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80845017\AppData\Local\rubicon\Acta Nova Client\Data\411371920\"/>
    </mc:Choice>
  </mc:AlternateContent>
  <bookViews>
    <workbookView xWindow="240" yWindow="135" windowWidth="19230" windowHeight="13920" tabRatio="786" firstSheet="14" activeTab="14"/>
  </bookViews>
  <sheets>
    <sheet name="Nr401_7 Tage" sheetId="1" state="hidden" r:id="rId1"/>
    <sheet name="Nr402_7 Tage" sheetId="2" state="hidden" r:id="rId2"/>
    <sheet name="Nr403_kurze Schichtfolge" sheetId="3" state="hidden" r:id="rId3"/>
    <sheet name="Nr404_unregelm. Schichtfolge" sheetId="4" state="hidden" r:id="rId4"/>
    <sheet name="Nr451_16 Wochen" sheetId="6" state="hidden" r:id="rId5"/>
    <sheet name="zum Ausfüllen" sheetId="5" state="hidden" r:id="rId6"/>
    <sheet name="zum Ausfüllen (16 Wochen)" sheetId="7" state="hidden" r:id="rId7"/>
    <sheet name="Nr471_Wochenende 12h" sheetId="10" state="hidden" r:id="rId8"/>
    <sheet name="Nr472_Wochenende 2x12h" sheetId="11" state="hidden" r:id="rId9"/>
    <sheet name="Nr473_Wochenende (rückw) 2x12h" sheetId="14" state="hidden" r:id="rId10"/>
    <sheet name="Nr474_Wochenende 12h (kurze SF)" sheetId="15" state="hidden" r:id="rId11"/>
    <sheet name="Nr475_Wochenende 12h (unr. SF)" sheetId="16" state="hidden" r:id="rId12"/>
    <sheet name="zum Ausfüllen (12h)" sheetId="9" state="hidden" r:id="rId13"/>
    <sheet name="zum Ausfüllen (2x12h) (2)" sheetId="23" state="hidden" r:id="rId14"/>
    <sheet name="Übersicht" sheetId="64" r:id="rId15"/>
    <sheet name="SP uuB Nr. 410" sheetId="36" r:id="rId16"/>
    <sheet name="SP uuB Nr. 411" sheetId="43" r:id="rId17"/>
    <sheet name="SP uuB Nr. 412" sheetId="44" r:id="rId18"/>
    <sheet name="SP uuB Nr. 413" sheetId="52" r:id="rId19"/>
    <sheet name="Vorlage Bewilligung 1" sheetId="55" r:id="rId20"/>
    <sheet name="SP uuB Nr. 414" sheetId="38" r:id="rId21"/>
    <sheet name="SP uuB Nr. 415" sheetId="53" r:id="rId22"/>
    <sheet name="SP uuB Nr. 416" sheetId="39" r:id="rId23"/>
    <sheet name="SP uuB Nr. 417" sheetId="42" r:id="rId24"/>
    <sheet name="SP uuB Nr. 418" sheetId="54" r:id="rId25"/>
    <sheet name="Vorlage Bewilligung 2" sheetId="56" r:id="rId26"/>
    <sheet name="SP uuB Nr. 419" sheetId="40" r:id="rId27"/>
    <sheet name="SP uuB Nr. 420" sheetId="41" r:id="rId28"/>
    <sheet name="Vorlage Bewilligung 3" sheetId="57" r:id="rId29"/>
    <sheet name="SP uuB Nr. 421" sheetId="45" r:id="rId30"/>
    <sheet name="Vorlage Bewilligung 4" sheetId="58" r:id="rId31"/>
  </sheets>
  <definedNames>
    <definedName name="_xlnm.Print_Area" localSheetId="15">'SP uuB Nr. 410'!$A$1:$AQ$64</definedName>
    <definedName name="_xlnm.Print_Area" localSheetId="16">'SP uuB Nr. 411'!$A$1:$AQ$62</definedName>
    <definedName name="_xlnm.Print_Area" localSheetId="17">'SP uuB Nr. 412'!$A$1:$AQ$65</definedName>
    <definedName name="_xlnm.Print_Area" localSheetId="18">'SP uuB Nr. 413'!$A$1:$AQ$69</definedName>
    <definedName name="_xlnm.Print_Area" localSheetId="20">'SP uuB Nr. 414'!$A$1:$AP$63</definedName>
    <definedName name="_xlnm.Print_Area" localSheetId="21">'SP uuB Nr. 415'!$A$1:$AP$65</definedName>
    <definedName name="_xlnm.Print_Area" localSheetId="22">'SP uuB Nr. 416'!$A$1:$AP$63</definedName>
    <definedName name="_xlnm.Print_Area" localSheetId="23">'SP uuB Nr. 417'!$A$1:$AP$63</definedName>
    <definedName name="_xlnm.Print_Area" localSheetId="24">'SP uuB Nr. 418'!$A$1:$AP$63</definedName>
    <definedName name="_xlnm.Print_Area" localSheetId="26">'SP uuB Nr. 419'!$A$1:$AO$65</definedName>
    <definedName name="_xlnm.Print_Area" localSheetId="27">'SP uuB Nr. 420'!$A$1:$AO$63</definedName>
    <definedName name="_xlnm.Print_Area" localSheetId="29">'SP uuB Nr. 421'!$A$1:$BR$164</definedName>
    <definedName name="_xlnm.Print_Area" localSheetId="19">'Vorlage Bewilligung 1'!$A$1:$AG$49</definedName>
    <definedName name="_xlnm.Print_Area" localSheetId="25">'Vorlage Bewilligung 2'!$A$1:$AF$50</definedName>
    <definedName name="_xlnm.Print_Area" localSheetId="28">'Vorlage Bewilligung 3'!$A$1:$AE$50</definedName>
    <definedName name="_xlnm.Print_Area" localSheetId="30">'Vorlage Bewilligung 4'!$A$1:$AF$158</definedName>
    <definedName name="_xlnm.Print_Area" localSheetId="5">'zum Ausfüllen'!$A$1:$AG$49</definedName>
    <definedName name="_xlnm.Print_Titles" localSheetId="0">'Nr401_7 Tage'!$1:$4</definedName>
    <definedName name="_xlnm.Print_Titles" localSheetId="1">'Nr402_7 Tage'!$1:$4</definedName>
    <definedName name="_xlnm.Print_Titles" localSheetId="2">'Nr403_kurze Schichtfolge'!$1:$4</definedName>
    <definedName name="_xlnm.Print_Titles" localSheetId="3">'Nr404_unregelm. Schichtfolge'!$1:$4</definedName>
    <definedName name="_xlnm.Print_Titles" localSheetId="4">'Nr451_16 Wochen'!$1:$4</definedName>
    <definedName name="_xlnm.Print_Titles" localSheetId="7">'Nr471_Wochenende 12h'!$1:$4</definedName>
    <definedName name="_xlnm.Print_Titles" localSheetId="8">'Nr472_Wochenende 2x12h'!$1:$4</definedName>
    <definedName name="_xlnm.Print_Titles" localSheetId="9">'Nr473_Wochenende (rückw) 2x12h'!$1:$4</definedName>
    <definedName name="_xlnm.Print_Titles" localSheetId="10">'Nr474_Wochenende 12h (kurze SF)'!$1:$4</definedName>
    <definedName name="_xlnm.Print_Titles" localSheetId="11">'Nr475_Wochenende 12h (unr. SF)'!$1:$4</definedName>
    <definedName name="_xlnm.Print_Titles" localSheetId="6">'zum Ausfüllen (16 Wochen)'!$1:$4</definedName>
    <definedName name="Z_361BDAD9_63FF_40A3_878E_219AD4D9A022_.wvu.PrintTitles" localSheetId="4" hidden="1">'Nr451_16 Wochen'!$1:$4</definedName>
    <definedName name="Z_361BDAD9_63FF_40A3_878E_219AD4D9A022_.wvu.PrintTitles" localSheetId="6" hidden="1">'zum Ausfüllen (16 Wochen)'!$1:$4</definedName>
    <definedName name="Z_56C00BC9_3263_462A_B898_378F4E0CE922_.wvu.PrintTitles" localSheetId="4" hidden="1">'Nr451_16 Wochen'!$1:$4</definedName>
    <definedName name="Z_56C00BC9_3263_462A_B898_378F4E0CE922_.wvu.PrintTitles" localSheetId="6" hidden="1">'zum Ausfüllen (16 Wochen)'!$1:$4</definedName>
  </definedNames>
  <calcPr calcId="162913"/>
</workbook>
</file>

<file path=xl/calcChain.xml><?xml version="1.0" encoding="utf-8"?>
<calcChain xmlns="http://schemas.openxmlformats.org/spreadsheetml/2006/main">
  <c r="AD156" i="58" l="1"/>
  <c r="AF146" i="58"/>
  <c r="AE146" i="58"/>
  <c r="AF144" i="58"/>
  <c r="AE144" i="58"/>
  <c r="AF142" i="58"/>
  <c r="AE142" i="58"/>
  <c r="AF140" i="58"/>
  <c r="AE140" i="58"/>
  <c r="AF137" i="58"/>
  <c r="AE137" i="58"/>
  <c r="AF135" i="58"/>
  <c r="AE135" i="58"/>
  <c r="AF133" i="58"/>
  <c r="AE133" i="58"/>
  <c r="AF131" i="58"/>
  <c r="AE131" i="58"/>
  <c r="AF128" i="58"/>
  <c r="AE128" i="58"/>
  <c r="AF126" i="58"/>
  <c r="AE126" i="58"/>
  <c r="AF124" i="58"/>
  <c r="AE124" i="58"/>
  <c r="AF122" i="58"/>
  <c r="AE122" i="58"/>
  <c r="AF119" i="58"/>
  <c r="AE119" i="58"/>
  <c r="AF117" i="58"/>
  <c r="AE117" i="58"/>
  <c r="AF115" i="58"/>
  <c r="AE115" i="58"/>
  <c r="AF113" i="58"/>
  <c r="AE113" i="58"/>
  <c r="AF110" i="58"/>
  <c r="AE110" i="58"/>
  <c r="AF108" i="58"/>
  <c r="AE108" i="58"/>
  <c r="AF106" i="58"/>
  <c r="AE106" i="58"/>
  <c r="AF104" i="58"/>
  <c r="AE104" i="58"/>
  <c r="AF101" i="58"/>
  <c r="AE101" i="58"/>
  <c r="AF99" i="58"/>
  <c r="AE99" i="58"/>
  <c r="AF97" i="58"/>
  <c r="AE97" i="58"/>
  <c r="AF95" i="58"/>
  <c r="AE95" i="58"/>
  <c r="AF92" i="58"/>
  <c r="AE92" i="58"/>
  <c r="AF90" i="58"/>
  <c r="AE90" i="58"/>
  <c r="AF88" i="58"/>
  <c r="AE88" i="58"/>
  <c r="AF86" i="58"/>
  <c r="AE86" i="58"/>
  <c r="AF83" i="58"/>
  <c r="AE83" i="58"/>
  <c r="AF81" i="58"/>
  <c r="AE81" i="58"/>
  <c r="AF79" i="58"/>
  <c r="AE79" i="58"/>
  <c r="AF77" i="58"/>
  <c r="AE77" i="58"/>
  <c r="AF74" i="58"/>
  <c r="AE74" i="58"/>
  <c r="AF72" i="58"/>
  <c r="AE72" i="58"/>
  <c r="AF70" i="58"/>
  <c r="AE70" i="58"/>
  <c r="AF68" i="58"/>
  <c r="AE68" i="58"/>
  <c r="AF65" i="58"/>
  <c r="AE65" i="58"/>
  <c r="AF63" i="58"/>
  <c r="AE63" i="58"/>
  <c r="AF61" i="58"/>
  <c r="AE61" i="58"/>
  <c r="AF59" i="58"/>
  <c r="AE59" i="58"/>
  <c r="AF56" i="58"/>
  <c r="AE56" i="58"/>
  <c r="AF54" i="58"/>
  <c r="AE54" i="58"/>
  <c r="AF52" i="58"/>
  <c r="AE52" i="58"/>
  <c r="AF50" i="58"/>
  <c r="AE50" i="58"/>
  <c r="AF47" i="58"/>
  <c r="AE47" i="58"/>
  <c r="AF45" i="58"/>
  <c r="AE45" i="58"/>
  <c r="AF43" i="58"/>
  <c r="AE43" i="58"/>
  <c r="AF41" i="58"/>
  <c r="AE41" i="58"/>
  <c r="AF38" i="58"/>
  <c r="AE38" i="58"/>
  <c r="AF36" i="58"/>
  <c r="AE36" i="58"/>
  <c r="AF34" i="58"/>
  <c r="AE34" i="58"/>
  <c r="AF32" i="58"/>
  <c r="AE32" i="58"/>
  <c r="AF29" i="58"/>
  <c r="AE29" i="58"/>
  <c r="AF27" i="58"/>
  <c r="AE27" i="58"/>
  <c r="AF25" i="58"/>
  <c r="AE25" i="58"/>
  <c r="AF23" i="58"/>
  <c r="AE23" i="58"/>
  <c r="AF20" i="58"/>
  <c r="AE20" i="58"/>
  <c r="AF18" i="58"/>
  <c r="AE18" i="58"/>
  <c r="AF16" i="58"/>
  <c r="AE16" i="58"/>
  <c r="AF14" i="58"/>
  <c r="AE14" i="58"/>
  <c r="AF11" i="58"/>
  <c r="AE11" i="58"/>
  <c r="AF9" i="58"/>
  <c r="AE9" i="58"/>
  <c r="AF7" i="58"/>
  <c r="AE7" i="58"/>
  <c r="AF5" i="58"/>
  <c r="AE5" i="58"/>
  <c r="AC48" i="57"/>
  <c r="AE38" i="57"/>
  <c r="AD38" i="57"/>
  <c r="AE36" i="57"/>
  <c r="AD36" i="57"/>
  <c r="AE34" i="57"/>
  <c r="AD34" i="57"/>
  <c r="AE32" i="57"/>
  <c r="AD32" i="57"/>
  <c r="AE29" i="57"/>
  <c r="AD29" i="57"/>
  <c r="AE27" i="57"/>
  <c r="AD27" i="57"/>
  <c r="AE25" i="57"/>
  <c r="AD25" i="57"/>
  <c r="AE23" i="57"/>
  <c r="AD23" i="57"/>
  <c r="AE20" i="57"/>
  <c r="AD20" i="57"/>
  <c r="AE18" i="57"/>
  <c r="AD18" i="57"/>
  <c r="AE16" i="57"/>
  <c r="AD16" i="57"/>
  <c r="AE14" i="57"/>
  <c r="AD14" i="57"/>
  <c r="AE11" i="57"/>
  <c r="AD11" i="57"/>
  <c r="AE9" i="57"/>
  <c r="AD9" i="57"/>
  <c r="AE7" i="57"/>
  <c r="AD7" i="57"/>
  <c r="AE5" i="57"/>
  <c r="AE40" i="57" s="1"/>
  <c r="AD5" i="57"/>
  <c r="AD48" i="56"/>
  <c r="AF38" i="56"/>
  <c r="AE38" i="56"/>
  <c r="AF36" i="56"/>
  <c r="AE36" i="56"/>
  <c r="AF34" i="56"/>
  <c r="AE34" i="56"/>
  <c r="AF32" i="56"/>
  <c r="AE32" i="56"/>
  <c r="AF29" i="56"/>
  <c r="AE29" i="56"/>
  <c r="AF27" i="56"/>
  <c r="AE27" i="56"/>
  <c r="AF25" i="56"/>
  <c r="AE25" i="56"/>
  <c r="AF23" i="56"/>
  <c r="AE23" i="56"/>
  <c r="AF20" i="56"/>
  <c r="AE20" i="56"/>
  <c r="AF18" i="56"/>
  <c r="AE18" i="56"/>
  <c r="AF16" i="56"/>
  <c r="AE16" i="56"/>
  <c r="AF14" i="56"/>
  <c r="AE14" i="56"/>
  <c r="AF11" i="56"/>
  <c r="AE11" i="56"/>
  <c r="AF9" i="56"/>
  <c r="AE9" i="56"/>
  <c r="AF7" i="56"/>
  <c r="AE7" i="56"/>
  <c r="AF5" i="56"/>
  <c r="AF40" i="56" s="1"/>
  <c r="AE5" i="56"/>
  <c r="AE148" i="58" l="1"/>
  <c r="AF148" i="58"/>
  <c r="AD40" i="57"/>
  <c r="AE40" i="56"/>
  <c r="AD47" i="55"/>
  <c r="AG38" i="55"/>
  <c r="AF38" i="55"/>
  <c r="AG36" i="55"/>
  <c r="AF36" i="55"/>
  <c r="AG34" i="55"/>
  <c r="AF34" i="55"/>
  <c r="AG32" i="55"/>
  <c r="AF32" i="55"/>
  <c r="AG29" i="55"/>
  <c r="AF29" i="55"/>
  <c r="AG27" i="55"/>
  <c r="AF27" i="55"/>
  <c r="AG25" i="55"/>
  <c r="AF25" i="55"/>
  <c r="AG23" i="55"/>
  <c r="AF23" i="55"/>
  <c r="AG20" i="55"/>
  <c r="AF20" i="55"/>
  <c r="AG18" i="55"/>
  <c r="AF18" i="55"/>
  <c r="AG16" i="55"/>
  <c r="AF16" i="55"/>
  <c r="AG14" i="55"/>
  <c r="AF14" i="55"/>
  <c r="AG11" i="55"/>
  <c r="AF11" i="55"/>
  <c r="AG9" i="55"/>
  <c r="AF9" i="55"/>
  <c r="AG7" i="55"/>
  <c r="AF7" i="55"/>
  <c r="AG5" i="55"/>
  <c r="AF5" i="55"/>
  <c r="AE161" i="45"/>
  <c r="AD60" i="41"/>
  <c r="AD60" i="40"/>
  <c r="AE60" i="54"/>
  <c r="AE60" i="42"/>
  <c r="AE60" i="39"/>
  <c r="AE60" i="53"/>
  <c r="AE60" i="38"/>
  <c r="AE64" i="52"/>
  <c r="AE62" i="44"/>
  <c r="AE59" i="43"/>
  <c r="AE59" i="36"/>
  <c r="AF40" i="55" l="1"/>
  <c r="AG40" i="55"/>
  <c r="BB94" i="45"/>
  <c r="BH94" i="45"/>
  <c r="BE94" i="45"/>
  <c r="AP58" i="44"/>
  <c r="AO58" i="44"/>
  <c r="AN58" i="44"/>
  <c r="AP58" i="43"/>
  <c r="AO58" i="43"/>
  <c r="AN58" i="43"/>
  <c r="AO58" i="54"/>
  <c r="AN58" i="54"/>
  <c r="AM58" i="54"/>
  <c r="AO58" i="42"/>
  <c r="AN58" i="42"/>
  <c r="AM58" i="42"/>
  <c r="AN58" i="41"/>
  <c r="AM58" i="41"/>
  <c r="AL58" i="41"/>
  <c r="AN58" i="40"/>
  <c r="AM58" i="40"/>
  <c r="AL58" i="40"/>
  <c r="AO58" i="39"/>
  <c r="AN58" i="39"/>
  <c r="AM58" i="39"/>
  <c r="AO58" i="38"/>
  <c r="AN58" i="38"/>
  <c r="AM58" i="38"/>
  <c r="AO58" i="53"/>
  <c r="AN58" i="53"/>
  <c r="AM58" i="53"/>
  <c r="AP57" i="52"/>
  <c r="AO57" i="52"/>
  <c r="AN57" i="52"/>
  <c r="AP58" i="36"/>
  <c r="AO58" i="36"/>
  <c r="AN58" i="36"/>
  <c r="BN63" i="45" l="1"/>
  <c r="BK63" i="45"/>
  <c r="AO29" i="44"/>
  <c r="AN29" i="44"/>
  <c r="AO29" i="43"/>
  <c r="AN29" i="43"/>
  <c r="AN29" i="54"/>
  <c r="AM29" i="54"/>
  <c r="AN29" i="42"/>
  <c r="AM29" i="42"/>
  <c r="AM29" i="41"/>
  <c r="AL29" i="41"/>
  <c r="AM29" i="40"/>
  <c r="AL29" i="40"/>
  <c r="AN29" i="39"/>
  <c r="AM29" i="39"/>
  <c r="AN29" i="38"/>
  <c r="AM29" i="38"/>
  <c r="AN29" i="53"/>
  <c r="AM29" i="53"/>
  <c r="AO29" i="52"/>
  <c r="AN29" i="52"/>
  <c r="AO29" i="36"/>
  <c r="AN29" i="36"/>
  <c r="AG50" i="54" l="1"/>
  <c r="AF50" i="54"/>
  <c r="AG48" i="54"/>
  <c r="AF48" i="54"/>
  <c r="AG46" i="54"/>
  <c r="AF46" i="54"/>
  <c r="AG44" i="54"/>
  <c r="AF44" i="54"/>
  <c r="AG41" i="54"/>
  <c r="AF41" i="54"/>
  <c r="AG39" i="54"/>
  <c r="AF39" i="54"/>
  <c r="AG37" i="54"/>
  <c r="AF37" i="54"/>
  <c r="AG35" i="54"/>
  <c r="AF35" i="54"/>
  <c r="AG32" i="54"/>
  <c r="AF32" i="54"/>
  <c r="AG30" i="54"/>
  <c r="AF30" i="54"/>
  <c r="AG28" i="54"/>
  <c r="AF28" i="54"/>
  <c r="AG26" i="54"/>
  <c r="AF26" i="54"/>
  <c r="AG23" i="54"/>
  <c r="AF23" i="54"/>
  <c r="AG21" i="54"/>
  <c r="AF21" i="54"/>
  <c r="AG19" i="54"/>
  <c r="AF19" i="54"/>
  <c r="AG17" i="54"/>
  <c r="AG52" i="54" s="1"/>
  <c r="AF17" i="54"/>
  <c r="AF52" i="54" s="1"/>
  <c r="AG50" i="53"/>
  <c r="AF50" i="53"/>
  <c r="AG48" i="53"/>
  <c r="AF48" i="53"/>
  <c r="AG46" i="53"/>
  <c r="AF46" i="53"/>
  <c r="AG44" i="53"/>
  <c r="AF44" i="53"/>
  <c r="AG41" i="53"/>
  <c r="AF41" i="53"/>
  <c r="AG39" i="53"/>
  <c r="AF39" i="53"/>
  <c r="AG37" i="53"/>
  <c r="AF37" i="53"/>
  <c r="AG35" i="53"/>
  <c r="AF35" i="53"/>
  <c r="AG32" i="53"/>
  <c r="AF32" i="53"/>
  <c r="AG30" i="53"/>
  <c r="AF30" i="53"/>
  <c r="AG28" i="53"/>
  <c r="AF28" i="53"/>
  <c r="AG26" i="53"/>
  <c r="AF26" i="53"/>
  <c r="AG23" i="53"/>
  <c r="AF23" i="53"/>
  <c r="AG21" i="53"/>
  <c r="AF21" i="53"/>
  <c r="AG19" i="53"/>
  <c r="AF19" i="53"/>
  <c r="AG17" i="53"/>
  <c r="AF17" i="53"/>
  <c r="AF52" i="53" l="1"/>
  <c r="AG52" i="53"/>
  <c r="AH50" i="52" l="1"/>
  <c r="AG50" i="52"/>
  <c r="AH48" i="52"/>
  <c r="AG48" i="52"/>
  <c r="AH46" i="52"/>
  <c r="AG46" i="52"/>
  <c r="AH44" i="52"/>
  <c r="AG44" i="52"/>
  <c r="AH41" i="52"/>
  <c r="AG41" i="52"/>
  <c r="AH39" i="52"/>
  <c r="AG39" i="52"/>
  <c r="AH37" i="52"/>
  <c r="AG37" i="52"/>
  <c r="AH35" i="52"/>
  <c r="AG35" i="52"/>
  <c r="AH32" i="52"/>
  <c r="AG32" i="52"/>
  <c r="AH30" i="52"/>
  <c r="AG30" i="52"/>
  <c r="AH28" i="52"/>
  <c r="AG28" i="52"/>
  <c r="AH26" i="52"/>
  <c r="AG26" i="52"/>
  <c r="AH23" i="52"/>
  <c r="AG23" i="52"/>
  <c r="AH21" i="52"/>
  <c r="AG21" i="52"/>
  <c r="AH19" i="52"/>
  <c r="AG19" i="52"/>
  <c r="AH17" i="52"/>
  <c r="AG17" i="52"/>
  <c r="AG52" i="52" l="1"/>
  <c r="AH52" i="52"/>
  <c r="AG151" i="45" l="1"/>
  <c r="AF151" i="45"/>
  <c r="AG149" i="45"/>
  <c r="AF149" i="45"/>
  <c r="AG147" i="45"/>
  <c r="AF147" i="45"/>
  <c r="AG145" i="45"/>
  <c r="AF145" i="45"/>
  <c r="AG142" i="45"/>
  <c r="AF142" i="45"/>
  <c r="AG140" i="45"/>
  <c r="AF140" i="45"/>
  <c r="AG138" i="45"/>
  <c r="AF138" i="45"/>
  <c r="AG136" i="45"/>
  <c r="AF136" i="45"/>
  <c r="AG133" i="45"/>
  <c r="AF133" i="45"/>
  <c r="AG131" i="45"/>
  <c r="AF131" i="45"/>
  <c r="AG129" i="45"/>
  <c r="AF129" i="45"/>
  <c r="AG127" i="45"/>
  <c r="AF127" i="45"/>
  <c r="AG124" i="45"/>
  <c r="AF124" i="45"/>
  <c r="AG122" i="45"/>
  <c r="AF122" i="45"/>
  <c r="AG120" i="45"/>
  <c r="AF120" i="45"/>
  <c r="AG118" i="45"/>
  <c r="AF118" i="45"/>
  <c r="AG115" i="45"/>
  <c r="AF115" i="45"/>
  <c r="AG113" i="45"/>
  <c r="AF113" i="45"/>
  <c r="AG111" i="45"/>
  <c r="AF111" i="45"/>
  <c r="AG109" i="45"/>
  <c r="AF109" i="45"/>
  <c r="AG106" i="45"/>
  <c r="AF106" i="45"/>
  <c r="AG104" i="45"/>
  <c r="AF104" i="45"/>
  <c r="AG102" i="45"/>
  <c r="AF102" i="45"/>
  <c r="AG100" i="45"/>
  <c r="AF100" i="45"/>
  <c r="AG97" i="45"/>
  <c r="AF97" i="45"/>
  <c r="AG95" i="45"/>
  <c r="AF95" i="45"/>
  <c r="AG93" i="45"/>
  <c r="AF93" i="45"/>
  <c r="AG91" i="45"/>
  <c r="AF91" i="45"/>
  <c r="AG88" i="45"/>
  <c r="AF88" i="45"/>
  <c r="AG86" i="45"/>
  <c r="AF86" i="45"/>
  <c r="AG84" i="45"/>
  <c r="AF84" i="45"/>
  <c r="AG82" i="45"/>
  <c r="AF82" i="45"/>
  <c r="AG79" i="45"/>
  <c r="AF79" i="45"/>
  <c r="AG77" i="45"/>
  <c r="AF77" i="45"/>
  <c r="AG75" i="45"/>
  <c r="AF75" i="45"/>
  <c r="AG73" i="45"/>
  <c r="AF73" i="45"/>
  <c r="AG70" i="45"/>
  <c r="AF70" i="45"/>
  <c r="AG68" i="45"/>
  <c r="AF68" i="45"/>
  <c r="AG66" i="45"/>
  <c r="AF66" i="45"/>
  <c r="AG64" i="45"/>
  <c r="AF64" i="45"/>
  <c r="AG61" i="45"/>
  <c r="AF61" i="45"/>
  <c r="AG59" i="45"/>
  <c r="AF59" i="45"/>
  <c r="AG57" i="45"/>
  <c r="AF57" i="45"/>
  <c r="AG55" i="45"/>
  <c r="AF55" i="45"/>
  <c r="AG52" i="45"/>
  <c r="AF52" i="45"/>
  <c r="AG50" i="45"/>
  <c r="AF50" i="45"/>
  <c r="AG48" i="45"/>
  <c r="AF48" i="45"/>
  <c r="AG46" i="45"/>
  <c r="AF46" i="45"/>
  <c r="AG43" i="45"/>
  <c r="AF43" i="45"/>
  <c r="AG41" i="45"/>
  <c r="AF41" i="45"/>
  <c r="AG39" i="45"/>
  <c r="AF39" i="45"/>
  <c r="AG37" i="45"/>
  <c r="AF37" i="45"/>
  <c r="AG34" i="45"/>
  <c r="AF34" i="45"/>
  <c r="AG32" i="45"/>
  <c r="AF32" i="45"/>
  <c r="AG30" i="45"/>
  <c r="AF30" i="45"/>
  <c r="AG28" i="45"/>
  <c r="AF28" i="45"/>
  <c r="AG25" i="45"/>
  <c r="AF25" i="45"/>
  <c r="AG23" i="45"/>
  <c r="AF23" i="45"/>
  <c r="AG21" i="45"/>
  <c r="AF21" i="45"/>
  <c r="AG19" i="45"/>
  <c r="AF19" i="45"/>
  <c r="AG16" i="45"/>
  <c r="AF16" i="45"/>
  <c r="AG14" i="45"/>
  <c r="AF14" i="45"/>
  <c r="AG12" i="45"/>
  <c r="AF12" i="45"/>
  <c r="AG10" i="45"/>
  <c r="AF10" i="45"/>
  <c r="AF153" i="45" s="1"/>
  <c r="AH50" i="44"/>
  <c r="AG50" i="44"/>
  <c r="AH48" i="44"/>
  <c r="AG48" i="44"/>
  <c r="AH46" i="44"/>
  <c r="AG46" i="44"/>
  <c r="AH44" i="44"/>
  <c r="AG44" i="44"/>
  <c r="AH41" i="44"/>
  <c r="AG41" i="44"/>
  <c r="AH39" i="44"/>
  <c r="AG39" i="44"/>
  <c r="AH37" i="44"/>
  <c r="AG37" i="44"/>
  <c r="AH35" i="44"/>
  <c r="AG35" i="44"/>
  <c r="AH32" i="44"/>
  <c r="AG32" i="44"/>
  <c r="AH30" i="44"/>
  <c r="AG30" i="44"/>
  <c r="AH28" i="44"/>
  <c r="AG28" i="44"/>
  <c r="AH26" i="44"/>
  <c r="AG26" i="44"/>
  <c r="AH23" i="44"/>
  <c r="AG23" i="44"/>
  <c r="AH21" i="44"/>
  <c r="AG21" i="44"/>
  <c r="AH19" i="44"/>
  <c r="AG19" i="44"/>
  <c r="AH17" i="44"/>
  <c r="AG17" i="44"/>
  <c r="AG52" i="44" s="1"/>
  <c r="AH50" i="43"/>
  <c r="AG50" i="43"/>
  <c r="AH48" i="43"/>
  <c r="AG48" i="43"/>
  <c r="AH46" i="43"/>
  <c r="AG46" i="43"/>
  <c r="AH44" i="43"/>
  <c r="AG44" i="43"/>
  <c r="AH41" i="43"/>
  <c r="AG41" i="43"/>
  <c r="AH39" i="43"/>
  <c r="AG39" i="43"/>
  <c r="AH37" i="43"/>
  <c r="AG37" i="43"/>
  <c r="AH35" i="43"/>
  <c r="AG35" i="43"/>
  <c r="AH32" i="43"/>
  <c r="AG32" i="43"/>
  <c r="AH30" i="43"/>
  <c r="AG30" i="43"/>
  <c r="AH28" i="43"/>
  <c r="AG28" i="43"/>
  <c r="AH26" i="43"/>
  <c r="AG26" i="43"/>
  <c r="AH23" i="43"/>
  <c r="AG23" i="43"/>
  <c r="AH21" i="43"/>
  <c r="AG21" i="43"/>
  <c r="AH19" i="43"/>
  <c r="AG19" i="43"/>
  <c r="AH17" i="43"/>
  <c r="AG17" i="43"/>
  <c r="AG50" i="42"/>
  <c r="AF50" i="42"/>
  <c r="AG48" i="42"/>
  <c r="AF48" i="42"/>
  <c r="AG46" i="42"/>
  <c r="AF46" i="42"/>
  <c r="AG44" i="42"/>
  <c r="AF44" i="42"/>
  <c r="AG41" i="42"/>
  <c r="AF41" i="42"/>
  <c r="AG39" i="42"/>
  <c r="AF39" i="42"/>
  <c r="AG37" i="42"/>
  <c r="AF37" i="42"/>
  <c r="AG35" i="42"/>
  <c r="AF35" i="42"/>
  <c r="AG32" i="42"/>
  <c r="AF32" i="42"/>
  <c r="AG30" i="42"/>
  <c r="AF30" i="42"/>
  <c r="AG28" i="42"/>
  <c r="AF28" i="42"/>
  <c r="AG26" i="42"/>
  <c r="AF26" i="42"/>
  <c r="AG23" i="42"/>
  <c r="AF23" i="42"/>
  <c r="AG21" i="42"/>
  <c r="AF21" i="42"/>
  <c r="AG19" i="42"/>
  <c r="AF19" i="42"/>
  <c r="AG17" i="42"/>
  <c r="AG52" i="42" s="1"/>
  <c r="AF17" i="42"/>
  <c r="AF52" i="42" s="1"/>
  <c r="AF50" i="41"/>
  <c r="AE50" i="41"/>
  <c r="AF48" i="41"/>
  <c r="AE48" i="41"/>
  <c r="AF46" i="41"/>
  <c r="AE46" i="41"/>
  <c r="AF44" i="41"/>
  <c r="AE44" i="41"/>
  <c r="AF41" i="41"/>
  <c r="AE41" i="41"/>
  <c r="AF39" i="41"/>
  <c r="AE39" i="41"/>
  <c r="AF37" i="41"/>
  <c r="AE37" i="41"/>
  <c r="AF35" i="41"/>
  <c r="AE35" i="41"/>
  <c r="AF32" i="41"/>
  <c r="AE32" i="41"/>
  <c r="AF30" i="41"/>
  <c r="AE30" i="41"/>
  <c r="AF28" i="41"/>
  <c r="AE28" i="41"/>
  <c r="AF26" i="41"/>
  <c r="AE26" i="41"/>
  <c r="AF23" i="41"/>
  <c r="AE23" i="41"/>
  <c r="AF21" i="41"/>
  <c r="AE21" i="41"/>
  <c r="AF19" i="41"/>
  <c r="AF52" i="41" s="1"/>
  <c r="AE19" i="41"/>
  <c r="AF17" i="41"/>
  <c r="AE17" i="41"/>
  <c r="AE52" i="41" s="1"/>
  <c r="AG153" i="45" l="1"/>
  <c r="AH52" i="44"/>
  <c r="AG52" i="43"/>
  <c r="AH52" i="43"/>
  <c r="AF50" i="40"/>
  <c r="AE50" i="40"/>
  <c r="AF48" i="40"/>
  <c r="AE48" i="40"/>
  <c r="AF46" i="40"/>
  <c r="AE46" i="40"/>
  <c r="AF44" i="40"/>
  <c r="AE44" i="40"/>
  <c r="AF41" i="40"/>
  <c r="AE41" i="40"/>
  <c r="AF39" i="40"/>
  <c r="AE39" i="40"/>
  <c r="AF37" i="40"/>
  <c r="AE37" i="40"/>
  <c r="AF35" i="40"/>
  <c r="AE35" i="40"/>
  <c r="AF32" i="40"/>
  <c r="AE32" i="40"/>
  <c r="AF30" i="40"/>
  <c r="AE30" i="40"/>
  <c r="AF28" i="40"/>
  <c r="AE28" i="40"/>
  <c r="AF26" i="40"/>
  <c r="AE26" i="40"/>
  <c r="AF23" i="40"/>
  <c r="AE23" i="40"/>
  <c r="AF21" i="40"/>
  <c r="AE21" i="40"/>
  <c r="AF19" i="40"/>
  <c r="AE19" i="40"/>
  <c r="AF17" i="40"/>
  <c r="AE17" i="40"/>
  <c r="AG50" i="39"/>
  <c r="AF50" i="39"/>
  <c r="AG48" i="39"/>
  <c r="AF48" i="39"/>
  <c r="AG46" i="39"/>
  <c r="AF46" i="39"/>
  <c r="AG44" i="39"/>
  <c r="AF44" i="39"/>
  <c r="AG41" i="39"/>
  <c r="AF41" i="39"/>
  <c r="AG39" i="39"/>
  <c r="AF39" i="39"/>
  <c r="AG37" i="39"/>
  <c r="AF37" i="39"/>
  <c r="AG35" i="39"/>
  <c r="AF35" i="39"/>
  <c r="AG32" i="39"/>
  <c r="AF32" i="39"/>
  <c r="AG30" i="39"/>
  <c r="AF30" i="39"/>
  <c r="AG28" i="39"/>
  <c r="AF28" i="39"/>
  <c r="AG26" i="39"/>
  <c r="AF26" i="39"/>
  <c r="AG23" i="39"/>
  <c r="AF23" i="39"/>
  <c r="AG21" i="39"/>
  <c r="AF21" i="39"/>
  <c r="AG19" i="39"/>
  <c r="AF19" i="39"/>
  <c r="AG17" i="39"/>
  <c r="AF17" i="39"/>
  <c r="AF52" i="40" l="1"/>
  <c r="AE52" i="40"/>
  <c r="AG52" i="39"/>
  <c r="AF52" i="39"/>
  <c r="AG50" i="38" l="1"/>
  <c r="AF50" i="38"/>
  <c r="AG48" i="38"/>
  <c r="AF48" i="38"/>
  <c r="AG46" i="38"/>
  <c r="AF46" i="38"/>
  <c r="AG44" i="38"/>
  <c r="AF44" i="38"/>
  <c r="AG41" i="38"/>
  <c r="AF41" i="38"/>
  <c r="AG39" i="38"/>
  <c r="AF39" i="38"/>
  <c r="AG37" i="38"/>
  <c r="AF37" i="38"/>
  <c r="AG35" i="38"/>
  <c r="AF35" i="38"/>
  <c r="AG32" i="38"/>
  <c r="AF32" i="38"/>
  <c r="AG30" i="38"/>
  <c r="AF30" i="38"/>
  <c r="AG28" i="38"/>
  <c r="AF28" i="38"/>
  <c r="AG26" i="38"/>
  <c r="AF26" i="38"/>
  <c r="AG23" i="38"/>
  <c r="AF23" i="38"/>
  <c r="AG21" i="38"/>
  <c r="AF21" i="38"/>
  <c r="AG19" i="38"/>
  <c r="AF19" i="38"/>
  <c r="AG17" i="38"/>
  <c r="AG52" i="38" s="1"/>
  <c r="AF17" i="38"/>
  <c r="AF52" i="38" s="1"/>
  <c r="AG17" i="36"/>
  <c r="AH50" i="36" l="1"/>
  <c r="AG50" i="36"/>
  <c r="AH48" i="36"/>
  <c r="AG48" i="36"/>
  <c r="AH46" i="36"/>
  <c r="AG46" i="36"/>
  <c r="AH44" i="36"/>
  <c r="AG44" i="36"/>
  <c r="AH41" i="36"/>
  <c r="AG41" i="36"/>
  <c r="AH39" i="36"/>
  <c r="AG39" i="36"/>
  <c r="AH37" i="36"/>
  <c r="AG37" i="36"/>
  <c r="AH35" i="36"/>
  <c r="AG35" i="36"/>
  <c r="AH32" i="36"/>
  <c r="AG32" i="36"/>
  <c r="AH30" i="36"/>
  <c r="AG30" i="36"/>
  <c r="AH28" i="36"/>
  <c r="AG28" i="36"/>
  <c r="AH26" i="36"/>
  <c r="AG26" i="36"/>
  <c r="AH23" i="36"/>
  <c r="AG23" i="36"/>
  <c r="AH21" i="36"/>
  <c r="AG21" i="36"/>
  <c r="AH19" i="36"/>
  <c r="AG19" i="36"/>
  <c r="AH17" i="36"/>
  <c r="AG52" i="36" l="1"/>
  <c r="AH52" i="36"/>
  <c r="AB48" i="23" l="1"/>
  <c r="AE38" i="23"/>
  <c r="AD38" i="23"/>
  <c r="AE36" i="23"/>
  <c r="AD36" i="23"/>
  <c r="AE34" i="23"/>
  <c r="AD34" i="23"/>
  <c r="AE32" i="23"/>
  <c r="AD32" i="23"/>
  <c r="AE29" i="23"/>
  <c r="AD29" i="23"/>
  <c r="AE27" i="23"/>
  <c r="AD27" i="23"/>
  <c r="AE25" i="23"/>
  <c r="AD25" i="23"/>
  <c r="AE23" i="23"/>
  <c r="AD23" i="23"/>
  <c r="AE20" i="23"/>
  <c r="AD20" i="23"/>
  <c r="AE18" i="23"/>
  <c r="AD18" i="23"/>
  <c r="AE16" i="23"/>
  <c r="AD16" i="23"/>
  <c r="AE14" i="23"/>
  <c r="AD14" i="23"/>
  <c r="AE11" i="23"/>
  <c r="AD11" i="23"/>
  <c r="AE9" i="23"/>
  <c r="AD9" i="23"/>
  <c r="AE7" i="23"/>
  <c r="AD7" i="23"/>
  <c r="AE5" i="23"/>
  <c r="AE40" i="23" s="1"/>
  <c r="AD5" i="23"/>
  <c r="AD40" i="23" s="1"/>
  <c r="AC48" i="9" l="1"/>
  <c r="AD155" i="7"/>
  <c r="AD47" i="5"/>
  <c r="I61" i="16" l="1"/>
  <c r="I57" i="16"/>
  <c r="I49" i="16"/>
  <c r="I48" i="16"/>
  <c r="AF38" i="16"/>
  <c r="AE38" i="16"/>
  <c r="AF36" i="16"/>
  <c r="AE36" i="16"/>
  <c r="AF34" i="16"/>
  <c r="AE34" i="16"/>
  <c r="AF32" i="16"/>
  <c r="AE32" i="16"/>
  <c r="AF29" i="16"/>
  <c r="AE29" i="16"/>
  <c r="AF27" i="16"/>
  <c r="AE27" i="16"/>
  <c r="AF25" i="16"/>
  <c r="AE25" i="16"/>
  <c r="AF23" i="16"/>
  <c r="AE23" i="16"/>
  <c r="AF20" i="16"/>
  <c r="AE20" i="16"/>
  <c r="AF18" i="16"/>
  <c r="AE18" i="16"/>
  <c r="AF16" i="16"/>
  <c r="AE16" i="16"/>
  <c r="AF14" i="16"/>
  <c r="AE14" i="16"/>
  <c r="AF11" i="16"/>
  <c r="AE11" i="16"/>
  <c r="AF9" i="16"/>
  <c r="AE9" i="16"/>
  <c r="AF7" i="16"/>
  <c r="AF40" i="16"/>
  <c r="AE7" i="16"/>
  <c r="AF5" i="16"/>
  <c r="AE5" i="16"/>
  <c r="AE40" i="16"/>
  <c r="I60" i="15"/>
  <c r="I56" i="15"/>
  <c r="I49" i="15"/>
  <c r="I48" i="15"/>
  <c r="AF38" i="15"/>
  <c r="AE38" i="15"/>
  <c r="AF36" i="15"/>
  <c r="AE36" i="15"/>
  <c r="AF34" i="15"/>
  <c r="AE34" i="15"/>
  <c r="AF32" i="15"/>
  <c r="AE32" i="15"/>
  <c r="AF29" i="15"/>
  <c r="AE29" i="15"/>
  <c r="AF27" i="15"/>
  <c r="AE27" i="15"/>
  <c r="AF25" i="15"/>
  <c r="AE25" i="15"/>
  <c r="AF23" i="15"/>
  <c r="AE23" i="15"/>
  <c r="AF20" i="15"/>
  <c r="AE20" i="15"/>
  <c r="AF18" i="15"/>
  <c r="AE18" i="15"/>
  <c r="AF16" i="15"/>
  <c r="AE16" i="15"/>
  <c r="AF14" i="15"/>
  <c r="AE14" i="15"/>
  <c r="AF11" i="15"/>
  <c r="AE11" i="15"/>
  <c r="AF9" i="15"/>
  <c r="AE9" i="15"/>
  <c r="AF7" i="15"/>
  <c r="AF40" i="15"/>
  <c r="AE7" i="15"/>
  <c r="AF5" i="15"/>
  <c r="AE5" i="15"/>
  <c r="AE40" i="15"/>
  <c r="AF5" i="1"/>
  <c r="AG5" i="1"/>
  <c r="AF7" i="1"/>
  <c r="AG7" i="1"/>
  <c r="AF9" i="1"/>
  <c r="AG9" i="1"/>
  <c r="AF11" i="1"/>
  <c r="AG11" i="1"/>
  <c r="AF14" i="1"/>
  <c r="AG14" i="1"/>
  <c r="AF16" i="1"/>
  <c r="AG16" i="1"/>
  <c r="AF18" i="1"/>
  <c r="AG18" i="1"/>
  <c r="AF20" i="1"/>
  <c r="AG20" i="1"/>
  <c r="AF23" i="1"/>
  <c r="AG23" i="1"/>
  <c r="AF25" i="1"/>
  <c r="AG25" i="1"/>
  <c r="AF27" i="1"/>
  <c r="AG27" i="1"/>
  <c r="AF29" i="1"/>
  <c r="AG29" i="1"/>
  <c r="AF32" i="1"/>
  <c r="AG32" i="1"/>
  <c r="AF34" i="1"/>
  <c r="AG34" i="1"/>
  <c r="AF36" i="1"/>
  <c r="AG36" i="1"/>
  <c r="AF38" i="1"/>
  <c r="AG38" i="1"/>
  <c r="AF5" i="2"/>
  <c r="AG5" i="2"/>
  <c r="AF7" i="2"/>
  <c r="AF40" i="2" s="1"/>
  <c r="AG7" i="2"/>
  <c r="AF9" i="2"/>
  <c r="AG9" i="2"/>
  <c r="AF11" i="2"/>
  <c r="AG11" i="2"/>
  <c r="AF14" i="2"/>
  <c r="AG14" i="2"/>
  <c r="AF16" i="2"/>
  <c r="AG16" i="2"/>
  <c r="AF18" i="2"/>
  <c r="AG18" i="2"/>
  <c r="AF20" i="2"/>
  <c r="AG20" i="2"/>
  <c r="AF23" i="2"/>
  <c r="AG23" i="2"/>
  <c r="AF25" i="2"/>
  <c r="AG25" i="2"/>
  <c r="AF27" i="2"/>
  <c r="AG27" i="2"/>
  <c r="AF29" i="2"/>
  <c r="AG29" i="2"/>
  <c r="AF32" i="2"/>
  <c r="AG32" i="2"/>
  <c r="AF34" i="2"/>
  <c r="AG34" i="2"/>
  <c r="AF36" i="2"/>
  <c r="AG36" i="2"/>
  <c r="AF38" i="2"/>
  <c r="AG38" i="2"/>
  <c r="I42" i="2"/>
  <c r="I43" i="2"/>
  <c r="I44" i="2"/>
  <c r="I45" i="2"/>
  <c r="I47" i="2"/>
  <c r="I48" i="2"/>
  <c r="I54" i="2"/>
  <c r="I58" i="2"/>
  <c r="AF5" i="3"/>
  <c r="AF40" i="3" s="1"/>
  <c r="AG5" i="3"/>
  <c r="AF7" i="3"/>
  <c r="AG7" i="3"/>
  <c r="AF9" i="3"/>
  <c r="AG9" i="3"/>
  <c r="AF11" i="3"/>
  <c r="AG11" i="3"/>
  <c r="AF14" i="3"/>
  <c r="AG14" i="3"/>
  <c r="AF16" i="3"/>
  <c r="AG16" i="3"/>
  <c r="AF18" i="3"/>
  <c r="AG18" i="3"/>
  <c r="AF20" i="3"/>
  <c r="AG20" i="3"/>
  <c r="AF23" i="3"/>
  <c r="AG23" i="3"/>
  <c r="AF25" i="3"/>
  <c r="AG25" i="3"/>
  <c r="AF27" i="3"/>
  <c r="AG27" i="3"/>
  <c r="AF29" i="3"/>
  <c r="AG29" i="3"/>
  <c r="AF32" i="3"/>
  <c r="AG32" i="3"/>
  <c r="AF34" i="3"/>
  <c r="AG34" i="3"/>
  <c r="AF36" i="3"/>
  <c r="AG36" i="3"/>
  <c r="AF38" i="3"/>
  <c r="AG38" i="3"/>
  <c r="I42" i="3"/>
  <c r="I43" i="3"/>
  <c r="I44" i="3"/>
  <c r="I45" i="3"/>
  <c r="I47" i="3"/>
  <c r="I48" i="3"/>
  <c r="I59" i="3"/>
  <c r="I63" i="3"/>
  <c r="AF5" i="4"/>
  <c r="AG5" i="4"/>
  <c r="AF7" i="4"/>
  <c r="AG7" i="4"/>
  <c r="AF9" i="4"/>
  <c r="AF40" i="4" s="1"/>
  <c r="AG9" i="4"/>
  <c r="AF11" i="4"/>
  <c r="AG11" i="4"/>
  <c r="AF14" i="4"/>
  <c r="AG14" i="4"/>
  <c r="AF16" i="4"/>
  <c r="AG16" i="4"/>
  <c r="AF18" i="4"/>
  <c r="AG18" i="4"/>
  <c r="AF20" i="4"/>
  <c r="AG20" i="4"/>
  <c r="AF23" i="4"/>
  <c r="AG23" i="4"/>
  <c r="AF25" i="4"/>
  <c r="AG25" i="4"/>
  <c r="AF27" i="4"/>
  <c r="AG27" i="4"/>
  <c r="AF29" i="4"/>
  <c r="AG29" i="4"/>
  <c r="AF32" i="4"/>
  <c r="AG32" i="4"/>
  <c r="AF34" i="4"/>
  <c r="AG34" i="4"/>
  <c r="AF36" i="4"/>
  <c r="AG36" i="4"/>
  <c r="AF38" i="4"/>
  <c r="AG38" i="4"/>
  <c r="I42" i="4"/>
  <c r="I43" i="4"/>
  <c r="I44" i="4"/>
  <c r="I45" i="4"/>
  <c r="I47" i="4"/>
  <c r="I48" i="4"/>
  <c r="I55" i="4"/>
  <c r="I59" i="4"/>
  <c r="AF5" i="6"/>
  <c r="AG5" i="6"/>
  <c r="AF7" i="6"/>
  <c r="AG7" i="6"/>
  <c r="AF9" i="6"/>
  <c r="AF148" i="6" s="1"/>
  <c r="AG9" i="6"/>
  <c r="AF11" i="6"/>
  <c r="AG11" i="6"/>
  <c r="AF14" i="6"/>
  <c r="AG14" i="6"/>
  <c r="AF16" i="6"/>
  <c r="AG16" i="6"/>
  <c r="AF18" i="6"/>
  <c r="AG18" i="6"/>
  <c r="AF20" i="6"/>
  <c r="AG20" i="6"/>
  <c r="AF23" i="6"/>
  <c r="AG23" i="6"/>
  <c r="AF25" i="6"/>
  <c r="AG25" i="6"/>
  <c r="AF27" i="6"/>
  <c r="AG27" i="6"/>
  <c r="AF29" i="6"/>
  <c r="AG29" i="6"/>
  <c r="AF32" i="6"/>
  <c r="AG32" i="6"/>
  <c r="AF34" i="6"/>
  <c r="AG34" i="6"/>
  <c r="AF36" i="6"/>
  <c r="AG36" i="6"/>
  <c r="AF38" i="6"/>
  <c r="AG38" i="6"/>
  <c r="AF41" i="6"/>
  <c r="AG41" i="6"/>
  <c r="AF43" i="6"/>
  <c r="AG43" i="6"/>
  <c r="AF45" i="6"/>
  <c r="AG45" i="6"/>
  <c r="AF47" i="6"/>
  <c r="AG47" i="6"/>
  <c r="AF50" i="6"/>
  <c r="AG50" i="6"/>
  <c r="AF52" i="6"/>
  <c r="AG52" i="6"/>
  <c r="AF54" i="6"/>
  <c r="AG54" i="6"/>
  <c r="AF56" i="6"/>
  <c r="AG56" i="6"/>
  <c r="AF59" i="6"/>
  <c r="AG59" i="6"/>
  <c r="AF61" i="6"/>
  <c r="AG61" i="6"/>
  <c r="AF63" i="6"/>
  <c r="AG63" i="6"/>
  <c r="AF65" i="6"/>
  <c r="AG65" i="6"/>
  <c r="AF68" i="6"/>
  <c r="AG68" i="6"/>
  <c r="AF70" i="6"/>
  <c r="AG70" i="6"/>
  <c r="AF72" i="6"/>
  <c r="AG72" i="6"/>
  <c r="AF74" i="6"/>
  <c r="AG74" i="6"/>
  <c r="AF77" i="6"/>
  <c r="AG77" i="6"/>
  <c r="AF79" i="6"/>
  <c r="AG79" i="6"/>
  <c r="AF81" i="6"/>
  <c r="AG81" i="6"/>
  <c r="AF83" i="6"/>
  <c r="AG83" i="6"/>
  <c r="AF86" i="6"/>
  <c r="AG86" i="6"/>
  <c r="AF88" i="6"/>
  <c r="AG88" i="6"/>
  <c r="AF90" i="6"/>
  <c r="AG90" i="6"/>
  <c r="AF92" i="6"/>
  <c r="AG92" i="6"/>
  <c r="AF95" i="6"/>
  <c r="AG95" i="6"/>
  <c r="AF97" i="6"/>
  <c r="AG97" i="6"/>
  <c r="AF99" i="6"/>
  <c r="AG99" i="6"/>
  <c r="AF101" i="6"/>
  <c r="AG101" i="6"/>
  <c r="AF104" i="6"/>
  <c r="AG104" i="6"/>
  <c r="AF106" i="6"/>
  <c r="AG106" i="6"/>
  <c r="AF108" i="6"/>
  <c r="AG108" i="6"/>
  <c r="AF110" i="6"/>
  <c r="AG110" i="6"/>
  <c r="AF113" i="6"/>
  <c r="AG113" i="6"/>
  <c r="AF115" i="6"/>
  <c r="AG115" i="6"/>
  <c r="AF117" i="6"/>
  <c r="AG117" i="6"/>
  <c r="AF119" i="6"/>
  <c r="AG119" i="6"/>
  <c r="AF122" i="6"/>
  <c r="AG122" i="6"/>
  <c r="AF124" i="6"/>
  <c r="AG124" i="6"/>
  <c r="AF126" i="6"/>
  <c r="AG126" i="6"/>
  <c r="AF128" i="6"/>
  <c r="AG128" i="6"/>
  <c r="AF131" i="6"/>
  <c r="AG131" i="6"/>
  <c r="AF133" i="6"/>
  <c r="AG133" i="6"/>
  <c r="AF135" i="6"/>
  <c r="AG135" i="6"/>
  <c r="AF137" i="6"/>
  <c r="AG137" i="6"/>
  <c r="AF140" i="6"/>
  <c r="AG140" i="6"/>
  <c r="AF142" i="6"/>
  <c r="AG142" i="6"/>
  <c r="AF144" i="6"/>
  <c r="AG144" i="6"/>
  <c r="AF146" i="6"/>
  <c r="AG146" i="6"/>
  <c r="I150" i="6"/>
  <c r="I151" i="6"/>
  <c r="I152" i="6"/>
  <c r="I153" i="6"/>
  <c r="I155" i="6"/>
  <c r="I156" i="6"/>
  <c r="I164" i="6"/>
  <c r="I168" i="6"/>
  <c r="AE5" i="10"/>
  <c r="AF5" i="10"/>
  <c r="AE7" i="10"/>
  <c r="AE40" i="10" s="1"/>
  <c r="AF7" i="10"/>
  <c r="AE9" i="10"/>
  <c r="AF9" i="10"/>
  <c r="AE11" i="10"/>
  <c r="AF11" i="10"/>
  <c r="AE14" i="10"/>
  <c r="AF14" i="10"/>
  <c r="AE16" i="10"/>
  <c r="AF16" i="10"/>
  <c r="AE18" i="10"/>
  <c r="AF18" i="10"/>
  <c r="AE20" i="10"/>
  <c r="AF20" i="10"/>
  <c r="AE23" i="10"/>
  <c r="AF23" i="10"/>
  <c r="AE25" i="10"/>
  <c r="AF25" i="10"/>
  <c r="AE27" i="10"/>
  <c r="AF27" i="10"/>
  <c r="AE29" i="10"/>
  <c r="AF29" i="10"/>
  <c r="AE32" i="10"/>
  <c r="AF32" i="10"/>
  <c r="AE34" i="10"/>
  <c r="AF34" i="10"/>
  <c r="AE36" i="10"/>
  <c r="AF36" i="10"/>
  <c r="AE38" i="10"/>
  <c r="AF38" i="10"/>
  <c r="I48" i="10"/>
  <c r="I49" i="10"/>
  <c r="I57" i="10"/>
  <c r="I61" i="10"/>
  <c r="AD5" i="11"/>
  <c r="AE5" i="11"/>
  <c r="AD7" i="11"/>
  <c r="AE7" i="11"/>
  <c r="AD9" i="11"/>
  <c r="AE9" i="11"/>
  <c r="AD11" i="11"/>
  <c r="AE11" i="11"/>
  <c r="AD14" i="11"/>
  <c r="AE14" i="11"/>
  <c r="AD16" i="11"/>
  <c r="AE16" i="11"/>
  <c r="AD18" i="11"/>
  <c r="AE18" i="11"/>
  <c r="AD20" i="11"/>
  <c r="AE20" i="11"/>
  <c r="AD23" i="11"/>
  <c r="AE23" i="11"/>
  <c r="AD25" i="11"/>
  <c r="AE25" i="11"/>
  <c r="AD27" i="11"/>
  <c r="AE27" i="11"/>
  <c r="AD29" i="11"/>
  <c r="AE29" i="11"/>
  <c r="AD32" i="11"/>
  <c r="AE32" i="11"/>
  <c r="AD34" i="11"/>
  <c r="AE34" i="11"/>
  <c r="AD36" i="11"/>
  <c r="AE36" i="11"/>
  <c r="AD38" i="11"/>
  <c r="AE38" i="11"/>
  <c r="I42" i="11"/>
  <c r="I43" i="11"/>
  <c r="I44" i="11"/>
  <c r="I45" i="11"/>
  <c r="I46" i="11"/>
  <c r="I48" i="11"/>
  <c r="I49" i="11"/>
  <c r="I58" i="11"/>
  <c r="I62" i="11"/>
  <c r="AD5" i="14"/>
  <c r="AE5" i="14"/>
  <c r="AD7" i="14"/>
  <c r="AE7" i="14"/>
  <c r="AD9" i="14"/>
  <c r="AE9" i="14"/>
  <c r="AD11" i="14"/>
  <c r="AE11" i="14"/>
  <c r="AD14" i="14"/>
  <c r="AE14" i="14"/>
  <c r="AD16" i="14"/>
  <c r="AE16" i="14"/>
  <c r="AD18" i="14"/>
  <c r="AE18" i="14"/>
  <c r="AD20" i="14"/>
  <c r="AE20" i="14"/>
  <c r="AD23" i="14"/>
  <c r="AE23" i="14"/>
  <c r="AD25" i="14"/>
  <c r="AE25" i="14"/>
  <c r="AD27" i="14"/>
  <c r="AE27" i="14"/>
  <c r="AD29" i="14"/>
  <c r="AE29" i="14"/>
  <c r="AD32" i="14"/>
  <c r="AE32" i="14"/>
  <c r="AD34" i="14"/>
  <c r="AE34" i="14"/>
  <c r="AD36" i="14"/>
  <c r="AE36" i="14"/>
  <c r="AD38" i="14"/>
  <c r="AE38" i="14"/>
  <c r="I42" i="14"/>
  <c r="I43" i="14"/>
  <c r="I44" i="14"/>
  <c r="I45" i="14"/>
  <c r="I46" i="14"/>
  <c r="I48" i="14"/>
  <c r="I49" i="14"/>
  <c r="I59" i="14"/>
  <c r="I63" i="14"/>
  <c r="AF5" i="5"/>
  <c r="AG5" i="5"/>
  <c r="AF7" i="5"/>
  <c r="AG7" i="5"/>
  <c r="AF9" i="5"/>
  <c r="AG9" i="5"/>
  <c r="AF11" i="5"/>
  <c r="AG11" i="5"/>
  <c r="AF14" i="5"/>
  <c r="AG14" i="5"/>
  <c r="AF16" i="5"/>
  <c r="AG16" i="5"/>
  <c r="AF18" i="5"/>
  <c r="AG18" i="5"/>
  <c r="AF20" i="5"/>
  <c r="AG20" i="5"/>
  <c r="AF23" i="5"/>
  <c r="AG23" i="5"/>
  <c r="AF25" i="5"/>
  <c r="AG25" i="5"/>
  <c r="AF27" i="5"/>
  <c r="AG27" i="5"/>
  <c r="AF29" i="5"/>
  <c r="AG29" i="5"/>
  <c r="AF32" i="5"/>
  <c r="AG32" i="5"/>
  <c r="AF34" i="5"/>
  <c r="AG34" i="5"/>
  <c r="AF36" i="5"/>
  <c r="AG36" i="5"/>
  <c r="AF38" i="5"/>
  <c r="AG38" i="5"/>
  <c r="AE5" i="9"/>
  <c r="AF5" i="9"/>
  <c r="AE7" i="9"/>
  <c r="AF7" i="9"/>
  <c r="AE9" i="9"/>
  <c r="AF9" i="9"/>
  <c r="AE11" i="9"/>
  <c r="AF11" i="9"/>
  <c r="AE14" i="9"/>
  <c r="AF14" i="9"/>
  <c r="AE16" i="9"/>
  <c r="AF16" i="9"/>
  <c r="AE18" i="9"/>
  <c r="AF18" i="9"/>
  <c r="AE20" i="9"/>
  <c r="AF20" i="9"/>
  <c r="AE23" i="9"/>
  <c r="AF23" i="9"/>
  <c r="AE25" i="9"/>
  <c r="AF25" i="9"/>
  <c r="AE27" i="9"/>
  <c r="AF27" i="9"/>
  <c r="AE29" i="9"/>
  <c r="AF29" i="9"/>
  <c r="AE32" i="9"/>
  <c r="AF32" i="9"/>
  <c r="AE34" i="9"/>
  <c r="AF34" i="9"/>
  <c r="AE36" i="9"/>
  <c r="AF36" i="9"/>
  <c r="AE38" i="9"/>
  <c r="AF38" i="9"/>
  <c r="AF5" i="7"/>
  <c r="AG5" i="7"/>
  <c r="AF7" i="7"/>
  <c r="AG7" i="7"/>
  <c r="AF9" i="7"/>
  <c r="AG9" i="7"/>
  <c r="AF11" i="7"/>
  <c r="AG11" i="7"/>
  <c r="AF14" i="7"/>
  <c r="AG14" i="7"/>
  <c r="AF16" i="7"/>
  <c r="AG16" i="7"/>
  <c r="AF18" i="7"/>
  <c r="AG18" i="7"/>
  <c r="AF20" i="7"/>
  <c r="AG20" i="7"/>
  <c r="AF23" i="7"/>
  <c r="AG23" i="7"/>
  <c r="AF25" i="7"/>
  <c r="AG25" i="7"/>
  <c r="AF27" i="7"/>
  <c r="AG27" i="7"/>
  <c r="AF29" i="7"/>
  <c r="AG29" i="7"/>
  <c r="AF32" i="7"/>
  <c r="AG32" i="7"/>
  <c r="AF34" i="7"/>
  <c r="AG34" i="7"/>
  <c r="AF36" i="7"/>
  <c r="AG36" i="7"/>
  <c r="AF38" i="7"/>
  <c r="AG38" i="7"/>
  <c r="AF41" i="7"/>
  <c r="AG41" i="7"/>
  <c r="AF43" i="7"/>
  <c r="AG43" i="7"/>
  <c r="AF45" i="7"/>
  <c r="AG45" i="7"/>
  <c r="AF47" i="7"/>
  <c r="AG47" i="7"/>
  <c r="AF50" i="7"/>
  <c r="AG50" i="7"/>
  <c r="AF52" i="7"/>
  <c r="AG52" i="7"/>
  <c r="AF54" i="7"/>
  <c r="AG54" i="7"/>
  <c r="AF56" i="7"/>
  <c r="AG56" i="7"/>
  <c r="AF59" i="7"/>
  <c r="AG59" i="7"/>
  <c r="AF61" i="7"/>
  <c r="AG61" i="7"/>
  <c r="AF63" i="7"/>
  <c r="AG63" i="7"/>
  <c r="AF65" i="7"/>
  <c r="AG65" i="7"/>
  <c r="AF68" i="7"/>
  <c r="AG68" i="7"/>
  <c r="AF70" i="7"/>
  <c r="AG70" i="7"/>
  <c r="AF72" i="7"/>
  <c r="AG72" i="7"/>
  <c r="AF74" i="7"/>
  <c r="AG74" i="7"/>
  <c r="AF77" i="7"/>
  <c r="AG77" i="7"/>
  <c r="AF79" i="7"/>
  <c r="AG79" i="7"/>
  <c r="AF81" i="7"/>
  <c r="AG81" i="7"/>
  <c r="AF83" i="7"/>
  <c r="AG83" i="7"/>
  <c r="AF86" i="7"/>
  <c r="AG86" i="7"/>
  <c r="AF88" i="7"/>
  <c r="AG88" i="7"/>
  <c r="AF90" i="7"/>
  <c r="AG90" i="7"/>
  <c r="AF92" i="7"/>
  <c r="AG92" i="7"/>
  <c r="AF95" i="7"/>
  <c r="AG95" i="7"/>
  <c r="AF97" i="7"/>
  <c r="AG97" i="7"/>
  <c r="AF99" i="7"/>
  <c r="AG99" i="7"/>
  <c r="AF101" i="7"/>
  <c r="AG101" i="7"/>
  <c r="AF104" i="7"/>
  <c r="AG104" i="7"/>
  <c r="AF106" i="7"/>
  <c r="AG106" i="7"/>
  <c r="AF108" i="7"/>
  <c r="AG108" i="7"/>
  <c r="AF110" i="7"/>
  <c r="AG110" i="7"/>
  <c r="AF113" i="7"/>
  <c r="AF148" i="7" s="1"/>
  <c r="AG113" i="7"/>
  <c r="AF115" i="7"/>
  <c r="AG115" i="7"/>
  <c r="AF117" i="7"/>
  <c r="AG117" i="7"/>
  <c r="AF119" i="7"/>
  <c r="AG119" i="7"/>
  <c r="AF122" i="7"/>
  <c r="AG122" i="7"/>
  <c r="AF124" i="7"/>
  <c r="AG124" i="7"/>
  <c r="AF126" i="7"/>
  <c r="AG126" i="7"/>
  <c r="AF128" i="7"/>
  <c r="AG128" i="7"/>
  <c r="AF131" i="7"/>
  <c r="AG131" i="7"/>
  <c r="AF133" i="7"/>
  <c r="AG133" i="7"/>
  <c r="AF135" i="7"/>
  <c r="AG135" i="7"/>
  <c r="AF137" i="7"/>
  <c r="AG137" i="7"/>
  <c r="AF140" i="7"/>
  <c r="AG140" i="7"/>
  <c r="AF142" i="7"/>
  <c r="AG142" i="7"/>
  <c r="AF144" i="7"/>
  <c r="AG144" i="7"/>
  <c r="AF146" i="7"/>
  <c r="AG146" i="7"/>
  <c r="AF40" i="9" l="1"/>
  <c r="AE40" i="9"/>
  <c r="AG148" i="7"/>
  <c r="AG40" i="5"/>
  <c r="AF40" i="5"/>
  <c r="AD40" i="11"/>
  <c r="AG40" i="3"/>
  <c r="AG40" i="1"/>
  <c r="AD40" i="14"/>
  <c r="AE40" i="11"/>
  <c r="AG40" i="4"/>
  <c r="AF40" i="1"/>
  <c r="AE40" i="14"/>
  <c r="AG148" i="6"/>
  <c r="AF40" i="10"/>
  <c r="AG40" i="2"/>
</calcChain>
</file>

<file path=xl/sharedStrings.xml><?xml version="1.0" encoding="utf-8"?>
<sst xmlns="http://schemas.openxmlformats.org/spreadsheetml/2006/main" count="4409" uniqueCount="250">
  <si>
    <t>4-Schichtbetrieb (Schichtzyklus 4 Wochen)</t>
  </si>
  <si>
    <t>Erstelldatum</t>
  </si>
  <si>
    <t>Woche</t>
  </si>
  <si>
    <t>Schicht</t>
  </si>
  <si>
    <t>Pausen</t>
  </si>
  <si>
    <t>Montag</t>
  </si>
  <si>
    <t>Dienstag</t>
  </si>
  <si>
    <t>Mittwoch</t>
  </si>
  <si>
    <t>Donnerstag</t>
  </si>
  <si>
    <t>Freitag</t>
  </si>
  <si>
    <t>Samstag</t>
  </si>
  <si>
    <t>Sonntag</t>
  </si>
  <si>
    <t>Stunden/Woche</t>
  </si>
  <si>
    <t>mit Pausen</t>
  </si>
  <si>
    <t>ohne Pausen</t>
  </si>
  <si>
    <t>A</t>
  </si>
  <si>
    <t>mit</t>
  </si>
  <si>
    <t>ohne</t>
  </si>
  <si>
    <t>B</t>
  </si>
  <si>
    <t>C</t>
  </si>
  <si>
    <t>D</t>
  </si>
  <si>
    <t>Im Durchschnitt von 4 Wochen:</t>
  </si>
  <si>
    <t>Pausen:</t>
  </si>
  <si>
    <t>Bemerkungen:</t>
  </si>
  <si>
    <t>Besonderheiten:</t>
  </si>
  <si>
    <t>- Jeweils nach 7 Arbeitstagen 3 Tage frei (72 Stunden)</t>
  </si>
  <si>
    <t>Erläuterungen zum Ausfüllen von Schichtplänen:</t>
  </si>
  <si>
    <t>Beachten Sie generell folgende Punkte beim Erstellen eines Schichtplanes:</t>
  </si>
  <si>
    <t>Rechtsgrundlage:</t>
  </si>
  <si>
    <t>- Kurze Schichtfolge Früh-, Spät-, Nachtschicht</t>
  </si>
  <si>
    <t>- Alle 4 Wochen ein langes Wochenende frei</t>
  </si>
  <si>
    <t>- Unregelmässige Schichtfolgen Früh-, Spät-, Nachtschicht, von dieser zur Spät- und anschliessend zur Nachtschicht</t>
  </si>
  <si>
    <t>- Alle 4 Wochen eine auf 8 Stunden verkürzte Ruhezeit</t>
  </si>
  <si>
    <t>Schichtplan</t>
  </si>
  <si>
    <t>000000</t>
  </si>
  <si>
    <t>TT.MM.JJJJ</t>
  </si>
  <si>
    <t>Total:</t>
  </si>
  <si>
    <t>4-Schichtbetrieb (Schichtzyklus 16 Wochen)</t>
  </si>
  <si>
    <t>Im Durchschnitt von 16 Wochen:</t>
  </si>
  <si>
    <t xml:space="preserve">- Jeweils nach vier Arbeitstagen 2 Tage frei (48 Stunden)  </t>
  </si>
  <si>
    <t>- Im Durchschnitt von 16 Wochen 4 Wochenenden frei</t>
  </si>
  <si>
    <t>- 1/2 Stunde bei einer Arbeitszeit von mehr als 7 Stunden</t>
  </si>
  <si>
    <t>- Lange Freizeitblöcke</t>
  </si>
  <si>
    <t>Art. 24 ArG, Art. 36 - 38 ArGV1</t>
  </si>
  <si>
    <t>- Verkürzte Nachtschicht</t>
  </si>
  <si>
    <t>- 1/4 Stunde bei einer Arbeitszeit von mehr als 5 1/2 Stunden</t>
  </si>
  <si>
    <t>Schichtplan Nr. 471</t>
  </si>
  <si>
    <t>Schichtplan Nr. 472</t>
  </si>
  <si>
    <t>Schichtplan Nr. 473</t>
  </si>
  <si>
    <t>- Rückwärtsrotation: Früh-, Nacht-, Spätschicht</t>
  </si>
  <si>
    <t>- Vier 12-Stunden-Schichten über das Wochenende</t>
  </si>
  <si>
    <t>- Jede 2. Woche ein langes Wochenende frei</t>
  </si>
  <si>
    <t>- Kurze unregelmässige Schichtfolgen</t>
  </si>
  <si>
    <t>- Zwei 12-Stunden-Schichten über das Wochenende</t>
  </si>
  <si>
    <t>- Die Abweichung von Art. 37 Abs. 1 ArGV 1 wird gestützt auf Art. 28 ArG bewilligt,</t>
  </si>
  <si>
    <t xml:space="preserve">  was aus arbeitsmedizinischen Erkenntnissen für die Arbeitnehmer vorteilhaft ist.</t>
  </si>
  <si>
    <t xml:space="preserve">  da den Arbeitnehmern zwischen den Schichtwechseln vermehrte Ruhezeiten von 24 bzw. 48 Stunden gewährt werden,</t>
  </si>
  <si>
    <t>Schichtplan Nr. 401</t>
  </si>
  <si>
    <t>Schichtplan Nr. 402</t>
  </si>
  <si>
    <t>Schichtplan Nr. 403</t>
  </si>
  <si>
    <t>Schichtplan Nr. 404</t>
  </si>
  <si>
    <t>Schichtplan Nr. 451</t>
  </si>
  <si>
    <t>Die Arbeit ist um die Mitte der Arbeitszeit durch Pausen von folgender Mindestdauer zu unterbrechen (Art. 15 ArG):</t>
  </si>
  <si>
    <t>- 1/2 Stunde bei einer Arbeitszeit von mehr als 7 Stunden.</t>
  </si>
  <si>
    <t>Pausen bis zu einer halben Stunde dürfen nicht aufgeteilt werden (Art. 18 Abs. 3 ArGV1).</t>
  </si>
  <si>
    <t>Die Arbeit ist um die Mitte der Arbeitszeit durch Pausen von folgender Mindestdauer zu unterbrechen (Art. 15 ArG, Art. 38 Abs. 3 ArGV1):</t>
  </si>
  <si>
    <t>- 2 Stunden oder 2-mal 1 Stunde oder 1 Stunde und 2-mal 1/2 Stunde in jeder 12-stündigen Schicht.</t>
  </si>
  <si>
    <t>Pausen von mehr als einer halben Stunde dürfen aufgeteilt werden (Art. 18 Abs. 3 ArGV1).</t>
  </si>
  <si>
    <t>Schichtplan Nr. 474</t>
  </si>
  <si>
    <t>Schichtplan Nr. 475</t>
  </si>
  <si>
    <t>- Unregelmässige Schichtfolgen</t>
  </si>
  <si>
    <t>Bewilligung Nr.</t>
  </si>
  <si>
    <t>Wichtig:</t>
  </si>
  <si>
    <t>Der bewilligte Stundenplan ist einzuhalten. Abweichungen sind bewilligungspflichtig (Art. 42 Abs. 1 Bst. e ArGV 1).</t>
  </si>
  <si>
    <t xml:space="preserve">  Es braucht das Einverständnis der Mehrheit der beteiligten Arbeitnehmer oder deren Vertretung im Betrieb zu dieser Abweichung.</t>
  </si>
  <si>
    <t>Anzahl Arbeitnehmende:</t>
  </si>
  <si>
    <t>Pro Schicht:</t>
  </si>
  <si>
    <t>Die Anfangszeiten können bis um 1 Stunde vor- oder nachverschoben werden, mit entsprechend früherem bzw. späterem Arbeitsschluss.</t>
  </si>
  <si>
    <t>Diese Zeiten gelten für die gesamte Bewilligungsdauer.</t>
  </si>
  <si>
    <r>
      <rPr>
        <sz val="20"/>
        <rFont val="Arial"/>
        <family val="2"/>
      </rPr>
      <t xml:space="preserve">- </t>
    </r>
    <r>
      <rPr>
        <u/>
        <sz val="20"/>
        <rFont val="Arial"/>
        <family val="2"/>
      </rPr>
      <t>Erläuterung zum Ausfüllen von Schichtplänen</t>
    </r>
  </si>
  <si>
    <r>
      <rPr>
        <sz val="20"/>
        <rFont val="Arial"/>
        <family val="2"/>
      </rPr>
      <t xml:space="preserve">- </t>
    </r>
    <r>
      <rPr>
        <u/>
        <sz val="20"/>
        <rFont val="Arial"/>
        <family val="2"/>
      </rPr>
      <t>Merkblatt ununterbrochener Betrieb</t>
    </r>
  </si>
  <si>
    <t>Betriebsteil:</t>
  </si>
  <si>
    <t>Dieser Schichtplan ist nur dann gesetzeskonform, wenn der Sonntagszeitraum von Samstag 22:00 bis Sonntag 22:00 Uhr definiert ist.</t>
  </si>
  <si>
    <t>Bemerkung:</t>
  </si>
  <si>
    <t xml:space="preserve">Bei diesem Schichtplan müssen zwei Schichtgruppen am Montag zwingend 30 Minuten länger arbeiten, 
</t>
  </si>
  <si>
    <t>damit die wöchentlichen Ruhetage gewährt werden (siehe Abbildung im Schichtmodell).</t>
  </si>
  <si>
    <t>F</t>
  </si>
  <si>
    <t>V1 ununterbrochen I 4 Gruppen lange Rotation</t>
  </si>
  <si>
    <t>Plan in der Block- oder Planungsansicht</t>
  </si>
  <si>
    <t>Beschreibung des Schichtplans</t>
  </si>
  <si>
    <t>Dieser Plan deckt bei einer Schichtlänge von 8 h eine durchschnittliche wöchentliche Arbeitszeit von 42 h ab. Ja nach vereinbarter wöchentlicher Arbeitszeit sind entsprechend Freischichten vorzusehen. Aus arbeitswissenschaftlicher Sicht sollte ein Plan dieser Art vermieden werden, was auch die Bewertungstabelle zeigt. Pläne mit einer Abfolge von sieben Nachtschichten belasten überdurchschnittlich stark. Nach den sieben Nachtschichten benötigt der Körper in der Regel wenigstens fünf Tage um aus dem Jet-Lag zu kommen, d.h. die Erholungsphase muss in der Spätschichtwoche stattfinden.</t>
  </si>
  <si>
    <t>Bewertung des Schichtplans nach Arbeitsgesetz und Arbeitswissenschaft</t>
  </si>
  <si>
    <t>I.</t>
  </si>
  <si>
    <t>Gesetzliche Bestimmungen (MUSS-Kriterien)</t>
  </si>
  <si>
    <t>umgesetzt?
ja</t>
  </si>
  <si>
    <t>umgesetzt?
nein</t>
  </si>
  <si>
    <t>1.</t>
  </si>
  <si>
    <t>2.</t>
  </si>
  <si>
    <t>3.</t>
  </si>
  <si>
    <t>nach spätestens 7 Tagen muss wenigstens eine Ruhezeit von 24 Stunden gewährt werden.</t>
  </si>
  <si>
    <t>4.</t>
  </si>
  <si>
    <t>5.</t>
  </si>
  <si>
    <t>Regelung für Anzahl Ruhetage erfüllt</t>
  </si>
  <si>
    <t>6.</t>
  </si>
  <si>
    <t>Regelungen für Anzahl freie Sonntage erfüllt</t>
  </si>
  <si>
    <t>7.</t>
  </si>
  <si>
    <t>Schichtzyklus muss sich nach 4 bis 16 Wochen, längstens nach 20 Wochen wiederholen</t>
  </si>
  <si>
    <t>Summe</t>
  </si>
  <si>
    <t>II.</t>
  </si>
  <si>
    <t>Arbeitswissenschaftliche Kriterien (SOLL-Kriterien mit höherer Schutzwirkung)</t>
  </si>
  <si>
    <t>immer erfüllt</t>
  </si>
  <si>
    <t>gar nicht erfüllt</t>
  </si>
  <si>
    <t>Maximal drei Nachtschichten in Folge</t>
  </si>
  <si>
    <t>Ausreichend lange Ruhezeiten (11 Std.)</t>
  </si>
  <si>
    <t>Ausreichend lange Ruhezeiten (nach Nachtschichten 48 Std.)</t>
  </si>
  <si>
    <t>Geblockte Wochenendfreizeiten (von Sa 0 Uhr bis So 24 Uhr)</t>
  </si>
  <si>
    <t>Ein freier Abend unter der Woche</t>
  </si>
  <si>
    <t>Keine Massierung von Arbeitszeit (nicht mehr als 7 Arbeitstage in Folge)</t>
  </si>
  <si>
    <t>Keine überlangen Schichten (Schichten mit maximal 8 Std. Länge vorsehen, exkl. Pause)</t>
  </si>
  <si>
    <t>8.</t>
  </si>
  <si>
    <t xml:space="preserve">Vorwärtsrotation </t>
  </si>
  <si>
    <t>9.</t>
  </si>
  <si>
    <t>Schnelle, kurze Rotation (maximal 3 Schichten derselben Art)</t>
  </si>
  <si>
    <t>10.</t>
  </si>
  <si>
    <t>Frühschichtbeginn nicht zu früh (nicht vor 6 Uhr)</t>
  </si>
  <si>
    <t>11.</t>
  </si>
  <si>
    <t>12.</t>
  </si>
  <si>
    <t>Schichtreglement verhindert kurzfristige Schichtplanänderungen</t>
  </si>
  <si>
    <t>nicht durch-
gehend erfüllt</t>
  </si>
  <si>
    <t>Plan in der Bewilligungsform (erforderlich für SECO-Arbeitszeitbewilligung)</t>
  </si>
  <si>
    <r>
      <t>Schichtreglement</t>
    </r>
    <r>
      <rPr>
        <sz val="14"/>
        <color rgb="FFFF0000"/>
        <rFont val="Arial"/>
        <family val="2"/>
      </rPr>
      <t xml:space="preserve"> </t>
    </r>
    <r>
      <rPr>
        <sz val="14"/>
        <rFont val="Arial"/>
        <family val="2"/>
      </rPr>
      <t>lässt mitarbeiterorientierte Flexibilisierung und Individualisierung der Arbeitszeit zu</t>
    </r>
  </si>
  <si>
    <t>Ruhezeit von mindestens 11 Std. zwischen 2 Einsätzen einmal pro Woche 8 Std., wenn die tägliche Ruhezeit von 11 Std. im Durchschnitt von 2 Wochen eingehalten wird</t>
  </si>
  <si>
    <t>maximale tägliche Arbeitszeit 9 Std.; zwischen Freitagabend und Montagmorgen kann 
in 12-Std.-Schichten gearbeitet werden, wenn 2 Std. Pause gewährt wird</t>
  </si>
  <si>
    <t>wöchentliche Höchstarbeitszeit von 45 bzw. 50 Std. wird im Durchschnitt 
von 16 Wochen eingehalten</t>
  </si>
  <si>
    <t>V2 ununterbrochen I 4 Gruppen einzelne freie Tage</t>
  </si>
  <si>
    <t>Dieser Plan ist aus arbeitswissenschaftlicher und arbeitsgesetzlicher Perspektive zwischen dem langrollierenden Plan und den strikt kurzrollierenden Plänen einzuordnen. Er kann ein Kompromiss sein, wenn die Beschäftigten eigentlich die langen Blöcke bevorzugen, da sie subjektiv dann nur einmal in die Nachtschicht müssen. Doch ist es unbedingt abzuwägen, ob zu diesem Zweck die vier Nachtschichten in Folge akzeptiert werden, die nachweislich sehr belastend sind. Bei der Planung der 12 h Schichten am Wochenende gilt es sorgfältig zwischen der Belastung durch die lange Schichtlänge und der Entlastung durch die Freizeit am Wochenende abzuwägen. 12 Stunden Schichten sollten eigentlich vermieden werden. Um jedoch einen zusätzlichen freien Sonntag für die Beschäftigten zu ermöglichen, können diese vorgesehen werden, soweit die gesetzlichen Voraussetzungen erfüllt sind (ausreichend Arbeitsbereitschaft, Pausenlängen, wöchentliche Höchstarbeitszeit).</t>
  </si>
  <si>
    <t>X</t>
  </si>
  <si>
    <t>V3 ununterbrochen I 4 Gruppen einzelne freie Tage</t>
  </si>
  <si>
    <t>V4 ununterbrochen I 4 Gruppen kurze Rotation WE 12h</t>
  </si>
  <si>
    <t xml:space="preserve">Der dargestellte kurz und vorwärts rollierende 4-Gruppen-Plan ist aus arbeitswissenschaftlicher Sicht bis auf die zwei 12 h Schichten am Wochenende empfehlenswert. Trotzdem von manchen Beschäftigten in Schicht die kurze Erholzeit nach den Nachtschichten von nur 48 h bemängelt wird, ist der Plan langfristig weniger belastend als ein Plan mit langen Blöcken mit fünf bis sieben Schichten gleicher Art. 12 Stunden Schichten sollten eigentlich vermieden werden. Um jedoch ein zusätzliches freies Wochenende für die Beschäftigten zu ermöglichen, können diese vorgesehen werden, soweit die gesetzlichen Voraussetzungen erfüllt sind (ausreichend Arbeitsbereitschaft, Pausenlängen, wöchentliche Höchstarbeitszeit). Bei der Planung der 12 h Schichten am Wochenende gilt es sorgfältig zwischen der Belastung durch die lange Schichtlänge und der Entlastung durch die Freizeit am Wochenende abzuwägen. </t>
  </si>
  <si>
    <t xml:space="preserve">Der dargestellte kurz und vorwärts rollierende 4-Gruppen-Plan ist aus arbeitswissenschaftlicher Sicht mit Einschränkungen empfehlenswert. Trotzdem von manchen Beschäftigten in Schicht die kurze Erholzeit nach den Nachtschichten von nur 48 h bemängelt wird, ist der Plan langfristig weniger belastend als ein Plan mit langen Blöcken mit fünf bis sieben Schichten gleicher Art. 12 Stunden Schichten sollten eigentlich vermieden werden. Um jedoch ein zusätzliches freies Wochenende für die Beschäftigten zu ermöglichen, können diese vorgesehen werden, soweit die gesetzlichen Voraussetzungen erfüllt sind (ausreichend Arbeitsbereitschaft, Pausenlängen, wöchentliche Höchstarbeitszeit). Bei der Planung der 12 h Schichten am Wochenende gilt es sorgfältig zwischen der Belastung durch die lange Schichtlänge und der Entlastung durch die Freizeit am Wochenende in Kombination mit den freien Tagen am Montag und Dienstag abzuwägen. </t>
  </si>
  <si>
    <t>V5 ununterbrochen I 4 Gruppen kurze Rotation WE 12h</t>
  </si>
  <si>
    <t>V6 ununterbrochen I 4 Gruppen kurze Rotation So 12h</t>
  </si>
  <si>
    <t xml:space="preserve">Der dargestellte teilweise kurz und vorwärts rollierende 4-Gruppen-Plan ist aus arbeitswissenschaftlicher nur mit Einschränkungen empfehlenswert. Der Übergang von der 12 h Nachtsschicht am Sonntag in der ersten Woche mit nur zwei freien Tagen in den fünftägigen Frühschichtblock mit nachfolgend zwei Nachtschichten ist sehr belastend. 12 Stunden Schichten sollten eigentlich vermieden werden. Um jedoch ein zusätzliches freies Wochenende für die Beschäftigten zu ermöglichen, können diese vorgesehen werden, soweit die gesetzlichen Voraussetzungen erfüllt sind (ausreichend Arbeitsbereitschaft, Pausenlängen, wöchentliche Höchstarbeitszeit). Bei der Planung der 12 h Schichten am Wochenende gilt es sorgfältig zwischen der Belastung durch die lange Schichtlänge und der Entlastung durch die Freizeit am Wochenende abzuwägen. </t>
  </si>
  <si>
    <t>V7 ununterbrochen I 4 Gruppen</t>
  </si>
  <si>
    <t xml:space="preserve">Der dargestellte vorwärts rollierende 4-Gruppen-Plan ist aus arbeitswissenschaftlicher nur mit Einschränkungen empfehlenswert. Sowohl die sieben Frühschichten in Folge, als auch die vier Nachschichten im Block führen zu einer Abwertung. Erschwerend kommt hinzu, dass man quasi drei Wochen im Spät- / Nachtmodus arbeitet und dann mit nur zwei Tagen Freizeit "zurück" auf Frühschichtantritt muss. Das ist für die meisten Menschen sehr belastend. </t>
  </si>
  <si>
    <t>V8 ununterbrochen I 4 Gruppen</t>
  </si>
  <si>
    <t>Der dargestellte vorwärts rollierende 4-Gruppen-Plan ist aus arbeitswissenschaftlicher nur mit Einschränkungen empfehlenswert. Sowohl die sieben Frühschichten in Folge, als auch die vier Nachschichten im Block führen zu einer Abwertung. Erschwerend kommt hinzu, dass man quasi drei Wochen im Spät- / Nachtmodus arbeitet und dann mit nur zwei Tagen Freizeit "zurück" auf Frühschichtantritt muss. Das ist für die meisten Menschen sehr belastend. Hinzu kommt eine Massierung der Arbeitszeit, da zwischen dem Frühschicht und dem Spät-/Nachtblock nur ein einzelner freier Tag liegt.</t>
  </si>
  <si>
    <t>Woche 1</t>
  </si>
  <si>
    <t>Woche 2</t>
  </si>
  <si>
    <t>Woche 3</t>
  </si>
  <si>
    <t>Woche 4</t>
  </si>
  <si>
    <t>Gr/Wo</t>
  </si>
  <si>
    <t>Mo</t>
  </si>
  <si>
    <t>Di</t>
  </si>
  <si>
    <t>Mi</t>
  </si>
  <si>
    <t>Do</t>
  </si>
  <si>
    <t>Fr</t>
  </si>
  <si>
    <t>Sa</t>
  </si>
  <si>
    <t>So</t>
  </si>
  <si>
    <t>S</t>
  </si>
  <si>
    <t>N</t>
  </si>
  <si>
    <t>N12</t>
  </si>
  <si>
    <t>F12</t>
  </si>
  <si>
    <t>Woche 5</t>
  </si>
  <si>
    <t>Woche 6</t>
  </si>
  <si>
    <t>Woche 7</t>
  </si>
  <si>
    <t>Woche 8</t>
  </si>
  <si>
    <t>Woche 9</t>
  </si>
  <si>
    <t>Woche 10</t>
  </si>
  <si>
    <t>Woche 11</t>
  </si>
  <si>
    <t>Woche 12</t>
  </si>
  <si>
    <t>Woche 13</t>
  </si>
  <si>
    <t>Woche 14</t>
  </si>
  <si>
    <t>Woche 15</t>
  </si>
  <si>
    <t>Woche 16</t>
  </si>
  <si>
    <t>wöchentliche Höchstarbeitszeit von 45 bzw. 50 Std. wird im Durchschnitt von 16 Wochen eingehalten</t>
  </si>
  <si>
    <t>maximale tägliche Arbeitszeit 9 Std.; zwischen Freitagabend und Montagmorgen kann  in 12-Std.-Schichten gearbeitet werden, wenn 2 Std. Pause gewährt wird</t>
  </si>
  <si>
    <t>gar nicht 
erfüllt</t>
  </si>
  <si>
    <t>00-000000</t>
  </si>
  <si>
    <t xml:space="preserve">Der dargestellte kurz und vorwärts rollierende 4-Gruppen-Plan ist aus arbeitswissenschaftlicher Sicht sehr empfehlenswert. Trotzdem von manchen Beschäftigten in Schicht die kurze Erholzeit nach den Nachtschichten von nur 48 h bemängelt wird, ist der Plan langfristig weniger belastend als ein Plan mit langen Blöcken mit fünf bis sieben Schichten gleicher Art. </t>
  </si>
  <si>
    <t>Hier wird ein kurz und vorwärts rollierender 4-Gruppen-Plan, der aus arbeitswissenschaftlicher Sicht sehr empfehlenswert ist, mit 12 h am Sonntag ausgestaltet.12 Stunden Schichten sollten eigentlich vermieden werden. Um jedoch einen zusätzlichen freien Sonntag für die Beschäftigten zu ermöglichen, können diese vorgesehen werden, soweit die gesetzlichen Voraussetzungen erfüllt sind (ausreichend Arbeitsbereitschaft, Pausenlängen, wöchentliche Höchstarbeitszeit). Eine Schicht mit dieser Länge sollte allerdings nur am Sonntag und nicht ergänzend am Samstag geplant werden, da die Belastungen in einer 12 Stunden Schicht sehr hoch sind. Bei der Planung der 12 h Schichten am Wochenende gilt es sorgfältig zwischen der Belastung durch die lange Schichtlänge und der Entlastung durch die Freizeit am Wochenende abzuwägen.</t>
  </si>
  <si>
    <t xml:space="preserve">Der dargestellte nur teilweise kurz und vorwärts rollierende 4-Gruppen-Plan ist aus arbeitswissenschaftlicher nur mit Einschränkungen empfehlenswert. Durch je vier Früh- und Nachtschichten mit jeweils einer 12 h Schicht, entsteht ein hohes Mass an Belastung. Hinzu kommt die Massierung der Arbeitszeit in den ersten beiden Wochen (aus Perspektive der Gruppe A), zu Gunsten eines höheren Freizeitanteils in den beiden Folgewochen. Be- und Entalstung sind dadurch ungleich verteilt. 12 Stunden Schichten sollten eigentlich vermieden werden. Um jedoch ein zusätzliches freies Wochenende für die Beschäftigten zu ermöglichen, können diese vorgesehen werden, soweit die gesetzlichen Voraussetzungen erfüllt sind (ausreichend Arbeitsbereitschaft, Pausenlängen, wöchentliche Höchstarbeitszeit). Bei der Planung der 12 h Schichten am Wochenende gilt es sorgfältig zwischen der Belastung durch die lange Schichtlänge und der Entlastung durch die Freizeit am Wochenende abzuwägen. </t>
  </si>
  <si>
    <t>ununterbrochen 4 Gr. V1</t>
  </si>
  <si>
    <t>ununterbrochen 4 Gr. Seco 403</t>
  </si>
  <si>
    <t>Seco Nr 403 I 4 Gruppen kurze Rotation</t>
  </si>
  <si>
    <t>ununterbrochen 4 Gr. Seco 474</t>
  </si>
  <si>
    <t>Seco Nr 474 I 4 Gruppen kurze Rotation so. 12h</t>
  </si>
  <si>
    <t>ununterbrochen 4 Gr. V2</t>
  </si>
  <si>
    <t>ununterbrochen 4 Gr. V3</t>
  </si>
  <si>
    <t>ununterbrochen 4 Gr. V4</t>
  </si>
  <si>
    <t>ununterbrochen 4 Gr. V5</t>
  </si>
  <si>
    <t>ununterbrochen 4 Gr. V6</t>
  </si>
  <si>
    <t>ununterbrochen 4 Gr. Seco 475</t>
  </si>
  <si>
    <t>Seco Nr. 475 I 4 Gruppen längere Rotation So 12h</t>
  </si>
  <si>
    <t>ununterbrochen 4 Gr. V7</t>
  </si>
  <si>
    <t>ununterbrochen 4 Gr. V8</t>
  </si>
  <si>
    <t>Seco Nr 451 16 Wo. (2)</t>
  </si>
  <si>
    <t>210629 Sammlung Schichtpläne in Block- Planungsansicht Final</t>
  </si>
  <si>
    <t>In der Broschüre, Seite 35</t>
  </si>
  <si>
    <t>Nacht- und Schichtarbeit_ Arbeitszeitmodelle modern gestalten</t>
  </si>
  <si>
    <t>In der Broschüre, Seite 37</t>
  </si>
  <si>
    <t>In der Broschüre, Seite 38</t>
  </si>
  <si>
    <t>SECO-Broschüre: Nacht- und Schichtarbeit: Arbeitszeitmodelle modern gestalten (Seite 35)</t>
  </si>
  <si>
    <t>Mehr Informationen:</t>
  </si>
  <si>
    <t>SECO-Broschüre: Nacht- und Schichtarbeit: Arbeitszeitmodelle modern gestalten (Seite 37)</t>
  </si>
  <si>
    <t>SECO-Broschüre: Nacht- und Schichtarbeit: Arbeitszeitmodelle modern gestalten (Seite 38)</t>
  </si>
  <si>
    <t>Die Abweichung von Art. 37 Abs. 1 ArGV 1 wird gestützt auf Art. 28 ArG bewilligt, da den Arbeitnehmern zwischen den Schichtwechseln</t>
  </si>
  <si>
    <t>ist. Es braucht das Einverständnis der Mehrheit der beteiligten Arbeitnehmer oder deren Vertretung im Betrieb zu dieser Abweichung.</t>
  </si>
  <si>
    <t xml:space="preserve">vermehrte Ruhezeiten von 24 bzw. 48 Stunden gewährt werden, was aus arbeitsmedizinischen Erkenntnissen für die Arbeitnehmer vorteilhaft </t>
  </si>
  <si>
    <t>Aufbau dieses Dokuments</t>
  </si>
  <si>
    <t>Leseart von SECO-Schichtplänen</t>
  </si>
  <si>
    <t>- Plan in der Bewilligungsform (erforderlich für SECO-Arbeitszeitbewilligung)</t>
  </si>
  <si>
    <t>- Beschreibung des Schichtplans</t>
  </si>
  <si>
    <t>- Bewertung des Schichtplans nach Arbeitsgesetz und Arbeitswissenschaft</t>
  </si>
  <si>
    <t xml:space="preserve">In diesem Dokument finden Sie ausgewählte Schichtmodelle für die Arbeit im ununterbrochenen Betrieb. </t>
  </si>
  <si>
    <t>Untenstehend finden Sie ein Schichtmodell in der SECO-Bewilligungsform. Bitte beachten Sie die untenstehenden Lesehinweise:</t>
  </si>
  <si>
    <t>Beantragen eines Schichtmodells</t>
  </si>
  <si>
    <r>
      <rPr>
        <sz val="18"/>
        <rFont val="Arial"/>
        <family val="2"/>
      </rPr>
      <t xml:space="preserve">Mit der </t>
    </r>
    <r>
      <rPr>
        <u/>
        <sz val="18"/>
        <color indexed="12"/>
        <rFont val="Arial"/>
        <family val="2"/>
      </rPr>
      <t>hier verlinkten Anleitung</t>
    </r>
    <r>
      <rPr>
        <sz val="18"/>
        <rFont val="Arial"/>
        <family val="2"/>
      </rPr>
      <t xml:space="preserve"> wird Ihnen Schritt für Schritt erklärt, wie Sie ein Schichtmodell herunterladen können. </t>
    </r>
  </si>
  <si>
    <r>
      <rPr>
        <sz val="18"/>
        <rFont val="Arial"/>
        <family val="2"/>
      </rPr>
      <t xml:space="preserve">Falls Sie ein SECO-Schichtmodell bewilligen lassen möchten, dann reichen Sie uns bitte ein entsprechendes Gesuch via </t>
    </r>
    <r>
      <rPr>
        <u/>
        <sz val="18"/>
        <color indexed="12"/>
        <rFont val="Arial"/>
        <family val="2"/>
      </rPr>
      <t>EasyGov</t>
    </r>
    <r>
      <rPr>
        <sz val="18"/>
        <rFont val="Arial"/>
        <family val="2"/>
      </rPr>
      <t xml:space="preserve"> ein. </t>
    </r>
  </si>
  <si>
    <t xml:space="preserve">Sie können dieses dann an der geforderten Stelle bei der Gesuchserfassung in EasyGov hochladen. </t>
  </si>
  <si>
    <t>Pro Register finden Sie das Modell sowie eine umfangreiche arbeitsmedizinische Bewertung.</t>
  </si>
  <si>
    <t>Moderne Schichtmodelle für den ununterbrochenen Betrieb</t>
  </si>
  <si>
    <t xml:space="preserve">Weiterführende Modifikationen am Schichtmodell (Ausnahme Schichtzeiten) werden von der Bewilligungsbehörde nicht akzeptiert. </t>
  </si>
  <si>
    <t>- Plan in der Block- oder Planungsansicht</t>
  </si>
  <si>
    <r>
      <t xml:space="preserve">SECO Plan Nr. 410
</t>
    </r>
    <r>
      <rPr>
        <sz val="24"/>
        <rFont val="Arial"/>
        <family val="2"/>
      </rPr>
      <t>4-Schichtbetrieb</t>
    </r>
  </si>
  <si>
    <r>
      <t xml:space="preserve">SECO Plan Nr. 411
</t>
    </r>
    <r>
      <rPr>
        <sz val="24"/>
        <rFont val="Arial"/>
        <family val="2"/>
      </rPr>
      <t>4-Schichtbetrieb</t>
    </r>
  </si>
  <si>
    <r>
      <t xml:space="preserve">SECO Plan Nr. 412
</t>
    </r>
    <r>
      <rPr>
        <sz val="24"/>
        <rFont val="Arial"/>
        <family val="2"/>
      </rPr>
      <t>4-Schichtbetrieb</t>
    </r>
  </si>
  <si>
    <r>
      <t xml:space="preserve">SECO Plan Nr. 413
</t>
    </r>
    <r>
      <rPr>
        <sz val="24"/>
        <rFont val="Arial"/>
        <family val="2"/>
      </rPr>
      <t>4-Schichtbetrieb</t>
    </r>
  </si>
  <si>
    <r>
      <t>SECO Plan Nr. 4</t>
    </r>
    <r>
      <rPr>
        <b/>
        <sz val="24"/>
        <color rgb="FFFF0000"/>
        <rFont val="Arial"/>
        <family val="2"/>
      </rPr>
      <t>XX</t>
    </r>
    <r>
      <rPr>
        <b/>
        <sz val="24"/>
        <rFont val="Arial"/>
        <family val="2"/>
      </rPr>
      <t xml:space="preserve">
</t>
    </r>
    <r>
      <rPr>
        <sz val="24"/>
        <rFont val="Arial"/>
        <family val="2"/>
      </rPr>
      <t>4-Schichtbetrieb</t>
    </r>
  </si>
  <si>
    <r>
      <t xml:space="preserve">SECO Plan Nr. 414
</t>
    </r>
    <r>
      <rPr>
        <sz val="24"/>
        <rFont val="Arial"/>
        <family val="2"/>
      </rPr>
      <t>4-Schichtbetrieb</t>
    </r>
  </si>
  <si>
    <r>
      <t xml:space="preserve">SECO Plan Nr. 415
</t>
    </r>
    <r>
      <rPr>
        <sz val="24"/>
        <rFont val="Arial"/>
        <family val="2"/>
      </rPr>
      <t>4-Schichtbetrieb</t>
    </r>
  </si>
  <si>
    <r>
      <t xml:space="preserve">SECO Plan Nr. 416
</t>
    </r>
    <r>
      <rPr>
        <sz val="24"/>
        <rFont val="Arial"/>
        <family val="2"/>
      </rPr>
      <t>4-Schichtbetrieb</t>
    </r>
  </si>
  <si>
    <r>
      <t xml:space="preserve">SECO Plan Nr. 417
</t>
    </r>
    <r>
      <rPr>
        <sz val="24"/>
        <rFont val="Arial"/>
        <family val="2"/>
      </rPr>
      <t>4-Schichtbetrieb</t>
    </r>
  </si>
  <si>
    <r>
      <t xml:space="preserve">SECO Plan Nr. 418
</t>
    </r>
    <r>
      <rPr>
        <sz val="24"/>
        <rFont val="Arial"/>
        <family val="2"/>
      </rPr>
      <t>4-Schichtbetrieb</t>
    </r>
  </si>
  <si>
    <r>
      <t xml:space="preserve">SECO Plan Nr. 419
</t>
    </r>
    <r>
      <rPr>
        <sz val="24"/>
        <rFont val="Arial"/>
        <family val="2"/>
      </rPr>
      <t>4-Schichtbetrieb</t>
    </r>
  </si>
  <si>
    <r>
      <t xml:space="preserve">SECO Plan Nr. 420
</t>
    </r>
    <r>
      <rPr>
        <sz val="24"/>
        <rFont val="Arial"/>
        <family val="2"/>
      </rPr>
      <t>4-Schichtbetrieb</t>
    </r>
  </si>
  <si>
    <r>
      <t xml:space="preserve">SECO Plan Nr. 421
</t>
    </r>
    <r>
      <rPr>
        <sz val="24"/>
        <rFont val="Arial"/>
        <family val="2"/>
      </rPr>
      <t>4-Schichtbetrieb</t>
    </r>
  </si>
  <si>
    <r>
      <t xml:space="preserve">Schichtplan ununterbrochener Betrieb </t>
    </r>
    <r>
      <rPr>
        <b/>
        <sz val="50"/>
        <color rgb="FF00B050"/>
        <rFont val="Arial"/>
        <family val="2"/>
      </rPr>
      <t>Nr. 410</t>
    </r>
    <r>
      <rPr>
        <b/>
        <sz val="50"/>
        <color theme="1"/>
        <rFont val="Arial"/>
        <family val="2"/>
      </rPr>
      <t>: 4 Gruppen | lange Rotation</t>
    </r>
  </si>
  <si>
    <r>
      <t xml:space="preserve">Schichtplan ununterbrochener Betrieb </t>
    </r>
    <r>
      <rPr>
        <b/>
        <sz val="50"/>
        <color rgb="FF00B050"/>
        <rFont val="Arial"/>
        <family val="2"/>
      </rPr>
      <t>Nr. 411</t>
    </r>
    <r>
      <rPr>
        <b/>
        <sz val="50"/>
        <rFont val="Arial"/>
        <family val="2"/>
      </rPr>
      <t>: 4 Gruppen</t>
    </r>
  </si>
  <si>
    <r>
      <t xml:space="preserve">Schichtplan ununterbrochener Betrieb </t>
    </r>
    <r>
      <rPr>
        <b/>
        <sz val="50"/>
        <color rgb="FF00B050"/>
        <rFont val="Arial"/>
        <family val="2"/>
      </rPr>
      <t xml:space="preserve">Nr. 412: </t>
    </r>
    <r>
      <rPr>
        <b/>
        <sz val="50"/>
        <rFont val="Arial"/>
        <family val="2"/>
      </rPr>
      <t>4 Gruppen</t>
    </r>
  </si>
  <si>
    <r>
      <t xml:space="preserve">Schichtplan ununterbrochener Betrieb </t>
    </r>
    <r>
      <rPr>
        <b/>
        <sz val="50"/>
        <color rgb="FF00B050"/>
        <rFont val="Arial"/>
        <family val="2"/>
      </rPr>
      <t>Nr. 413</t>
    </r>
    <r>
      <rPr>
        <b/>
        <sz val="50"/>
        <rFont val="Arial"/>
        <family val="2"/>
      </rPr>
      <t>: 4 Gruppen | kurze Rotation</t>
    </r>
  </si>
  <si>
    <r>
      <t xml:space="preserve">Schichtplan ununterbrochener Betrieb </t>
    </r>
    <r>
      <rPr>
        <b/>
        <sz val="50"/>
        <color rgb="FF00B050"/>
        <rFont val="Arial"/>
        <family val="2"/>
      </rPr>
      <t>Nr. 414</t>
    </r>
    <r>
      <rPr>
        <b/>
        <sz val="50"/>
        <color theme="1"/>
        <rFont val="Arial"/>
        <family val="2"/>
      </rPr>
      <t>: 4 Gruppen | einzelne freie Tage</t>
    </r>
  </si>
  <si>
    <r>
      <t xml:space="preserve">Schichtplan ununterbrochener Betrieb </t>
    </r>
    <r>
      <rPr>
        <b/>
        <sz val="50"/>
        <color rgb="FF00B050"/>
        <rFont val="Arial"/>
        <family val="2"/>
      </rPr>
      <t>Nr. 415</t>
    </r>
    <r>
      <rPr>
        <b/>
        <sz val="50"/>
        <rFont val="Arial"/>
        <family val="2"/>
      </rPr>
      <t>: 4 Gruppen</t>
    </r>
  </si>
  <si>
    <r>
      <t xml:space="preserve">Schichtplan ununterbrochener Betrieb </t>
    </r>
    <r>
      <rPr>
        <b/>
        <sz val="50"/>
        <color rgb="FF00B050"/>
        <rFont val="Arial"/>
        <family val="2"/>
      </rPr>
      <t>Nr. 416</t>
    </r>
    <r>
      <rPr>
        <b/>
        <sz val="50"/>
        <color theme="1"/>
        <rFont val="Arial"/>
        <family val="2"/>
      </rPr>
      <t>: 4 Gruppen | einzelne freie Tage</t>
    </r>
  </si>
  <si>
    <r>
      <t xml:space="preserve">Schichtplan ununterbrochener Betrieb </t>
    </r>
    <r>
      <rPr>
        <b/>
        <sz val="50"/>
        <color rgb="FF00B050"/>
        <rFont val="Arial"/>
        <family val="2"/>
      </rPr>
      <t>Nr. 417</t>
    </r>
    <r>
      <rPr>
        <b/>
        <sz val="50"/>
        <color theme="1"/>
        <rFont val="Arial"/>
        <family val="2"/>
      </rPr>
      <t>: 4 Gruppen | kurze Rotation Sonntag 12 Stunden</t>
    </r>
  </si>
  <si>
    <r>
      <t xml:space="preserve">Schichtplan ununterbrochener Betrieb </t>
    </r>
    <r>
      <rPr>
        <b/>
        <sz val="50"/>
        <color rgb="FF00B050"/>
        <rFont val="Arial"/>
        <family val="2"/>
      </rPr>
      <t>Nr. 418</t>
    </r>
    <r>
      <rPr>
        <b/>
        <sz val="50"/>
        <rFont val="Arial"/>
        <family val="2"/>
      </rPr>
      <t>: 4 Gruppen</t>
    </r>
  </si>
  <si>
    <r>
      <t xml:space="preserve">Schichtplan ununterbrochener Betrieb </t>
    </r>
    <r>
      <rPr>
        <b/>
        <sz val="50"/>
        <color rgb="FF00B050"/>
        <rFont val="Arial"/>
        <family val="2"/>
      </rPr>
      <t>Nr. 419</t>
    </r>
    <r>
      <rPr>
        <b/>
        <sz val="50"/>
        <color theme="1"/>
        <rFont val="Arial"/>
        <family val="2"/>
      </rPr>
      <t>: 4 Gruppen | kurze Rotation Wochenende 12 Stunden</t>
    </r>
  </si>
  <si>
    <r>
      <t xml:space="preserve">Schichtplan ununterbrochener Betrieb </t>
    </r>
    <r>
      <rPr>
        <b/>
        <sz val="50"/>
        <color rgb="FF00B050"/>
        <rFont val="Arial"/>
        <family val="2"/>
      </rPr>
      <t>Nr. 420</t>
    </r>
    <r>
      <rPr>
        <b/>
        <sz val="50"/>
        <color theme="1"/>
        <rFont val="Arial"/>
        <family val="2"/>
      </rPr>
      <t>: 4 Gruppen | kurze Rotation Wochenende 12 Stunden</t>
    </r>
  </si>
  <si>
    <r>
      <t xml:space="preserve">Schichtplan ununterbrochener Betrieb </t>
    </r>
    <r>
      <rPr>
        <b/>
        <sz val="50"/>
        <color rgb="FF00B050"/>
        <rFont val="Arial"/>
        <family val="2"/>
      </rPr>
      <t>Nr. 421</t>
    </r>
    <r>
      <rPr>
        <b/>
        <sz val="50"/>
        <color theme="1"/>
        <rFont val="Arial"/>
        <family val="2"/>
      </rPr>
      <t>: 4 Gruppen | Sonntag 12 Stunden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</si>
</sst>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h]:mm"/>
  </numFmts>
  <fonts count="46" x14ac:knownFonts="1">
    <font>
      <sz val="10"/>
      <name val="Arial"/>
    </font>
    <font>
      <sz val="11"/>
      <color theme="1"/>
      <name val="Arial"/>
      <family val="2"/>
    </font>
    <font>
      <u/>
      <sz val="5"/>
      <color indexed="12"/>
      <name val="Arial"/>
      <family val="2"/>
    </font>
    <font>
      <sz val="20"/>
      <name val="Arial"/>
      <family val="2"/>
    </font>
    <font>
      <b/>
      <sz val="24"/>
      <name val="Arial"/>
      <family val="2"/>
    </font>
    <font>
      <b/>
      <sz val="20"/>
      <name val="Arial"/>
      <family val="2"/>
    </font>
    <font>
      <b/>
      <sz val="24"/>
      <color indexed="10"/>
      <name val="Arial"/>
      <family val="2"/>
    </font>
    <font>
      <b/>
      <sz val="18"/>
      <name val="Arial"/>
      <family val="2"/>
    </font>
    <font>
      <sz val="18"/>
      <name val="Arial"/>
      <family val="2"/>
    </font>
    <font>
      <sz val="28"/>
      <name val="Arial"/>
      <family val="2"/>
    </font>
    <font>
      <sz val="14"/>
      <name val="Arial"/>
      <family val="2"/>
    </font>
    <font>
      <sz val="11"/>
      <name val="Arial"/>
      <family val="2"/>
    </font>
    <font>
      <sz val="12"/>
      <name val="Arial"/>
      <family val="2"/>
    </font>
    <font>
      <sz val="10"/>
      <name val="Arial"/>
      <family val="2"/>
    </font>
    <font>
      <sz val="24"/>
      <name val="Arial"/>
      <family val="2"/>
    </font>
    <font>
      <u/>
      <sz val="20"/>
      <name val="Arial"/>
      <family val="2"/>
    </font>
    <font>
      <b/>
      <sz val="16"/>
      <name val="Arial"/>
      <family val="2"/>
    </font>
    <font>
      <sz val="20"/>
      <color rgb="FFFF0000"/>
      <name val="Arial"/>
      <family val="2"/>
    </font>
    <font>
      <b/>
      <sz val="14"/>
      <color rgb="FFFF0000"/>
      <name val="Arial"/>
      <family val="2"/>
    </font>
    <font>
      <b/>
      <sz val="14"/>
      <color theme="1"/>
      <name val="Arial"/>
      <family val="2"/>
    </font>
    <font>
      <b/>
      <sz val="24"/>
      <color theme="1"/>
      <name val="Arial"/>
      <family val="2"/>
    </font>
    <font>
      <b/>
      <sz val="14"/>
      <color rgb="FF000000"/>
      <name val="Arial"/>
      <family val="2"/>
    </font>
    <font>
      <b/>
      <sz val="50"/>
      <color theme="1"/>
      <name val="Arial"/>
      <family val="2"/>
    </font>
    <font>
      <b/>
      <sz val="27.3"/>
      <color theme="1"/>
      <name val="Arial"/>
      <family val="2"/>
    </font>
    <font>
      <sz val="14"/>
      <color theme="1"/>
      <name val="Arial"/>
      <family val="2"/>
    </font>
    <font>
      <sz val="14"/>
      <color rgb="FF000000"/>
      <name val="Arial"/>
      <family val="2"/>
    </font>
    <font>
      <sz val="14"/>
      <color rgb="FFFF0000"/>
      <name val="Arial"/>
      <family val="2"/>
    </font>
    <font>
      <b/>
      <sz val="17.5"/>
      <name val="Arial"/>
      <family val="2"/>
    </font>
    <font>
      <b/>
      <sz val="14"/>
      <name val="Arial"/>
      <family val="2"/>
    </font>
    <font>
      <sz val="24"/>
      <color rgb="FFFF0000"/>
      <name val="Arial"/>
      <family val="2"/>
    </font>
    <font>
      <sz val="10"/>
      <color rgb="FFFF0000"/>
      <name val="Arial"/>
      <family val="2"/>
    </font>
    <font>
      <sz val="15"/>
      <name val="Arial"/>
      <family val="2"/>
    </font>
    <font>
      <sz val="10"/>
      <color theme="0"/>
      <name val="Arial"/>
      <family val="2"/>
    </font>
    <font>
      <b/>
      <sz val="50"/>
      <color theme="0"/>
      <name val="Arial"/>
      <family val="2"/>
    </font>
    <font>
      <b/>
      <sz val="10"/>
      <color theme="0"/>
      <name val="Arial"/>
      <family val="2"/>
    </font>
    <font>
      <b/>
      <sz val="10"/>
      <name val="Arial"/>
      <family val="2"/>
    </font>
    <font>
      <sz val="11"/>
      <color theme="0"/>
      <name val="Arial"/>
      <family val="2"/>
    </font>
    <font>
      <b/>
      <sz val="50"/>
      <color rgb="FF00B050"/>
      <name val="Arial"/>
      <family val="2"/>
    </font>
    <font>
      <u/>
      <sz val="20"/>
      <color indexed="12"/>
      <name val="Arial"/>
      <family val="2"/>
    </font>
    <font>
      <sz val="20"/>
      <color theme="0"/>
      <name val="Arial"/>
      <family val="2"/>
    </font>
    <font>
      <b/>
      <sz val="24"/>
      <color rgb="FFFF0000"/>
      <name val="Arial"/>
      <family val="2"/>
    </font>
    <font>
      <b/>
      <sz val="22"/>
      <name val="Arial"/>
      <family val="2"/>
    </font>
    <font>
      <b/>
      <sz val="44"/>
      <color theme="1"/>
      <name val="Arial"/>
      <family val="2"/>
    </font>
    <font>
      <sz val="44"/>
      <name val="Arial"/>
      <family val="2"/>
    </font>
    <font>
      <u/>
      <sz val="18"/>
      <color indexed="12"/>
      <name val="Arial"/>
      <family val="2"/>
    </font>
    <font>
      <b/>
      <sz val="50"/>
      <name val="Arial"/>
      <family val="2"/>
    </font>
  </fonts>
  <fills count="15">
    <fill>
      <patternFill patternType="none"/>
    </fill>
    <fill>
      <patternFill patternType="gray125"/>
    </fill>
    <fill>
      <patternFill patternType="solid">
        <fgColor indexed="1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D5E6A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CC"/>
        <bgColor indexed="64"/>
      </patternFill>
    </fill>
  </fills>
  <borders count="73">
    <border>
      <left/>
      <right/>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3" fillId="0" borderId="0"/>
  </cellStyleXfs>
  <cellXfs count="1031">
    <xf numFmtId="0" fontId="0" fillId="0" borderId="0" xfId="0"/>
    <xf numFmtId="0" fontId="6" fillId="0" borderId="1" xfId="0" applyFont="1" applyBorder="1" applyAlignment="1">
      <alignment horizontal="center" vertical="center"/>
    </xf>
    <xf numFmtId="0" fontId="0" fillId="0" borderId="0" xfId="0" applyBorder="1"/>
    <xf numFmtId="0" fontId="7" fillId="0" borderId="2" xfId="0" applyFont="1" applyBorder="1" applyAlignment="1">
      <alignment horizontal="center" vertical="center"/>
    </xf>
    <xf numFmtId="14" fontId="7" fillId="0" borderId="3" xfId="0" applyNumberFormat="1" applyFont="1" applyBorder="1" applyAlignment="1">
      <alignment horizontal="center" vertical="center"/>
    </xf>
    <xf numFmtId="0" fontId="9" fillId="0" borderId="4" xfId="0" applyFont="1" applyBorder="1" applyAlignment="1">
      <alignment horizontal="centerContinuous"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7" xfId="0" applyFont="1" applyBorder="1" applyAlignment="1">
      <alignment horizontal="centerContinuous"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164" fontId="10" fillId="0" borderId="13" xfId="0" applyNumberFormat="1" applyFont="1" applyFill="1" applyBorder="1" applyAlignment="1">
      <alignment horizontal="right" vertical="center"/>
    </xf>
    <xf numFmtId="164" fontId="10" fillId="0" borderId="6"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11" fillId="0" borderId="0" xfId="0" applyFont="1" applyBorder="1" applyAlignment="1">
      <alignment vertical="center"/>
    </xf>
    <xf numFmtId="0" fontId="12" fillId="0" borderId="15" xfId="0" applyFont="1" applyBorder="1" applyAlignment="1">
      <alignment horizontal="center" vertical="center"/>
    </xf>
    <xf numFmtId="165" fontId="10" fillId="0" borderId="16" xfId="0" applyNumberFormat="1" applyFont="1" applyFill="1" applyBorder="1" applyAlignment="1">
      <alignment vertical="center"/>
    </xf>
    <xf numFmtId="165" fontId="10" fillId="0" borderId="17" xfId="0" applyNumberFormat="1" applyFont="1" applyFill="1" applyBorder="1" applyAlignment="1">
      <alignment vertical="center"/>
    </xf>
    <xf numFmtId="165" fontId="13" fillId="0" borderId="18" xfId="0" applyNumberFormat="1" applyFont="1" applyFill="1" applyBorder="1" applyAlignment="1">
      <alignment vertical="center"/>
    </xf>
    <xf numFmtId="165" fontId="10" fillId="2" borderId="17" xfId="0" applyNumberFormat="1" applyFont="1" applyFill="1" applyBorder="1" applyAlignment="1">
      <alignment vertical="center"/>
    </xf>
    <xf numFmtId="0" fontId="12" fillId="0" borderId="19" xfId="0" applyFont="1" applyBorder="1" applyAlignment="1">
      <alignment horizontal="center" vertical="center"/>
    </xf>
    <xf numFmtId="165" fontId="10" fillId="0" borderId="20" xfId="0" applyNumberFormat="1" applyFont="1" applyFill="1" applyBorder="1" applyAlignment="1">
      <alignment vertical="center"/>
    </xf>
    <xf numFmtId="165" fontId="10" fillId="0" borderId="21" xfId="0" applyNumberFormat="1" applyFont="1" applyFill="1" applyBorder="1" applyAlignment="1">
      <alignment vertical="center"/>
    </xf>
    <xf numFmtId="165" fontId="13" fillId="0" borderId="22" xfId="0" applyNumberFormat="1" applyFont="1" applyFill="1" applyBorder="1" applyAlignment="1">
      <alignment vertical="center"/>
    </xf>
    <xf numFmtId="165" fontId="10" fillId="2" borderId="21" xfId="0" applyNumberFormat="1" applyFont="1" applyFill="1" applyBorder="1" applyAlignment="1">
      <alignment vertical="center"/>
    </xf>
    <xf numFmtId="0" fontId="12" fillId="0" borderId="23" xfId="0" applyFont="1" applyBorder="1" applyAlignment="1">
      <alignment horizontal="center" vertical="center"/>
    </xf>
    <xf numFmtId="165" fontId="10" fillId="0" borderId="24" xfId="0" applyNumberFormat="1" applyFont="1" applyFill="1" applyBorder="1" applyAlignment="1">
      <alignment vertical="center"/>
    </xf>
    <xf numFmtId="165" fontId="10" fillId="0" borderId="25" xfId="0" applyNumberFormat="1" applyFont="1" applyFill="1" applyBorder="1" applyAlignment="1">
      <alignment vertical="center"/>
    </xf>
    <xf numFmtId="165" fontId="13" fillId="0" borderId="26" xfId="0" applyNumberFormat="1" applyFont="1" applyFill="1" applyBorder="1" applyAlignment="1">
      <alignment vertical="center"/>
    </xf>
    <xf numFmtId="165" fontId="10" fillId="0" borderId="25" xfId="0" applyNumberFormat="1" applyFont="1" applyBorder="1" applyAlignment="1">
      <alignment vertical="center"/>
    </xf>
    <xf numFmtId="165" fontId="10" fillId="0" borderId="21" xfId="0" applyNumberFormat="1" applyFont="1" applyBorder="1" applyAlignment="1">
      <alignment vertical="center"/>
    </xf>
    <xf numFmtId="165" fontId="13" fillId="0" borderId="26" xfId="0" applyNumberFormat="1" applyFont="1" applyBorder="1" applyAlignment="1">
      <alignment vertical="center"/>
    </xf>
    <xf numFmtId="165" fontId="10" fillId="0" borderId="24" xfId="0" applyNumberFormat="1" applyFont="1" applyBorder="1" applyAlignment="1">
      <alignment vertical="center"/>
    </xf>
    <xf numFmtId="165" fontId="13" fillId="0" borderId="22" xfId="0" applyNumberFormat="1" applyFont="1" applyBorder="1" applyAlignment="1">
      <alignment vertical="center"/>
    </xf>
    <xf numFmtId="165" fontId="10" fillId="0" borderId="20" xfId="0" applyNumberFormat="1" applyFont="1" applyBorder="1" applyAlignment="1">
      <alignment vertical="center"/>
    </xf>
    <xf numFmtId="0" fontId="12" fillId="0" borderId="27" xfId="0" applyFont="1" applyBorder="1" applyAlignment="1">
      <alignment horizontal="center" vertical="center"/>
    </xf>
    <xf numFmtId="165" fontId="10" fillId="0" borderId="9" xfId="0" applyNumberFormat="1" applyFont="1" applyFill="1" applyBorder="1" applyAlignment="1">
      <alignment vertical="center"/>
    </xf>
    <xf numFmtId="165" fontId="13" fillId="0" borderId="10" xfId="0" applyNumberFormat="1" applyFont="1" applyFill="1" applyBorder="1" applyAlignment="1">
      <alignment vertical="center"/>
    </xf>
    <xf numFmtId="165" fontId="10" fillId="0" borderId="8" xfId="0" applyNumberFormat="1" applyFont="1" applyFill="1" applyBorder="1" applyAlignment="1">
      <alignment vertical="center"/>
    </xf>
    <xf numFmtId="0" fontId="3" fillId="0" borderId="28" xfId="0" applyFont="1" applyBorder="1"/>
    <xf numFmtId="0" fontId="3" fillId="0" borderId="0" xfId="0" applyFont="1" applyBorder="1" applyAlignment="1">
      <alignment horizontal="center"/>
    </xf>
    <xf numFmtId="165" fontId="10" fillId="0" borderId="0" xfId="0" applyNumberFormat="1" applyFont="1" applyFill="1" applyBorder="1" applyAlignment="1">
      <alignment vertical="center"/>
    </xf>
    <xf numFmtId="165" fontId="13" fillId="0" borderId="0" xfId="0" applyNumberFormat="1" applyFont="1" applyFill="1" applyBorder="1" applyAlignment="1">
      <alignment vertical="center"/>
    </xf>
    <xf numFmtId="165" fontId="3" fillId="0" borderId="13"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165" fontId="10" fillId="0" borderId="17" xfId="0" applyNumberFormat="1" applyFont="1" applyBorder="1" applyAlignment="1">
      <alignment vertical="center"/>
    </xf>
    <xf numFmtId="165" fontId="10" fillId="0" borderId="9" xfId="0" applyNumberFormat="1" applyFont="1" applyBorder="1" applyAlignment="1">
      <alignment vertical="center"/>
    </xf>
    <xf numFmtId="165" fontId="13" fillId="0" borderId="18" xfId="0" applyNumberFormat="1" applyFont="1" applyBorder="1" applyAlignment="1">
      <alignment vertical="center"/>
    </xf>
    <xf numFmtId="165" fontId="10" fillId="0" borderId="16" xfId="0" applyNumberFormat="1" applyFont="1" applyBorder="1" applyAlignment="1">
      <alignment vertical="center"/>
    </xf>
    <xf numFmtId="165" fontId="13" fillId="2" borderId="18" xfId="0" applyNumberFormat="1" applyFont="1" applyFill="1" applyBorder="1" applyAlignment="1">
      <alignment vertical="center"/>
    </xf>
    <xf numFmtId="165" fontId="10" fillId="2" borderId="16" xfId="0" applyNumberFormat="1" applyFont="1" applyFill="1" applyBorder="1" applyAlignment="1">
      <alignment vertical="center"/>
    </xf>
    <xf numFmtId="165" fontId="13" fillId="2" borderId="22" xfId="0" applyNumberFormat="1" applyFont="1" applyFill="1" applyBorder="1" applyAlignment="1">
      <alignment vertical="center"/>
    </xf>
    <xf numFmtId="165" fontId="10" fillId="2" borderId="20" xfId="0" applyNumberFormat="1" applyFont="1" applyFill="1" applyBorder="1" applyAlignment="1">
      <alignment vertical="center"/>
    </xf>
    <xf numFmtId="0" fontId="3" fillId="0" borderId="28" xfId="0" applyFont="1" applyBorder="1" applyAlignment="1">
      <alignment horizontal="center"/>
    </xf>
    <xf numFmtId="165" fontId="13" fillId="0" borderId="10" xfId="0" applyNumberFormat="1" applyFont="1" applyBorder="1" applyAlignment="1">
      <alignment vertical="center"/>
    </xf>
    <xf numFmtId="165" fontId="10" fillId="0" borderId="8" xfId="0" applyNumberFormat="1" applyFont="1" applyBorder="1" applyAlignment="1">
      <alignment vertical="center"/>
    </xf>
    <xf numFmtId="0" fontId="0" fillId="0" borderId="0" xfId="0" applyBorder="1" applyAlignment="1">
      <alignment horizontal="center"/>
    </xf>
    <xf numFmtId="0" fontId="3" fillId="0" borderId="0" xfId="0" applyFont="1" applyBorder="1" applyAlignment="1">
      <alignment vertical="center"/>
    </xf>
    <xf numFmtId="0" fontId="14" fillId="0" borderId="0" xfId="0" applyFont="1" applyBorder="1" applyAlignment="1">
      <alignment vertical="center"/>
    </xf>
    <xf numFmtId="0" fontId="9" fillId="0" borderId="0" xfId="0" applyFont="1" applyBorder="1" applyAlignment="1">
      <alignment vertical="center"/>
    </xf>
    <xf numFmtId="0" fontId="3" fillId="0" borderId="0" xfId="0" quotePrefix="1" applyFont="1" applyBorder="1" applyAlignment="1">
      <alignment vertical="center"/>
    </xf>
    <xf numFmtId="0" fontId="3" fillId="0" borderId="0" xfId="0" applyFont="1" applyBorder="1" applyAlignment="1">
      <alignment horizontal="center" vertical="center"/>
    </xf>
    <xf numFmtId="0" fontId="0" fillId="0" borderId="0" xfId="0" applyBorder="1" applyAlignment="1">
      <alignment vertical="center"/>
    </xf>
    <xf numFmtId="49" fontId="3" fillId="0" borderId="0" xfId="0" applyNumberFormat="1" applyFont="1" applyBorder="1" applyAlignment="1">
      <alignment vertical="center"/>
    </xf>
    <xf numFmtId="0" fontId="0" fillId="0" borderId="0" xfId="0" applyAlignment="1">
      <alignment vertical="center"/>
    </xf>
    <xf numFmtId="0" fontId="9" fillId="0" borderId="13" xfId="0" applyFont="1" applyBorder="1" applyAlignment="1">
      <alignment horizontal="centerContinuous" vertical="center"/>
    </xf>
    <xf numFmtId="0" fontId="8" fillId="0" borderId="7" xfId="0" applyFont="1" applyBorder="1" applyAlignment="1">
      <alignment vertical="center"/>
    </xf>
    <xf numFmtId="0" fontId="9" fillId="0" borderId="29" xfId="0" applyFont="1" applyBorder="1" applyAlignment="1">
      <alignment horizontal="centerContinuous" vertical="center"/>
    </xf>
    <xf numFmtId="0" fontId="3" fillId="0" borderId="29" xfId="0" applyFont="1" applyBorder="1" applyAlignment="1">
      <alignment horizontal="centerContinuous" vertical="center"/>
    </xf>
    <xf numFmtId="0" fontId="3" fillId="0" borderId="14" xfId="0" applyFont="1" applyBorder="1" applyAlignment="1">
      <alignment horizontal="centerContinuous" vertical="center"/>
    </xf>
    <xf numFmtId="0" fontId="8" fillId="0" borderId="30" xfId="0" applyFont="1" applyBorder="1" applyAlignment="1">
      <alignment horizontal="centerContinuous"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1" fillId="0" borderId="0" xfId="0" applyFont="1" applyBorder="1"/>
    <xf numFmtId="165" fontId="13" fillId="0" borderId="33" xfId="0" applyNumberFormat="1" applyFont="1" applyFill="1" applyBorder="1" applyAlignment="1">
      <alignment vertical="center"/>
    </xf>
    <xf numFmtId="165" fontId="10" fillId="0" borderId="34" xfId="0" applyNumberFormat="1" applyFont="1" applyFill="1" applyBorder="1" applyAlignment="1">
      <alignment vertical="center"/>
    </xf>
    <xf numFmtId="165" fontId="13" fillId="2" borderId="33" xfId="0" applyNumberFormat="1" applyFont="1" applyFill="1" applyBorder="1" applyAlignment="1">
      <alignment vertical="center"/>
    </xf>
    <xf numFmtId="165" fontId="13" fillId="0" borderId="35" xfId="0" applyNumberFormat="1" applyFont="1" applyFill="1" applyBorder="1" applyAlignment="1">
      <alignment vertical="center"/>
    </xf>
    <xf numFmtId="165" fontId="10" fillId="0" borderId="36" xfId="0" applyNumberFormat="1" applyFont="1" applyFill="1" applyBorder="1" applyAlignment="1">
      <alignment vertical="center"/>
    </xf>
    <xf numFmtId="165" fontId="13" fillId="2" borderId="35" xfId="0" applyNumberFormat="1" applyFont="1" applyFill="1" applyBorder="1" applyAlignment="1">
      <alignment vertical="center"/>
    </xf>
    <xf numFmtId="165" fontId="13" fillId="0" borderId="37" xfId="0" applyNumberFormat="1" applyFont="1" applyFill="1" applyBorder="1" applyAlignment="1">
      <alignment vertical="center"/>
    </xf>
    <xf numFmtId="165" fontId="10" fillId="0" borderId="38" xfId="0" applyNumberFormat="1" applyFont="1" applyFill="1" applyBorder="1" applyAlignment="1">
      <alignment vertical="center"/>
    </xf>
    <xf numFmtId="165" fontId="13" fillId="0" borderId="39" xfId="0" applyNumberFormat="1" applyFont="1" applyFill="1" applyBorder="1" applyAlignment="1">
      <alignment vertical="center"/>
    </xf>
    <xf numFmtId="165" fontId="10" fillId="0" borderId="40" xfId="0" applyNumberFormat="1" applyFont="1" applyFill="1" applyBorder="1" applyAlignment="1">
      <alignment vertical="center"/>
    </xf>
    <xf numFmtId="0" fontId="13" fillId="0" borderId="14" xfId="0" applyFont="1" applyBorder="1" applyAlignment="1">
      <alignment horizontal="center"/>
    </xf>
    <xf numFmtId="0" fontId="13" fillId="0" borderId="41" xfId="0" applyFont="1" applyBorder="1" applyAlignment="1">
      <alignment horizontal="center"/>
    </xf>
    <xf numFmtId="165" fontId="10" fillId="0" borderId="41" xfId="0" applyNumberFormat="1" applyFont="1" applyFill="1" applyBorder="1" applyAlignment="1">
      <alignment vertical="center"/>
    </xf>
    <xf numFmtId="165" fontId="13" fillId="0" borderId="41" xfId="0" applyNumberFormat="1" applyFont="1" applyFill="1" applyBorder="1" applyAlignment="1">
      <alignment vertical="center"/>
    </xf>
    <xf numFmtId="0" fontId="13" fillId="0" borderId="0" xfId="0" applyFont="1" applyBorder="1"/>
    <xf numFmtId="0" fontId="0" fillId="0" borderId="0" xfId="0" applyBorder="1" applyAlignment="1">
      <alignment horizontal="center" vertical="center"/>
    </xf>
    <xf numFmtId="49" fontId="4" fillId="0" borderId="1" xfId="0" applyNumberFormat="1" applyFont="1" applyBorder="1" applyAlignment="1">
      <alignment horizontal="center" vertical="center"/>
    </xf>
    <xf numFmtId="165" fontId="10" fillId="0" borderId="18" xfId="0" applyNumberFormat="1" applyFont="1" applyFill="1" applyBorder="1" applyAlignment="1">
      <alignment vertical="center"/>
    </xf>
    <xf numFmtId="165" fontId="10" fillId="0" borderId="22" xfId="0" applyNumberFormat="1" applyFont="1" applyFill="1" applyBorder="1" applyAlignment="1">
      <alignment vertical="center"/>
    </xf>
    <xf numFmtId="165" fontId="10" fillId="0" borderId="37" xfId="0" applyNumberFormat="1" applyFont="1" applyFill="1" applyBorder="1" applyAlignment="1">
      <alignment vertical="center"/>
    </xf>
    <xf numFmtId="165" fontId="10" fillId="0" borderId="26" xfId="0" applyNumberFormat="1" applyFont="1" applyFill="1" applyBorder="1" applyAlignment="1">
      <alignment vertical="center"/>
    </xf>
    <xf numFmtId="165" fontId="10" fillId="0" borderId="35" xfId="0" applyNumberFormat="1" applyFont="1" applyFill="1" applyBorder="1" applyAlignment="1">
      <alignment vertical="center"/>
    </xf>
    <xf numFmtId="165" fontId="10" fillId="0" borderId="39" xfId="0" applyNumberFormat="1" applyFont="1" applyFill="1" applyBorder="1" applyAlignment="1">
      <alignment vertical="center"/>
    </xf>
    <xf numFmtId="165" fontId="10" fillId="0" borderId="33" xfId="0" applyNumberFormat="1" applyFont="1" applyFill="1" applyBorder="1" applyAlignment="1">
      <alignment vertical="center"/>
    </xf>
    <xf numFmtId="165" fontId="10" fillId="0" borderId="10" xfId="0" applyNumberFormat="1" applyFont="1" applyFill="1" applyBorder="1" applyAlignment="1">
      <alignment vertical="center"/>
    </xf>
    <xf numFmtId="0" fontId="3" fillId="0" borderId="0" xfId="0" applyFont="1" applyBorder="1" applyAlignment="1">
      <alignment horizontal="right" vertical="center"/>
    </xf>
    <xf numFmtId="0" fontId="3" fillId="2" borderId="0" xfId="0" applyFont="1" applyFill="1" applyBorder="1" applyAlignment="1">
      <alignment horizontal="center" vertical="center"/>
    </xf>
    <xf numFmtId="0" fontId="5" fillId="0" borderId="0" xfId="0" applyFont="1" applyBorder="1" applyAlignment="1">
      <alignment horizontal="center" vertical="center"/>
    </xf>
    <xf numFmtId="0" fontId="9" fillId="0" borderId="34"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8" xfId="0" applyFont="1" applyBorder="1" applyAlignment="1">
      <alignment horizontal="centerContinuous" vertical="center"/>
    </xf>
    <xf numFmtId="0" fontId="9" fillId="0" borderId="16" xfId="0" applyFont="1" applyBorder="1" applyAlignment="1">
      <alignment horizontal="centerContinuous" vertical="center"/>
    </xf>
    <xf numFmtId="0" fontId="3" fillId="0" borderId="45" xfId="0" applyFont="1" applyBorder="1" applyAlignment="1">
      <alignment horizontal="centerContinuous" vertical="center"/>
    </xf>
    <xf numFmtId="0" fontId="8" fillId="0" borderId="5" xfId="0" applyFont="1" applyBorder="1" applyAlignment="1">
      <alignment horizontal="center" vertical="center"/>
    </xf>
    <xf numFmtId="165" fontId="3" fillId="0" borderId="41" xfId="0" applyNumberFormat="1" applyFont="1" applyFill="1" applyBorder="1" applyAlignment="1">
      <alignment horizontal="center"/>
    </xf>
    <xf numFmtId="165" fontId="3" fillId="0" borderId="30" xfId="0" applyNumberFormat="1" applyFont="1" applyFill="1" applyBorder="1" applyAlignment="1">
      <alignment horizontal="center"/>
    </xf>
    <xf numFmtId="165" fontId="13" fillId="0" borderId="37" xfId="0" applyNumberFormat="1" applyFont="1" applyBorder="1" applyAlignment="1">
      <alignment vertical="center"/>
    </xf>
    <xf numFmtId="165" fontId="13" fillId="0" borderId="35" xfId="0" applyNumberFormat="1" applyFont="1" applyBorder="1" applyAlignment="1">
      <alignment vertical="center"/>
    </xf>
    <xf numFmtId="165" fontId="13" fillId="0" borderId="33" xfId="0" applyNumberFormat="1" applyFont="1" applyBorder="1" applyAlignment="1">
      <alignment vertical="center"/>
    </xf>
    <xf numFmtId="165" fontId="10" fillId="0" borderId="34" xfId="0" applyNumberFormat="1" applyFont="1" applyBorder="1" applyAlignment="1">
      <alignment vertical="center"/>
    </xf>
    <xf numFmtId="0" fontId="0" fillId="0" borderId="0" xfId="0" applyFill="1" applyBorder="1"/>
    <xf numFmtId="165" fontId="10" fillId="0" borderId="36" xfId="0" applyNumberFormat="1" applyFont="1" applyBorder="1" applyAlignment="1">
      <alignment vertical="center"/>
    </xf>
    <xf numFmtId="165" fontId="10" fillId="0" borderId="38" xfId="0" applyNumberFormat="1" applyFont="1" applyBorder="1" applyAlignment="1">
      <alignment vertical="center"/>
    </xf>
    <xf numFmtId="165" fontId="13" fillId="0" borderId="39" xfId="0" applyNumberFormat="1" applyFont="1" applyBorder="1" applyAlignment="1">
      <alignment vertical="center"/>
    </xf>
    <xf numFmtId="165" fontId="10" fillId="0" borderId="40" xfId="0" applyNumberFormat="1" applyFont="1" applyBorder="1" applyAlignment="1">
      <alignment vertical="center"/>
    </xf>
    <xf numFmtId="0" fontId="3" fillId="0" borderId="14" xfId="0" applyFont="1" applyBorder="1" applyAlignment="1">
      <alignment horizontal="center"/>
    </xf>
    <xf numFmtId="0" fontId="3" fillId="0" borderId="41" xfId="0" applyFont="1" applyBorder="1" applyAlignment="1">
      <alignment horizontal="center"/>
    </xf>
    <xf numFmtId="0" fontId="3" fillId="0" borderId="0" xfId="0" applyFont="1" applyBorder="1"/>
    <xf numFmtId="0" fontId="14" fillId="0" borderId="0" xfId="0" applyFont="1" applyBorder="1"/>
    <xf numFmtId="0" fontId="9" fillId="0" borderId="0" xfId="0" applyFont="1" applyBorder="1"/>
    <xf numFmtId="0" fontId="3" fillId="0" borderId="0" xfId="0" applyFont="1" applyBorder="1" applyAlignment="1">
      <alignment horizontal="left"/>
    </xf>
    <xf numFmtId="0" fontId="7" fillId="0" borderId="46" xfId="0" applyFont="1" applyBorder="1" applyAlignment="1">
      <alignment horizontal="center" vertical="center"/>
    </xf>
    <xf numFmtId="165" fontId="3" fillId="0" borderId="5" xfId="0" applyNumberFormat="1" applyFont="1" applyFill="1" applyBorder="1" applyAlignment="1">
      <alignment horizontal="center" vertical="center"/>
    </xf>
    <xf numFmtId="165" fontId="10" fillId="2" borderId="18" xfId="0" applyNumberFormat="1" applyFont="1" applyFill="1" applyBorder="1" applyAlignment="1">
      <alignment vertical="center"/>
    </xf>
    <xf numFmtId="165" fontId="10" fillId="2" borderId="22" xfId="0" applyNumberFormat="1" applyFont="1" applyFill="1" applyBorder="1" applyAlignment="1">
      <alignment vertical="center"/>
    </xf>
    <xf numFmtId="12" fontId="3" fillId="0" borderId="0" xfId="0" applyNumberFormat="1" applyFont="1" applyBorder="1" applyAlignment="1">
      <alignment horizontal="center"/>
    </xf>
    <xf numFmtId="164" fontId="10" fillId="0" borderId="47"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0" fillId="0" borderId="48" xfId="0" applyNumberFormat="1" applyFont="1" applyFill="1" applyBorder="1" applyAlignment="1">
      <alignment horizontal="right" vertical="center"/>
    </xf>
    <xf numFmtId="164" fontId="10" fillId="0" borderId="49" xfId="0" applyNumberFormat="1" applyFont="1" applyFill="1" applyBorder="1" applyAlignment="1">
      <alignment horizontal="right" vertical="center"/>
    </xf>
    <xf numFmtId="165" fontId="10" fillId="2" borderId="34" xfId="0" applyNumberFormat="1" applyFont="1" applyFill="1" applyBorder="1" applyAlignment="1">
      <alignment vertical="center"/>
    </xf>
    <xf numFmtId="165" fontId="10" fillId="2" borderId="36" xfId="0" applyNumberFormat="1" applyFont="1" applyFill="1" applyBorder="1" applyAlignment="1">
      <alignment vertical="center"/>
    </xf>
    <xf numFmtId="0" fontId="15" fillId="0" borderId="0" xfId="1" quotePrefix="1" applyFont="1" applyBorder="1" applyAlignment="1" applyProtection="1">
      <alignment vertical="center"/>
    </xf>
    <xf numFmtId="165" fontId="3" fillId="0" borderId="10" xfId="0" applyNumberFormat="1" applyFont="1" applyFill="1" applyBorder="1" applyAlignment="1">
      <alignment horizontal="center" vertical="center"/>
    </xf>
    <xf numFmtId="165" fontId="3" fillId="0" borderId="8" xfId="0" applyNumberFormat="1" applyFont="1" applyFill="1" applyBorder="1" applyAlignment="1">
      <alignment horizontal="center" vertical="center"/>
    </xf>
    <xf numFmtId="0" fontId="0" fillId="0" borderId="24" xfId="0" applyBorder="1"/>
    <xf numFmtId="0" fontId="0" fillId="0" borderId="21" xfId="0" applyBorder="1"/>
    <xf numFmtId="165" fontId="10" fillId="0" borderId="44" xfId="0" applyNumberFormat="1" applyFont="1" applyFill="1" applyBorder="1" applyAlignment="1">
      <alignment vertical="center"/>
    </xf>
    <xf numFmtId="164" fontId="10" fillId="0" borderId="5" xfId="0" applyNumberFormat="1" applyFont="1" applyFill="1" applyBorder="1" applyAlignment="1">
      <alignment horizontal="right" vertical="center"/>
    </xf>
    <xf numFmtId="0" fontId="0" fillId="0" borderId="45" xfId="0" applyBorder="1"/>
    <xf numFmtId="0" fontId="0" fillId="0" borderId="50" xfId="0" applyBorder="1"/>
    <xf numFmtId="0" fontId="0" fillId="0" borderId="26" xfId="0" applyBorder="1"/>
    <xf numFmtId="0" fontId="0" fillId="0" borderId="25" xfId="0" applyBorder="1"/>
    <xf numFmtId="0" fontId="0" fillId="0" borderId="22" xfId="0" applyBorder="1"/>
    <xf numFmtId="0" fontId="0" fillId="0" borderId="32" xfId="0" applyBorder="1"/>
    <xf numFmtId="0" fontId="0" fillId="0" borderId="20" xfId="0" applyBorder="1"/>
    <xf numFmtId="165" fontId="10" fillId="0" borderId="51" xfId="0" applyNumberFormat="1" applyFont="1" applyFill="1" applyBorder="1" applyAlignment="1">
      <alignment vertical="center"/>
    </xf>
    <xf numFmtId="165" fontId="10" fillId="0" borderId="43" xfId="0" applyNumberFormat="1" applyFont="1" applyFill="1" applyBorder="1" applyAlignment="1">
      <alignment vertical="center"/>
    </xf>
    <xf numFmtId="165" fontId="10" fillId="3" borderId="24" xfId="0" applyNumberFormat="1" applyFont="1" applyFill="1" applyBorder="1" applyAlignment="1">
      <alignment vertical="center"/>
    </xf>
    <xf numFmtId="165" fontId="10" fillId="3" borderId="20" xfId="0" applyNumberFormat="1" applyFont="1" applyFill="1" applyBorder="1" applyAlignment="1">
      <alignment vertical="center"/>
    </xf>
    <xf numFmtId="165" fontId="10" fillId="3" borderId="25" xfId="0" applyNumberFormat="1" applyFont="1" applyFill="1" applyBorder="1" applyAlignment="1">
      <alignment vertical="center"/>
    </xf>
    <xf numFmtId="165" fontId="10" fillId="3" borderId="21" xfId="0" applyNumberFormat="1" applyFont="1" applyFill="1" applyBorder="1" applyAlignment="1">
      <alignment vertical="center"/>
    </xf>
    <xf numFmtId="165" fontId="13" fillId="3" borderId="26" xfId="0" applyNumberFormat="1" applyFont="1" applyFill="1" applyBorder="1" applyAlignment="1">
      <alignment vertical="center"/>
    </xf>
    <xf numFmtId="165" fontId="13" fillId="3" borderId="22" xfId="0" applyNumberFormat="1" applyFont="1" applyFill="1" applyBorder="1" applyAlignment="1">
      <alignment vertical="center"/>
    </xf>
    <xf numFmtId="165" fontId="10" fillId="4" borderId="24" xfId="0" applyNumberFormat="1" applyFont="1" applyFill="1" applyBorder="1" applyAlignment="1">
      <alignment vertical="center"/>
    </xf>
    <xf numFmtId="165" fontId="10" fillId="4" borderId="20" xfId="0" applyNumberFormat="1" applyFont="1" applyFill="1" applyBorder="1" applyAlignment="1">
      <alignment vertical="center"/>
    </xf>
    <xf numFmtId="165" fontId="10" fillId="4" borderId="25" xfId="0" applyNumberFormat="1" applyFont="1" applyFill="1" applyBorder="1" applyAlignment="1">
      <alignment vertical="center"/>
    </xf>
    <xf numFmtId="165" fontId="10" fillId="4" borderId="21" xfId="0" applyNumberFormat="1" applyFont="1" applyFill="1" applyBorder="1" applyAlignment="1">
      <alignment vertical="center"/>
    </xf>
    <xf numFmtId="165" fontId="13" fillId="4" borderId="26" xfId="0" applyNumberFormat="1" applyFont="1" applyFill="1" applyBorder="1" applyAlignment="1">
      <alignment vertical="center"/>
    </xf>
    <xf numFmtId="165" fontId="13" fillId="4" borderId="22" xfId="0" applyNumberFormat="1" applyFont="1" applyFill="1" applyBorder="1" applyAlignment="1">
      <alignment vertical="center"/>
    </xf>
    <xf numFmtId="165" fontId="10" fillId="5" borderId="24" xfId="0" applyNumberFormat="1" applyFont="1" applyFill="1" applyBorder="1" applyAlignment="1">
      <alignment vertical="center"/>
    </xf>
    <xf numFmtId="165" fontId="10" fillId="5" borderId="8" xfId="0" applyNumberFormat="1" applyFont="1" applyFill="1" applyBorder="1" applyAlignment="1">
      <alignment vertical="center"/>
    </xf>
    <xf numFmtId="165" fontId="10" fillId="5" borderId="25" xfId="0" applyNumberFormat="1" applyFont="1" applyFill="1" applyBorder="1" applyAlignment="1">
      <alignment vertical="center"/>
    </xf>
    <xf numFmtId="165" fontId="10" fillId="5" borderId="9" xfId="0" applyNumberFormat="1" applyFont="1" applyFill="1" applyBorder="1" applyAlignment="1">
      <alignment vertical="center"/>
    </xf>
    <xf numFmtId="165" fontId="13" fillId="5" borderId="26" xfId="0" applyNumberFormat="1" applyFont="1" applyFill="1" applyBorder="1" applyAlignment="1">
      <alignment vertical="center"/>
    </xf>
    <xf numFmtId="165" fontId="13" fillId="5" borderId="10" xfId="0" applyNumberFormat="1" applyFont="1" applyFill="1" applyBorder="1" applyAlignment="1">
      <alignment vertical="center"/>
    </xf>
    <xf numFmtId="165" fontId="13" fillId="3" borderId="37" xfId="0" applyNumberFormat="1" applyFont="1" applyFill="1" applyBorder="1" applyAlignment="1">
      <alignment vertical="center"/>
    </xf>
    <xf numFmtId="165" fontId="13" fillId="3" borderId="35" xfId="0" applyNumberFormat="1" applyFont="1" applyFill="1" applyBorder="1" applyAlignment="1">
      <alignment vertical="center"/>
    </xf>
    <xf numFmtId="165" fontId="13" fillId="4" borderId="37" xfId="0" applyNumberFormat="1" applyFont="1" applyFill="1" applyBorder="1" applyAlignment="1">
      <alignment vertical="center"/>
    </xf>
    <xf numFmtId="165" fontId="13" fillId="4" borderId="35" xfId="0" applyNumberFormat="1" applyFont="1" applyFill="1" applyBorder="1" applyAlignment="1">
      <alignment vertical="center"/>
    </xf>
    <xf numFmtId="165" fontId="13" fillId="5" borderId="37" xfId="0" applyNumberFormat="1" applyFont="1" applyFill="1" applyBorder="1" applyAlignment="1">
      <alignment vertical="center"/>
    </xf>
    <xf numFmtId="165" fontId="13" fillId="5" borderId="39" xfId="0" applyNumberFormat="1" applyFont="1" applyFill="1" applyBorder="1" applyAlignment="1">
      <alignment vertical="center"/>
    </xf>
    <xf numFmtId="165" fontId="10" fillId="3" borderId="38" xfId="0" applyNumberFormat="1" applyFont="1" applyFill="1" applyBorder="1" applyAlignment="1">
      <alignment vertical="center"/>
    </xf>
    <xf numFmtId="165" fontId="10" fillId="3" borderId="36" xfId="0" applyNumberFormat="1" applyFont="1" applyFill="1" applyBorder="1" applyAlignment="1">
      <alignment vertical="center"/>
    </xf>
    <xf numFmtId="0" fontId="3" fillId="3" borderId="0" xfId="0" applyFont="1" applyFill="1" applyBorder="1" applyAlignment="1">
      <alignment horizontal="center" vertical="center"/>
    </xf>
    <xf numFmtId="0" fontId="3" fillId="4" borderId="0" xfId="0" applyFont="1" applyFill="1" applyBorder="1" applyAlignment="1">
      <alignment horizontal="center" vertical="center"/>
    </xf>
    <xf numFmtId="0" fontId="3" fillId="5" borderId="0" xfId="0" applyFont="1" applyFill="1" applyBorder="1" applyAlignment="1">
      <alignment horizontal="center" vertical="center"/>
    </xf>
    <xf numFmtId="165" fontId="10" fillId="3" borderId="26" xfId="0" applyNumberFormat="1" applyFont="1" applyFill="1" applyBorder="1" applyAlignment="1">
      <alignment vertical="center"/>
    </xf>
    <xf numFmtId="165" fontId="10" fillId="3" borderId="22" xfId="0" applyNumberFormat="1" applyFont="1" applyFill="1" applyBorder="1" applyAlignment="1">
      <alignment vertical="center"/>
    </xf>
    <xf numFmtId="165" fontId="10" fillId="4" borderId="26" xfId="0" applyNumberFormat="1" applyFont="1" applyFill="1" applyBorder="1" applyAlignment="1">
      <alignment vertical="center"/>
    </xf>
    <xf numFmtId="165" fontId="10" fillId="4" borderId="22" xfId="0" applyNumberFormat="1" applyFont="1" applyFill="1" applyBorder="1" applyAlignment="1">
      <alignment vertical="center"/>
    </xf>
    <xf numFmtId="165" fontId="10" fillId="5" borderId="26" xfId="0" applyNumberFormat="1" applyFont="1" applyFill="1" applyBorder="1" applyAlignment="1">
      <alignment vertical="center"/>
    </xf>
    <xf numFmtId="165" fontId="10" fillId="5" borderId="10" xfId="0" applyNumberFormat="1" applyFont="1" applyFill="1" applyBorder="1" applyAlignment="1">
      <alignment vertical="center"/>
    </xf>
    <xf numFmtId="165" fontId="10" fillId="4" borderId="38" xfId="0" applyNumberFormat="1" applyFont="1" applyFill="1" applyBorder="1" applyAlignment="1">
      <alignment vertical="center"/>
    </xf>
    <xf numFmtId="165" fontId="10" fillId="4" borderId="36" xfId="0" applyNumberFormat="1" applyFont="1" applyFill="1" applyBorder="1" applyAlignment="1">
      <alignment vertical="center"/>
    </xf>
    <xf numFmtId="165" fontId="10" fillId="5" borderId="20" xfId="0" applyNumberFormat="1" applyFont="1" applyFill="1" applyBorder="1" applyAlignment="1">
      <alignment vertical="center"/>
    </xf>
    <xf numFmtId="165" fontId="10" fillId="5" borderId="21" xfId="0" applyNumberFormat="1" applyFont="1" applyFill="1" applyBorder="1" applyAlignment="1">
      <alignment vertical="center"/>
    </xf>
    <xf numFmtId="165" fontId="10" fillId="5" borderId="38" xfId="0" applyNumberFormat="1" applyFont="1" applyFill="1" applyBorder="1" applyAlignment="1">
      <alignment vertical="center"/>
    </xf>
    <xf numFmtId="165" fontId="10" fillId="5" borderId="36" xfId="0" applyNumberFormat="1" applyFont="1" applyFill="1" applyBorder="1" applyAlignment="1">
      <alignment vertical="center"/>
    </xf>
    <xf numFmtId="165" fontId="13" fillId="5" borderId="22" xfId="0" applyNumberFormat="1" applyFont="1" applyFill="1" applyBorder="1" applyAlignment="1">
      <alignment vertical="center"/>
    </xf>
    <xf numFmtId="165" fontId="10" fillId="5" borderId="40" xfId="0" applyNumberFormat="1" applyFont="1" applyFill="1" applyBorder="1" applyAlignment="1">
      <alignment vertical="center"/>
    </xf>
    <xf numFmtId="165" fontId="10" fillId="5" borderId="22" xfId="0" applyNumberFormat="1" applyFont="1" applyFill="1" applyBorder="1" applyAlignment="1">
      <alignment vertical="center"/>
    </xf>
    <xf numFmtId="165" fontId="10" fillId="4" borderId="37" xfId="0" applyNumberFormat="1" applyFont="1" applyFill="1" applyBorder="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3" fillId="0" borderId="0" xfId="0" applyFont="1" applyFill="1" applyBorder="1" applyAlignment="1">
      <alignment vertical="center"/>
    </xf>
    <xf numFmtId="0" fontId="3" fillId="0" borderId="10" xfId="0" applyFont="1" applyBorder="1" applyAlignment="1">
      <alignment horizontal="right"/>
    </xf>
    <xf numFmtId="165" fontId="13" fillId="0" borderId="18" xfId="0" applyNumberFormat="1" applyFont="1" applyFill="1" applyBorder="1" applyAlignment="1">
      <alignment horizontal="right" vertical="center"/>
    </xf>
    <xf numFmtId="165" fontId="13" fillId="0" borderId="22" xfId="0" applyNumberFormat="1" applyFont="1" applyFill="1" applyBorder="1" applyAlignment="1">
      <alignment horizontal="right" vertical="center"/>
    </xf>
    <xf numFmtId="165" fontId="13" fillId="0" borderId="26" xfId="0" applyNumberFormat="1" applyFont="1" applyFill="1" applyBorder="1" applyAlignment="1">
      <alignment horizontal="right" vertical="center"/>
    </xf>
    <xf numFmtId="0" fontId="0" fillId="0" borderId="0" xfId="0" applyBorder="1" applyAlignment="1">
      <alignment horizontal="right"/>
    </xf>
    <xf numFmtId="0" fontId="0" fillId="0" borderId="0" xfId="0" applyBorder="1" applyAlignment="1">
      <alignment horizontal="right" vertical="center"/>
    </xf>
    <xf numFmtId="0" fontId="3" fillId="0" borderId="7" xfId="0" applyFont="1" applyBorder="1" applyAlignment="1">
      <alignment horizontal="right"/>
    </xf>
    <xf numFmtId="0" fontId="3" fillId="0" borderId="29" xfId="0" applyFont="1" applyBorder="1" applyAlignment="1">
      <alignment horizontal="right" vertical="center"/>
    </xf>
    <xf numFmtId="165" fontId="10" fillId="4" borderId="26" xfId="0" applyNumberFormat="1" applyFont="1" applyFill="1" applyBorder="1" applyAlignment="1">
      <alignment horizontal="right" vertical="center"/>
    </xf>
    <xf numFmtId="165" fontId="10" fillId="4" borderId="22" xfId="0" applyNumberFormat="1" applyFont="1" applyFill="1" applyBorder="1" applyAlignment="1">
      <alignment horizontal="right" vertical="center"/>
    </xf>
    <xf numFmtId="165" fontId="10" fillId="0" borderId="26" xfId="0" applyNumberFormat="1" applyFont="1" applyFill="1" applyBorder="1" applyAlignment="1">
      <alignment horizontal="right" vertical="center"/>
    </xf>
    <xf numFmtId="165" fontId="10" fillId="0" borderId="10"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165" fontId="10" fillId="0" borderId="18" xfId="0" applyNumberFormat="1" applyFont="1" applyFill="1" applyBorder="1" applyAlignment="1">
      <alignment horizontal="right" vertical="center"/>
    </xf>
    <xf numFmtId="165" fontId="10" fillId="0" borderId="22" xfId="0" applyNumberFormat="1" applyFont="1" applyFill="1" applyBorder="1" applyAlignment="1">
      <alignment horizontal="right" vertical="center"/>
    </xf>
    <xf numFmtId="165" fontId="10" fillId="3" borderId="26" xfId="0" applyNumberFormat="1" applyFont="1" applyFill="1" applyBorder="1" applyAlignment="1">
      <alignment horizontal="right" vertical="center"/>
    </xf>
    <xf numFmtId="165" fontId="10" fillId="3" borderId="22" xfId="0" applyNumberFormat="1" applyFont="1" applyFill="1" applyBorder="1" applyAlignment="1">
      <alignment horizontal="right" vertical="center"/>
    </xf>
    <xf numFmtId="165" fontId="10" fillId="2" borderId="18" xfId="0" applyNumberFormat="1" applyFont="1" applyFill="1" applyBorder="1" applyAlignment="1">
      <alignment horizontal="right" vertical="center"/>
    </xf>
    <xf numFmtId="165" fontId="10" fillId="2" borderId="22" xfId="0" applyNumberFormat="1" applyFont="1" applyFill="1" applyBorder="1" applyAlignment="1">
      <alignment horizontal="right" vertical="center"/>
    </xf>
    <xf numFmtId="165" fontId="10" fillId="5" borderId="26" xfId="0" applyNumberFormat="1" applyFont="1" applyFill="1" applyBorder="1" applyAlignment="1">
      <alignment horizontal="right" vertical="center"/>
    </xf>
    <xf numFmtId="165" fontId="10" fillId="5" borderId="10" xfId="0" applyNumberFormat="1" applyFont="1" applyFill="1" applyBorder="1" applyAlignment="1">
      <alignment horizontal="right" vertical="center"/>
    </xf>
    <xf numFmtId="165" fontId="10" fillId="2" borderId="33" xfId="0" applyNumberFormat="1" applyFont="1" applyFill="1" applyBorder="1" applyAlignment="1">
      <alignment horizontal="right" vertical="center"/>
    </xf>
    <xf numFmtId="165" fontId="10" fillId="2" borderId="35" xfId="0" applyNumberFormat="1" applyFont="1" applyFill="1" applyBorder="1" applyAlignment="1">
      <alignment horizontal="right" vertical="center"/>
    </xf>
    <xf numFmtId="165" fontId="10" fillId="0" borderId="32" xfId="0" applyNumberFormat="1" applyFont="1" applyFill="1" applyBorder="1" applyAlignment="1">
      <alignment horizontal="right" vertical="center"/>
    </xf>
    <xf numFmtId="165" fontId="10" fillId="0" borderId="41" xfId="0" applyNumberFormat="1" applyFont="1" applyFill="1" applyBorder="1" applyAlignment="1">
      <alignment horizontal="right" vertical="center"/>
    </xf>
    <xf numFmtId="165" fontId="10" fillId="0" borderId="37" xfId="0" applyNumberFormat="1" applyFont="1" applyFill="1" applyBorder="1" applyAlignment="1">
      <alignment horizontal="right" vertical="center"/>
    </xf>
    <xf numFmtId="165" fontId="10" fillId="0" borderId="39" xfId="0" applyNumberFormat="1" applyFont="1" applyFill="1" applyBorder="1" applyAlignment="1">
      <alignment horizontal="right" vertical="center"/>
    </xf>
    <xf numFmtId="165" fontId="10" fillId="0" borderId="33" xfId="0" applyNumberFormat="1" applyFont="1" applyFill="1" applyBorder="1" applyAlignment="1">
      <alignment horizontal="right" vertical="center"/>
    </xf>
    <xf numFmtId="165" fontId="10" fillId="0" borderId="35" xfId="0" applyNumberFormat="1" applyFont="1" applyFill="1" applyBorder="1" applyAlignment="1">
      <alignment horizontal="right" vertical="center"/>
    </xf>
    <xf numFmtId="165" fontId="10" fillId="5" borderId="37" xfId="0" applyNumberFormat="1" applyFont="1" applyFill="1" applyBorder="1" applyAlignment="1">
      <alignment horizontal="right" vertical="center"/>
    </xf>
    <xf numFmtId="165" fontId="10" fillId="5" borderId="39" xfId="0" applyNumberFormat="1" applyFont="1" applyFill="1" applyBorder="1" applyAlignment="1">
      <alignment horizontal="right" vertical="center"/>
    </xf>
    <xf numFmtId="0" fontId="10" fillId="0" borderId="29" xfId="0" applyFont="1" applyBorder="1" applyAlignment="1">
      <alignment horizontal="right" vertical="center"/>
    </xf>
    <xf numFmtId="165" fontId="10" fillId="3" borderId="37" xfId="0" applyNumberFormat="1" applyFont="1" applyFill="1" applyBorder="1" applyAlignment="1">
      <alignment horizontal="right" vertical="center"/>
    </xf>
    <xf numFmtId="165" fontId="10" fillId="3" borderId="35" xfId="0" applyNumberFormat="1" applyFont="1" applyFill="1" applyBorder="1" applyAlignment="1">
      <alignment horizontal="right" vertical="center"/>
    </xf>
    <xf numFmtId="165" fontId="10" fillId="0" borderId="42" xfId="0" applyNumberFormat="1" applyFont="1" applyFill="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right" vertical="center"/>
    </xf>
    <xf numFmtId="0" fontId="10" fillId="0" borderId="18" xfId="0" applyFont="1" applyBorder="1" applyAlignment="1">
      <alignment horizontal="right" vertical="center"/>
    </xf>
    <xf numFmtId="165" fontId="10" fillId="0" borderId="26" xfId="0" applyNumberFormat="1" applyFont="1" applyBorder="1" applyAlignment="1">
      <alignment horizontal="right" vertical="center"/>
    </xf>
    <xf numFmtId="165" fontId="10" fillId="0" borderId="22" xfId="0" applyNumberFormat="1" applyFont="1" applyBorder="1" applyAlignment="1">
      <alignment horizontal="right" vertical="center"/>
    </xf>
    <xf numFmtId="165" fontId="10" fillId="0" borderId="18" xfId="0" applyNumberFormat="1" applyFont="1" applyBorder="1" applyAlignment="1">
      <alignment horizontal="right" vertical="center"/>
    </xf>
    <xf numFmtId="165" fontId="10" fillId="4" borderId="37" xfId="0" applyNumberFormat="1" applyFont="1" applyFill="1" applyBorder="1" applyAlignment="1">
      <alignment horizontal="right" vertical="center"/>
    </xf>
    <xf numFmtId="165" fontId="10" fillId="4" borderId="35" xfId="0" applyNumberFormat="1" applyFont="1" applyFill="1" applyBorder="1" applyAlignment="1">
      <alignment horizontal="right" vertical="center"/>
    </xf>
    <xf numFmtId="165" fontId="10" fillId="0" borderId="42" xfId="0" applyNumberFormat="1" applyFont="1" applyBorder="1" applyAlignment="1">
      <alignment horizontal="right" vertical="center"/>
    </xf>
    <xf numFmtId="0" fontId="3" fillId="6" borderId="59" xfId="0" applyFont="1" applyFill="1" applyBorder="1" applyAlignment="1">
      <alignment vertical="center"/>
    </xf>
    <xf numFmtId="0" fontId="5" fillId="6" borderId="59" xfId="0" applyFont="1" applyFill="1" applyBorder="1" applyAlignment="1">
      <alignment horizontal="center" vertical="center"/>
    </xf>
    <xf numFmtId="165" fontId="10" fillId="7" borderId="25" xfId="0" applyNumberFormat="1" applyFont="1" applyFill="1" applyBorder="1" applyAlignment="1">
      <alignment vertical="center"/>
    </xf>
    <xf numFmtId="165" fontId="10" fillId="7" borderId="21" xfId="0" applyNumberFormat="1" applyFont="1" applyFill="1" applyBorder="1" applyAlignment="1">
      <alignment vertical="center"/>
    </xf>
    <xf numFmtId="165" fontId="13" fillId="7" borderId="26" xfId="0" applyNumberFormat="1" applyFont="1" applyFill="1" applyBorder="1" applyAlignment="1">
      <alignment vertical="center"/>
    </xf>
    <xf numFmtId="165" fontId="10" fillId="7" borderId="24" xfId="0" applyNumberFormat="1" applyFont="1" applyFill="1" applyBorder="1" applyAlignment="1">
      <alignment vertical="center"/>
    </xf>
    <xf numFmtId="165" fontId="13" fillId="7" borderId="22" xfId="0" applyNumberFormat="1" applyFont="1" applyFill="1" applyBorder="1" applyAlignment="1">
      <alignment vertical="center"/>
    </xf>
    <xf numFmtId="165" fontId="10" fillId="7" borderId="20" xfId="0" applyNumberFormat="1" applyFont="1" applyFill="1" applyBorder="1" applyAlignment="1">
      <alignment vertical="center"/>
    </xf>
    <xf numFmtId="164" fontId="10" fillId="0" borderId="13" xfId="2" applyNumberFormat="1" applyFont="1" applyFill="1" applyBorder="1" applyAlignment="1">
      <alignment horizontal="right" vertical="center"/>
    </xf>
    <xf numFmtId="164" fontId="10" fillId="0" borderId="6" xfId="2" applyNumberFormat="1" applyFont="1" applyFill="1" applyBorder="1" applyAlignment="1">
      <alignment horizontal="right" vertical="center"/>
    </xf>
    <xf numFmtId="164" fontId="10" fillId="0" borderId="7" xfId="2" applyNumberFormat="1" applyFont="1" applyFill="1" applyBorder="1" applyAlignment="1">
      <alignment horizontal="right" vertical="center"/>
    </xf>
    <xf numFmtId="164" fontId="10" fillId="0" borderId="32" xfId="2" applyNumberFormat="1" applyFont="1" applyFill="1" applyBorder="1" applyAlignment="1">
      <alignment horizontal="right" vertical="center"/>
    </xf>
    <xf numFmtId="164" fontId="10" fillId="0" borderId="48" xfId="2" applyNumberFormat="1" applyFont="1" applyFill="1" applyBorder="1" applyAlignment="1">
      <alignment horizontal="right" vertical="center"/>
    </xf>
    <xf numFmtId="164" fontId="10" fillId="0" borderId="47" xfId="2" applyNumberFormat="1" applyFont="1" applyFill="1" applyBorder="1" applyAlignment="1">
      <alignment horizontal="right" vertical="center"/>
    </xf>
    <xf numFmtId="164" fontId="10" fillId="0" borderId="49" xfId="2" applyNumberFormat="1" applyFont="1" applyFill="1" applyBorder="1" applyAlignment="1">
      <alignment horizontal="right" vertical="center"/>
    </xf>
    <xf numFmtId="165" fontId="10" fillId="0" borderId="34" xfId="2" applyNumberFormat="1" applyFont="1" applyFill="1" applyBorder="1" applyAlignment="1">
      <alignment vertical="center"/>
    </xf>
    <xf numFmtId="165" fontId="10" fillId="0" borderId="17" xfId="2" applyNumberFormat="1" applyFont="1" applyFill="1" applyBorder="1" applyAlignment="1">
      <alignment vertical="center"/>
    </xf>
    <xf numFmtId="165" fontId="10" fillId="2" borderId="17" xfId="2" applyNumberFormat="1" applyFont="1" applyFill="1" applyBorder="1" applyAlignment="1">
      <alignment vertical="center"/>
    </xf>
    <xf numFmtId="165" fontId="13" fillId="0" borderId="33" xfId="2" applyNumberFormat="1" applyFont="1" applyFill="1" applyBorder="1" applyAlignment="1">
      <alignment vertical="center"/>
    </xf>
    <xf numFmtId="165" fontId="10" fillId="0" borderId="16" xfId="2" applyNumberFormat="1" applyFont="1" applyFill="1" applyBorder="1" applyAlignment="1">
      <alignment vertical="center"/>
    </xf>
    <xf numFmtId="165" fontId="13" fillId="0" borderId="18" xfId="2" applyNumberFormat="1" applyFont="1" applyFill="1" applyBorder="1" applyAlignment="1">
      <alignment vertical="center"/>
    </xf>
    <xf numFmtId="165" fontId="10" fillId="0" borderId="36" xfId="2" applyNumberFormat="1" applyFont="1" applyFill="1" applyBorder="1" applyAlignment="1">
      <alignment vertical="center"/>
    </xf>
    <xf numFmtId="165" fontId="10" fillId="0" borderId="21" xfId="2" applyNumberFormat="1" applyFont="1" applyFill="1" applyBorder="1" applyAlignment="1">
      <alignment vertical="center"/>
    </xf>
    <xf numFmtId="165" fontId="10" fillId="2" borderId="21" xfId="2" applyNumberFormat="1" applyFont="1" applyFill="1" applyBorder="1" applyAlignment="1">
      <alignment vertical="center"/>
    </xf>
    <xf numFmtId="165" fontId="13" fillId="0" borderId="35" xfId="2" applyNumberFormat="1" applyFont="1" applyFill="1" applyBorder="1" applyAlignment="1">
      <alignment vertical="center"/>
    </xf>
    <xf numFmtId="165" fontId="10" fillId="0" borderId="20" xfId="2" applyNumberFormat="1" applyFont="1" applyFill="1" applyBorder="1" applyAlignment="1">
      <alignment vertical="center"/>
    </xf>
    <xf numFmtId="165" fontId="13" fillId="0" borderId="22" xfId="2" applyNumberFormat="1" applyFont="1" applyFill="1" applyBorder="1" applyAlignment="1">
      <alignment vertical="center"/>
    </xf>
    <xf numFmtId="165" fontId="10" fillId="0" borderId="38" xfId="2" applyNumberFormat="1" applyFont="1" applyFill="1" applyBorder="1" applyAlignment="1">
      <alignment vertical="center"/>
    </xf>
    <xf numFmtId="165" fontId="10" fillId="0" borderId="25" xfId="2" applyNumberFormat="1" applyFont="1" applyFill="1" applyBorder="1" applyAlignment="1">
      <alignment vertical="center"/>
    </xf>
    <xf numFmtId="165" fontId="13" fillId="3" borderId="37" xfId="2" applyNumberFormat="1" applyFont="1" applyFill="1" applyBorder="1" applyAlignment="1">
      <alignment vertical="center"/>
    </xf>
    <xf numFmtId="165" fontId="10" fillId="3" borderId="24" xfId="2" applyNumberFormat="1" applyFont="1" applyFill="1" applyBorder="1" applyAlignment="1">
      <alignment vertical="center"/>
    </xf>
    <xf numFmtId="165" fontId="13" fillId="0" borderId="26" xfId="2" applyNumberFormat="1" applyFont="1" applyFill="1" applyBorder="1" applyAlignment="1">
      <alignment vertical="center"/>
    </xf>
    <xf numFmtId="165" fontId="10" fillId="0" borderId="24" xfId="2" applyNumberFormat="1" applyFont="1" applyFill="1" applyBorder="1" applyAlignment="1">
      <alignment vertical="center"/>
    </xf>
    <xf numFmtId="165" fontId="10" fillId="0" borderId="26" xfId="2" applyNumberFormat="1" applyFont="1" applyFill="1" applyBorder="1" applyAlignment="1">
      <alignment vertical="center"/>
    </xf>
    <xf numFmtId="165" fontId="13" fillId="3" borderId="35" xfId="2" applyNumberFormat="1" applyFont="1" applyFill="1" applyBorder="1" applyAlignment="1">
      <alignment vertical="center"/>
    </xf>
    <xf numFmtId="165" fontId="10" fillId="3" borderId="20" xfId="2" applyNumberFormat="1" applyFont="1" applyFill="1" applyBorder="1" applyAlignment="1">
      <alignment vertical="center"/>
    </xf>
    <xf numFmtId="165" fontId="10" fillId="0" borderId="22" xfId="2" applyNumberFormat="1" applyFont="1" applyFill="1" applyBorder="1" applyAlignment="1">
      <alignment vertical="center"/>
    </xf>
    <xf numFmtId="165" fontId="10" fillId="4" borderId="25" xfId="2" applyNumberFormat="1" applyFont="1" applyFill="1" applyBorder="1" applyAlignment="1">
      <alignment vertical="center"/>
    </xf>
    <xf numFmtId="165" fontId="13" fillId="0" borderId="37" xfId="2" applyNumberFormat="1" applyFont="1" applyFill="1" applyBorder="1" applyAlignment="1">
      <alignment vertical="center"/>
    </xf>
    <xf numFmtId="165" fontId="13" fillId="4" borderId="37" xfId="2" applyNumberFormat="1" applyFont="1" applyFill="1" applyBorder="1" applyAlignment="1">
      <alignment vertical="center"/>
    </xf>
    <xf numFmtId="165" fontId="10" fillId="4" borderId="24" xfId="2" applyNumberFormat="1" applyFont="1" applyFill="1" applyBorder="1" applyAlignment="1">
      <alignment vertical="center"/>
    </xf>
    <xf numFmtId="165" fontId="10" fillId="0" borderId="37" xfId="2" applyNumberFormat="1" applyFont="1" applyFill="1" applyBorder="1" applyAlignment="1">
      <alignment vertical="center"/>
    </xf>
    <xf numFmtId="165" fontId="10" fillId="4" borderId="26" xfId="2" applyNumberFormat="1" applyFont="1" applyFill="1" applyBorder="1" applyAlignment="1">
      <alignment vertical="center"/>
    </xf>
    <xf numFmtId="165" fontId="10" fillId="4" borderId="21" xfId="2" applyNumberFormat="1" applyFont="1" applyFill="1" applyBorder="1" applyAlignment="1">
      <alignment vertical="center"/>
    </xf>
    <xf numFmtId="165" fontId="13" fillId="4" borderId="35" xfId="2" applyNumberFormat="1" applyFont="1" applyFill="1" applyBorder="1" applyAlignment="1">
      <alignment vertical="center"/>
    </xf>
    <xf numFmtId="165" fontId="10" fillId="4" borderId="20" xfId="2" applyNumberFormat="1" applyFont="1" applyFill="1" applyBorder="1" applyAlignment="1">
      <alignment vertical="center"/>
    </xf>
    <xf numFmtId="165" fontId="10" fillId="0" borderId="35" xfId="2" applyNumberFormat="1" applyFont="1" applyFill="1" applyBorder="1" applyAlignment="1">
      <alignment vertical="center"/>
    </xf>
    <xf numFmtId="165" fontId="10" fillId="4" borderId="22" xfId="2" applyNumberFormat="1" applyFont="1" applyFill="1" applyBorder="1" applyAlignment="1">
      <alignment vertical="center"/>
    </xf>
    <xf numFmtId="165" fontId="10" fillId="5" borderId="24" xfId="2" applyNumberFormat="1" applyFont="1" applyFill="1" applyBorder="1" applyAlignment="1">
      <alignment vertical="center"/>
    </xf>
    <xf numFmtId="165" fontId="10" fillId="5" borderId="25" xfId="2" applyNumberFormat="1" applyFont="1" applyFill="1" applyBorder="1" applyAlignment="1">
      <alignment vertical="center"/>
    </xf>
    <xf numFmtId="165" fontId="10" fillId="5" borderId="8" xfId="2" applyNumberFormat="1" applyFont="1" applyFill="1" applyBorder="1" applyAlignment="1">
      <alignment vertical="center"/>
    </xf>
    <xf numFmtId="165" fontId="10" fillId="0" borderId="9" xfId="2" applyNumberFormat="1" applyFont="1" applyFill="1" applyBorder="1" applyAlignment="1">
      <alignment vertical="center"/>
    </xf>
    <xf numFmtId="165" fontId="13" fillId="0" borderId="10" xfId="2" applyNumberFormat="1" applyFont="1" applyFill="1" applyBorder="1" applyAlignment="1">
      <alignment vertical="center"/>
    </xf>
    <xf numFmtId="165" fontId="10" fillId="0" borderId="40" xfId="2" applyNumberFormat="1" applyFont="1" applyFill="1" applyBorder="1" applyAlignment="1">
      <alignment vertical="center"/>
    </xf>
    <xf numFmtId="165" fontId="10" fillId="5" borderId="9" xfId="2" applyNumberFormat="1" applyFont="1" applyFill="1" applyBorder="1" applyAlignment="1">
      <alignment vertical="center"/>
    </xf>
    <xf numFmtId="165" fontId="10" fillId="0" borderId="10" xfId="2" applyNumberFormat="1" applyFont="1" applyFill="1" applyBorder="1" applyAlignment="1">
      <alignment vertical="center"/>
    </xf>
    <xf numFmtId="165" fontId="10" fillId="0" borderId="41" xfId="2" applyNumberFormat="1" applyFont="1" applyFill="1" applyBorder="1" applyAlignment="1">
      <alignment vertical="center"/>
    </xf>
    <xf numFmtId="165" fontId="13" fillId="0" borderId="41" xfId="2" applyNumberFormat="1" applyFont="1" applyFill="1" applyBorder="1" applyAlignment="1">
      <alignment vertical="center"/>
    </xf>
    <xf numFmtId="165" fontId="13" fillId="2" borderId="33" xfId="2" applyNumberFormat="1" applyFont="1" applyFill="1" applyBorder="1" applyAlignment="1">
      <alignment vertical="center"/>
    </xf>
    <xf numFmtId="165" fontId="10" fillId="2" borderId="16" xfId="2" applyNumberFormat="1" applyFont="1" applyFill="1" applyBorder="1" applyAlignment="1">
      <alignment vertical="center"/>
    </xf>
    <xf numFmtId="165" fontId="10" fillId="0" borderId="18" xfId="2" applyNumberFormat="1" applyFont="1" applyFill="1" applyBorder="1" applyAlignment="1">
      <alignment vertical="center"/>
    </xf>
    <xf numFmtId="165" fontId="13" fillId="2" borderId="35" xfId="2" applyNumberFormat="1" applyFont="1" applyFill="1" applyBorder="1" applyAlignment="1">
      <alignment vertical="center"/>
    </xf>
    <xf numFmtId="165" fontId="10" fillId="2" borderId="20" xfId="2" applyNumberFormat="1" applyFont="1" applyFill="1" applyBorder="1" applyAlignment="1">
      <alignment vertical="center"/>
    </xf>
    <xf numFmtId="165" fontId="10" fillId="3" borderId="25" xfId="2" applyNumberFormat="1" applyFont="1" applyFill="1" applyBorder="1" applyAlignment="1">
      <alignment vertical="center"/>
    </xf>
    <xf numFmtId="165" fontId="10" fillId="3" borderId="26" xfId="2" applyNumberFormat="1" applyFont="1" applyFill="1" applyBorder="1" applyAlignment="1">
      <alignment vertical="center"/>
    </xf>
    <xf numFmtId="165" fontId="10" fillId="3" borderId="21" xfId="2" applyNumberFormat="1" applyFont="1" applyFill="1" applyBorder="1" applyAlignment="1">
      <alignment vertical="center"/>
    </xf>
    <xf numFmtId="165" fontId="10" fillId="3" borderId="22" xfId="2" applyNumberFormat="1" applyFont="1" applyFill="1" applyBorder="1" applyAlignment="1">
      <alignment vertical="center"/>
    </xf>
    <xf numFmtId="165" fontId="10" fillId="0" borderId="8" xfId="2" applyNumberFormat="1" applyFont="1" applyFill="1" applyBorder="1" applyAlignment="1">
      <alignment vertical="center"/>
    </xf>
    <xf numFmtId="165" fontId="13" fillId="0" borderId="39" xfId="2" applyNumberFormat="1" applyFont="1" applyFill="1" applyBorder="1" applyAlignment="1">
      <alignment vertical="center"/>
    </xf>
    <xf numFmtId="165" fontId="10" fillId="0" borderId="39" xfId="2" applyNumberFormat="1" applyFont="1" applyFill="1" applyBorder="1" applyAlignment="1">
      <alignment vertical="center"/>
    </xf>
    <xf numFmtId="165" fontId="10" fillId="0" borderId="33" xfId="2" applyNumberFormat="1" applyFont="1" applyFill="1" applyBorder="1" applyAlignment="1">
      <alignment vertical="center"/>
    </xf>
    <xf numFmtId="165" fontId="10" fillId="2" borderId="18" xfId="2" applyNumberFormat="1" applyFont="1" applyFill="1" applyBorder="1" applyAlignment="1">
      <alignment vertical="center"/>
    </xf>
    <xf numFmtId="165" fontId="10" fillId="2" borderId="22" xfId="2" applyNumberFormat="1" applyFont="1" applyFill="1" applyBorder="1" applyAlignment="1">
      <alignment vertical="center"/>
    </xf>
    <xf numFmtId="165" fontId="10" fillId="3" borderId="38" xfId="2" applyNumberFormat="1" applyFont="1" applyFill="1" applyBorder="1" applyAlignment="1">
      <alignment vertical="center"/>
    </xf>
    <xf numFmtId="165" fontId="13" fillId="0" borderId="32" xfId="2" applyNumberFormat="1" applyFont="1" applyFill="1" applyBorder="1" applyAlignment="1">
      <alignment vertical="center"/>
    </xf>
    <xf numFmtId="165" fontId="10" fillId="0" borderId="48" xfId="2" applyNumberFormat="1" applyFont="1" applyFill="1" applyBorder="1" applyAlignment="1">
      <alignment vertical="center"/>
    </xf>
    <xf numFmtId="165" fontId="10" fillId="3" borderId="36" xfId="2" applyNumberFormat="1" applyFont="1" applyFill="1" applyBorder="1" applyAlignment="1">
      <alignment vertical="center"/>
    </xf>
    <xf numFmtId="165" fontId="13" fillId="5" borderId="37" xfId="2" applyNumberFormat="1" applyFont="1" applyFill="1" applyBorder="1" applyAlignment="1">
      <alignment vertical="center"/>
    </xf>
    <xf numFmtId="165" fontId="13" fillId="5" borderId="39" xfId="2" applyNumberFormat="1" applyFont="1" applyFill="1" applyBorder="1" applyAlignment="1">
      <alignment vertical="center"/>
    </xf>
    <xf numFmtId="165" fontId="10" fillId="5" borderId="26" xfId="2" applyNumberFormat="1" applyFont="1" applyFill="1" applyBorder="1" applyAlignment="1">
      <alignment vertical="center"/>
    </xf>
    <xf numFmtId="165" fontId="10" fillId="5" borderId="10" xfId="2" applyNumberFormat="1" applyFont="1" applyFill="1" applyBorder="1" applyAlignment="1">
      <alignment vertical="center"/>
    </xf>
    <xf numFmtId="165" fontId="0" fillId="0" borderId="0" xfId="0" applyNumberFormat="1" applyBorder="1"/>
    <xf numFmtId="0" fontId="10" fillId="0" borderId="0" xfId="0" applyFont="1" applyBorder="1"/>
    <xf numFmtId="0" fontId="10" fillId="0" borderId="0" xfId="0" applyFont="1" applyBorder="1" applyAlignment="1">
      <alignment vertical="center"/>
    </xf>
    <xf numFmtId="0" fontId="3" fillId="2" borderId="64" xfId="0" applyFont="1" applyFill="1" applyBorder="1" applyAlignment="1">
      <alignment horizontal="center" vertical="center"/>
    </xf>
    <xf numFmtId="0" fontId="5" fillId="0" borderId="64" xfId="0" applyFont="1" applyBorder="1" applyAlignment="1">
      <alignment horizontal="center" vertical="center"/>
    </xf>
    <xf numFmtId="0" fontId="3" fillId="3" borderId="64" xfId="0" applyFont="1" applyFill="1" applyBorder="1" applyAlignment="1">
      <alignment horizontal="center" vertical="center"/>
    </xf>
    <xf numFmtId="0" fontId="3" fillId="5" borderId="64" xfId="0" applyFont="1" applyFill="1" applyBorder="1" applyAlignment="1">
      <alignment horizontal="center" vertical="center"/>
    </xf>
    <xf numFmtId="165" fontId="10" fillId="7" borderId="38" xfId="0" applyNumberFormat="1" applyFont="1" applyFill="1" applyBorder="1" applyAlignment="1">
      <alignment vertical="center"/>
    </xf>
    <xf numFmtId="165" fontId="10" fillId="7" borderId="36" xfId="0" applyNumberFormat="1" applyFont="1" applyFill="1" applyBorder="1" applyAlignment="1">
      <alignment vertical="center"/>
    </xf>
    <xf numFmtId="165" fontId="13" fillId="7" borderId="18" xfId="0" applyNumberFormat="1" applyFont="1" applyFill="1" applyBorder="1" applyAlignment="1">
      <alignment vertical="center"/>
    </xf>
    <xf numFmtId="165" fontId="10" fillId="7" borderId="34" xfId="0" applyNumberFormat="1" applyFont="1" applyFill="1" applyBorder="1" applyAlignment="1">
      <alignment vertical="center"/>
    </xf>
    <xf numFmtId="165" fontId="10" fillId="7" borderId="18" xfId="0" applyNumberFormat="1" applyFont="1" applyFill="1" applyBorder="1" applyAlignment="1">
      <alignment vertical="center"/>
    </xf>
    <xf numFmtId="165" fontId="10" fillId="7" borderId="22" xfId="0" applyNumberFormat="1" applyFont="1" applyFill="1" applyBorder="1" applyAlignment="1">
      <alignment vertical="center"/>
    </xf>
    <xf numFmtId="165" fontId="10" fillId="0" borderId="47" xfId="0" applyNumberFormat="1" applyFont="1" applyFill="1" applyBorder="1" applyAlignment="1">
      <alignment vertical="center"/>
    </xf>
    <xf numFmtId="0" fontId="17" fillId="0" borderId="0" xfId="0" quotePrefix="1" applyFont="1" applyBorder="1" applyAlignment="1">
      <alignment vertical="center"/>
    </xf>
    <xf numFmtId="164" fontId="18" fillId="8" borderId="13" xfId="0" applyNumberFormat="1" applyFont="1" applyFill="1" applyBorder="1" applyAlignment="1">
      <alignment horizontal="right" vertical="center"/>
    </xf>
    <xf numFmtId="164" fontId="18" fillId="8" borderId="6" xfId="0" applyNumberFormat="1" applyFont="1" applyFill="1" applyBorder="1" applyAlignment="1">
      <alignment horizontal="right" vertical="center"/>
    </xf>
    <xf numFmtId="0" fontId="0" fillId="0" borderId="0" xfId="0" applyFill="1"/>
    <xf numFmtId="0" fontId="0" fillId="0" borderId="0" xfId="0" applyFill="1" applyBorder="1" applyAlignment="1">
      <alignment horizontal="right"/>
    </xf>
    <xf numFmtId="0" fontId="0" fillId="0" borderId="0" xfId="0" applyFill="1" applyBorder="1" applyAlignment="1">
      <alignment horizontal="center"/>
    </xf>
    <xf numFmtId="0" fontId="0" fillId="0" borderId="45" xfId="0" applyFill="1" applyBorder="1"/>
    <xf numFmtId="0" fontId="0" fillId="0" borderId="45" xfId="0" applyFill="1" applyBorder="1" applyAlignment="1">
      <alignment horizontal="right"/>
    </xf>
    <xf numFmtId="0" fontId="0" fillId="0" borderId="45" xfId="0" applyFill="1" applyBorder="1" applyAlignment="1">
      <alignment horizontal="center"/>
    </xf>
    <xf numFmtId="0" fontId="0" fillId="0" borderId="50" xfId="0" applyFill="1" applyBorder="1"/>
    <xf numFmtId="0" fontId="20" fillId="0" borderId="0" xfId="0" applyFont="1" applyFill="1" applyBorder="1"/>
    <xf numFmtId="0" fontId="19" fillId="0" borderId="0" xfId="0" applyFont="1" applyFill="1" applyBorder="1"/>
    <xf numFmtId="0" fontId="0" fillId="0" borderId="11" xfId="0" applyBorder="1"/>
    <xf numFmtId="0" fontId="0" fillId="0" borderId="12" xfId="0" applyBorder="1"/>
    <xf numFmtId="0" fontId="0" fillId="0" borderId="28" xfId="0" applyBorder="1"/>
    <xf numFmtId="0" fontId="0" fillId="0" borderId="69" xfId="0" applyBorder="1"/>
    <xf numFmtId="0" fontId="11" fillId="0" borderId="28" xfId="0" applyFont="1" applyBorder="1" applyAlignment="1">
      <alignment vertical="center"/>
    </xf>
    <xf numFmtId="0" fontId="11" fillId="0" borderId="69" xfId="0" applyFont="1" applyBorder="1" applyAlignment="1">
      <alignment vertical="center"/>
    </xf>
    <xf numFmtId="0" fontId="0" fillId="0" borderId="28" xfId="0" applyFill="1" applyBorder="1"/>
    <xf numFmtId="165" fontId="0" fillId="0" borderId="28" xfId="0" applyNumberFormat="1" applyBorder="1"/>
    <xf numFmtId="0" fontId="0" fillId="0" borderId="42" xfId="0" applyBorder="1"/>
    <xf numFmtId="0" fontId="0" fillId="0" borderId="58" xfId="0" applyBorder="1"/>
    <xf numFmtId="0" fontId="0" fillId="0" borderId="0" xfId="0" applyFill="1" applyAlignment="1">
      <alignment horizontal="center"/>
    </xf>
    <xf numFmtId="0" fontId="0" fillId="0" borderId="45" xfId="0" applyFill="1" applyBorder="1" applyAlignment="1"/>
    <xf numFmtId="165" fontId="0" fillId="0" borderId="69" xfId="0" applyNumberFormat="1" applyBorder="1"/>
    <xf numFmtId="0" fontId="3" fillId="0" borderId="28" xfId="0" applyFont="1" applyBorder="1" applyAlignment="1">
      <alignment vertical="center"/>
    </xf>
    <xf numFmtId="0" fontId="3" fillId="0" borderId="69" xfId="0" applyFont="1" applyBorder="1" applyAlignment="1">
      <alignment vertical="center"/>
    </xf>
    <xf numFmtId="0" fontId="0" fillId="0" borderId="50" xfId="0" applyBorder="1" applyAlignment="1">
      <alignment horizontal="right"/>
    </xf>
    <xf numFmtId="0" fontId="0" fillId="0" borderId="50" xfId="0" applyBorder="1" applyAlignment="1">
      <alignment horizontal="center"/>
    </xf>
    <xf numFmtId="0" fontId="23" fillId="0" borderId="0" xfId="0" applyFont="1" applyFill="1" applyBorder="1"/>
    <xf numFmtId="0" fontId="0" fillId="0" borderId="45" xfId="0" applyBorder="1" applyAlignment="1">
      <alignment horizontal="center"/>
    </xf>
    <xf numFmtId="0" fontId="20" fillId="0" borderId="0" xfId="0" applyFont="1" applyFill="1" applyBorder="1" applyAlignment="1">
      <alignment horizontal="center"/>
    </xf>
    <xf numFmtId="0" fontId="23" fillId="0" borderId="0" xfId="0" applyFont="1" applyFill="1" applyBorder="1" applyAlignment="1">
      <alignment horizontal="left"/>
    </xf>
    <xf numFmtId="0" fontId="25" fillId="12" borderId="62" xfId="0" applyFont="1" applyFill="1" applyBorder="1" applyAlignment="1">
      <alignment horizontal="center" vertical="center" wrapText="1" readingOrder="1"/>
    </xf>
    <xf numFmtId="0" fontId="10" fillId="12" borderId="68" xfId="0" applyFont="1" applyFill="1" applyBorder="1" applyAlignment="1">
      <alignment horizontal="left" vertical="center"/>
    </xf>
    <xf numFmtId="0" fontId="24" fillId="0" borderId="65" xfId="0" applyFont="1" applyBorder="1" applyAlignment="1">
      <alignment horizontal="center" vertical="center" wrapText="1"/>
    </xf>
    <xf numFmtId="0" fontId="24" fillId="0" borderId="66" xfId="0" applyFont="1" applyBorder="1" applyAlignment="1">
      <alignment horizontal="left" vertical="center" wrapText="1"/>
    </xf>
    <xf numFmtId="0" fontId="19" fillId="0" borderId="66" xfId="0" applyFont="1" applyBorder="1" applyAlignment="1">
      <alignment horizontal="center" vertical="center"/>
    </xf>
    <xf numFmtId="0" fontId="19" fillId="12" borderId="67" xfId="0" applyFont="1" applyFill="1" applyBorder="1" applyAlignment="1">
      <alignment horizontal="center" vertical="center"/>
    </xf>
    <xf numFmtId="0" fontId="19" fillId="12" borderId="68" xfId="0" applyFont="1" applyFill="1" applyBorder="1" applyAlignment="1">
      <alignment horizontal="center"/>
    </xf>
    <xf numFmtId="0" fontId="19" fillId="12" borderId="63" xfId="0" applyFont="1" applyFill="1" applyBorder="1" applyAlignment="1">
      <alignment horizontal="center"/>
    </xf>
    <xf numFmtId="0" fontId="25" fillId="0" borderId="60" xfId="0" applyFont="1" applyBorder="1" applyAlignment="1">
      <alignment horizontal="center" vertical="center" wrapText="1" readingOrder="1"/>
    </xf>
    <xf numFmtId="0" fontId="10" fillId="0" borderId="64" xfId="0" applyFont="1" applyBorder="1" applyAlignment="1">
      <alignment horizontal="left"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10" fillId="0" borderId="64" xfId="0" applyFont="1" applyBorder="1" applyAlignment="1">
      <alignment horizontal="left" vertical="center" wrapText="1" readingOrder="1"/>
    </xf>
    <xf numFmtId="0" fontId="25" fillId="0" borderId="60"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19" fillId="0" borderId="61" xfId="0" applyFont="1" applyBorder="1" applyAlignment="1">
      <alignment horizontal="center" vertical="center"/>
    </xf>
    <xf numFmtId="0" fontId="19" fillId="12" borderId="61" xfId="0" applyFont="1" applyFill="1" applyBorder="1" applyAlignment="1">
      <alignment horizontal="center" vertical="center"/>
    </xf>
    <xf numFmtId="0" fontId="19" fillId="0" borderId="64" xfId="0" applyFont="1" applyBorder="1" applyAlignment="1">
      <alignment horizontal="center" vertical="center"/>
    </xf>
    <xf numFmtId="0" fontId="19" fillId="12" borderId="64" xfId="0" applyFont="1" applyFill="1" applyBorder="1" applyAlignment="1">
      <alignment horizontal="center" vertical="center"/>
    </xf>
    <xf numFmtId="0" fontId="25" fillId="0" borderId="60" xfId="0" applyFont="1" applyBorder="1" applyAlignment="1">
      <alignment horizontal="center" vertical="center" wrapText="1" readingOrder="1"/>
    </xf>
    <xf numFmtId="0" fontId="10" fillId="0" borderId="64" xfId="0" applyFont="1" applyBorder="1" applyAlignment="1">
      <alignment horizontal="left"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4" fillId="0" borderId="60" xfId="0" applyFont="1" applyBorder="1" applyAlignment="1">
      <alignment horizontal="center" vertical="center" wrapText="1"/>
    </xf>
    <xf numFmtId="0" fontId="25" fillId="12" borderId="24" xfId="0" applyFont="1" applyFill="1" applyBorder="1" applyAlignment="1">
      <alignment horizontal="center" vertical="center" wrapText="1" readingOrder="1"/>
    </xf>
    <xf numFmtId="0" fontId="10" fillId="12" borderId="25" xfId="0" applyFont="1" applyFill="1" applyBorder="1" applyAlignment="1">
      <alignment horizontal="left" vertical="center"/>
    </xf>
    <xf numFmtId="0" fontId="19" fillId="12" borderId="25" xfId="0" applyFont="1" applyFill="1" applyBorder="1" applyAlignment="1">
      <alignment horizontal="center"/>
    </xf>
    <xf numFmtId="0" fontId="19" fillId="12" borderId="26" xfId="0" applyFont="1" applyFill="1" applyBorder="1" applyAlignment="1">
      <alignment horizontal="center"/>
    </xf>
    <xf numFmtId="0" fontId="3" fillId="0" borderId="69" xfId="0" applyFont="1" applyBorder="1" applyAlignment="1">
      <alignment horizontal="center" vertical="center"/>
    </xf>
    <xf numFmtId="0" fontId="0" fillId="0" borderId="69" xfId="0" applyBorder="1" applyAlignment="1">
      <alignment horizontal="center"/>
    </xf>
    <xf numFmtId="0" fontId="0" fillId="0" borderId="42" xfId="0" applyBorder="1" applyAlignment="1">
      <alignment horizontal="center"/>
    </xf>
    <xf numFmtId="0" fontId="27" fillId="0" borderId="4" xfId="0" applyFont="1" applyBorder="1" applyAlignment="1">
      <alignment horizontal="center" vertical="center"/>
    </xf>
    <xf numFmtId="49" fontId="27" fillId="0" borderId="4" xfId="0" applyNumberFormat="1" applyFont="1" applyBorder="1" applyAlignment="1">
      <alignment horizontal="center" vertical="center"/>
    </xf>
    <xf numFmtId="14" fontId="27" fillId="0" borderId="4" xfId="0" applyNumberFormat="1" applyFont="1" applyBorder="1" applyAlignment="1">
      <alignment horizontal="center" vertical="center"/>
    </xf>
    <xf numFmtId="0" fontId="1" fillId="0" borderId="70" xfId="0" applyFont="1" applyBorder="1" applyAlignment="1">
      <alignment horizontal="center"/>
    </xf>
    <xf numFmtId="0" fontId="1" fillId="0" borderId="46" xfId="0" applyFont="1" applyBorder="1" applyAlignment="1">
      <alignment horizontal="center"/>
    </xf>
    <xf numFmtId="0" fontId="1" fillId="0" borderId="0" xfId="0" applyFont="1" applyBorder="1"/>
    <xf numFmtId="0" fontId="3" fillId="0" borderId="58" xfId="0" applyFont="1" applyBorder="1" applyAlignment="1">
      <alignment vertical="center"/>
    </xf>
    <xf numFmtId="0" fontId="1" fillId="0" borderId="14" xfId="0" applyFont="1" applyBorder="1" applyAlignment="1">
      <alignment horizontal="center"/>
    </xf>
    <xf numFmtId="165" fontId="0" fillId="0" borderId="45" xfId="0" applyNumberFormat="1" applyBorder="1"/>
    <xf numFmtId="165" fontId="0" fillId="0" borderId="12" xfId="0" applyNumberFormat="1" applyBorder="1"/>
    <xf numFmtId="0" fontId="1" fillId="0" borderId="64" xfId="0" applyFont="1" applyBorder="1" applyAlignment="1">
      <alignment horizontal="center"/>
    </xf>
    <xf numFmtId="0" fontId="1" fillId="0" borderId="60" xfId="0" applyFont="1" applyBorder="1" applyAlignment="1">
      <alignment horizontal="center"/>
    </xf>
    <xf numFmtId="0" fontId="1" fillId="0" borderId="62" xfId="0" applyFont="1" applyBorder="1" applyAlignment="1">
      <alignment horizontal="center"/>
    </xf>
    <xf numFmtId="0" fontId="1" fillId="0" borderId="20" xfId="0" applyFont="1" applyBorder="1" applyAlignment="1">
      <alignment horizontal="center"/>
    </xf>
    <xf numFmtId="0" fontId="1" fillId="13" borderId="6" xfId="0" applyFont="1" applyFill="1" applyBorder="1" applyAlignment="1">
      <alignment horizontal="center"/>
    </xf>
    <xf numFmtId="0" fontId="1" fillId="13" borderId="7"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61" xfId="0" applyFont="1" applyBorder="1" applyAlignment="1">
      <alignment horizontal="center"/>
    </xf>
    <xf numFmtId="0" fontId="1" fillId="0" borderId="68" xfId="0" applyFont="1" applyBorder="1" applyAlignment="1">
      <alignment horizontal="center"/>
    </xf>
    <xf numFmtId="0" fontId="1" fillId="0" borderId="63" xfId="0" applyFont="1" applyBorder="1" applyAlignment="1">
      <alignment horizontal="center"/>
    </xf>
    <xf numFmtId="0" fontId="1" fillId="0" borderId="71" xfId="0" applyFont="1" applyBorder="1" applyAlignment="1">
      <alignment horizontal="center"/>
    </xf>
    <xf numFmtId="0" fontId="1" fillId="13" borderId="13" xfId="0" applyFont="1" applyFill="1" applyBorder="1" applyAlignment="1">
      <alignment horizontal="center"/>
    </xf>
    <xf numFmtId="0" fontId="3" fillId="0" borderId="11" xfId="0" applyFont="1" applyBorder="1" applyAlignment="1">
      <alignment vertical="center"/>
    </xf>
    <xf numFmtId="165" fontId="0" fillId="0" borderId="50" xfId="0" applyNumberFormat="1" applyBorder="1"/>
    <xf numFmtId="0" fontId="23" fillId="0" borderId="45" xfId="0" applyFont="1" applyFill="1" applyBorder="1"/>
    <xf numFmtId="0" fontId="25" fillId="0" borderId="60" xfId="0" applyFont="1" applyBorder="1" applyAlignment="1">
      <alignment horizontal="center" vertical="center" wrapText="1" readingOrder="1"/>
    </xf>
    <xf numFmtId="0" fontId="10" fillId="0" borderId="64" xfId="0" applyFont="1" applyBorder="1" applyAlignment="1">
      <alignment horizontal="left"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24" fillId="0" borderId="65" xfId="0" applyFont="1" applyBorder="1" applyAlignment="1">
      <alignment horizontal="center" vertical="center" wrapText="1"/>
    </xf>
    <xf numFmtId="0" fontId="24" fillId="0" borderId="66" xfId="0" applyFont="1" applyBorder="1" applyAlignment="1">
      <alignment horizontal="left" vertical="center" wrapText="1"/>
    </xf>
    <xf numFmtId="0" fontId="23" fillId="0" borderId="0" xfId="0" applyFont="1" applyFill="1" applyBorder="1" applyAlignment="1">
      <alignment horizontal="left"/>
    </xf>
    <xf numFmtId="0" fontId="19" fillId="0" borderId="66" xfId="0" applyFont="1" applyBorder="1" applyAlignment="1">
      <alignment horizontal="center" vertical="center"/>
    </xf>
    <xf numFmtId="0" fontId="28" fillId="0" borderId="11" xfId="0" applyFont="1" applyBorder="1" applyAlignment="1">
      <alignment vertical="center"/>
    </xf>
    <xf numFmtId="0" fontId="28" fillId="0" borderId="58" xfId="0" applyFont="1" applyBorder="1" applyAlignment="1">
      <alignment vertical="center"/>
    </xf>
    <xf numFmtId="0" fontId="28" fillId="12" borderId="14" xfId="0" applyFont="1" applyFill="1" applyBorder="1" applyAlignment="1">
      <alignment vertical="center" wrapText="1"/>
    </xf>
    <xf numFmtId="0" fontId="25" fillId="0" borderId="14" xfId="0" applyFont="1" applyBorder="1" applyAlignment="1">
      <alignment horizontal="center" vertical="center" wrapText="1" readingOrder="1"/>
    </xf>
    <xf numFmtId="0" fontId="28" fillId="0" borderId="5" xfId="0" applyFont="1" applyBorder="1" applyAlignment="1">
      <alignment horizontal="left"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0" fillId="0" borderId="64" xfId="0" applyFont="1" applyBorder="1" applyAlignment="1">
      <alignment vertical="center" wrapText="1" readingOrder="1"/>
    </xf>
    <xf numFmtId="0" fontId="21" fillId="0" borderId="61" xfId="0" applyFont="1" applyBorder="1" applyAlignment="1">
      <alignment vertical="center" wrapText="1" readingOrder="1"/>
    </xf>
    <xf numFmtId="0" fontId="28" fillId="0" borderId="5" xfId="0" applyFont="1" applyBorder="1" applyAlignment="1">
      <alignment horizontal="left" vertical="center" wrapText="1"/>
    </xf>
    <xf numFmtId="0" fontId="19" fillId="0" borderId="14" xfId="0" applyFont="1" applyBorder="1" applyAlignment="1">
      <alignment horizontal="center" vertical="center" wrapText="1"/>
    </xf>
    <xf numFmtId="0" fontId="29" fillId="0" borderId="0" xfId="0" applyFont="1" applyBorder="1" applyAlignment="1">
      <alignment vertical="center"/>
    </xf>
    <xf numFmtId="0" fontId="30" fillId="0" borderId="0" xfId="0" applyFont="1" applyBorder="1"/>
    <xf numFmtId="0" fontId="17" fillId="0" borderId="0" xfId="0" applyFont="1" applyBorder="1" applyAlignment="1">
      <alignment vertical="center"/>
    </xf>
    <xf numFmtId="0" fontId="31" fillId="0" borderId="0" xfId="0" applyFont="1" applyBorder="1"/>
    <xf numFmtId="165" fontId="31" fillId="0" borderId="0" xfId="0" applyNumberFormat="1" applyFont="1" applyBorder="1"/>
    <xf numFmtId="0" fontId="31" fillId="0" borderId="0" xfId="0" applyFont="1" applyBorder="1" applyAlignment="1">
      <alignment vertical="center"/>
    </xf>
    <xf numFmtId="0" fontId="13" fillId="0" borderId="0" xfId="0" applyFont="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Border="1" applyAlignment="1">
      <alignment vertical="center"/>
    </xf>
    <xf numFmtId="0" fontId="35" fillId="0" borderId="0" xfId="0" applyFont="1" applyBorder="1" applyAlignment="1">
      <alignment horizontal="center" vertical="center"/>
    </xf>
    <xf numFmtId="0" fontId="0" fillId="8" borderId="0" xfId="0" applyFill="1" applyBorder="1"/>
    <xf numFmtId="0" fontId="19" fillId="0" borderId="61" xfId="0" applyFont="1" applyBorder="1" applyAlignment="1">
      <alignment horizontal="center" vertical="center"/>
    </xf>
    <xf numFmtId="0" fontId="19" fillId="0" borderId="64" xfId="0" applyFont="1" applyBorder="1" applyAlignment="1">
      <alignment horizontal="center" vertical="center"/>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10" fillId="0" borderId="64" xfId="0" applyFont="1" applyBorder="1" applyAlignment="1">
      <alignment horizontal="left" vertical="center" wrapText="1" readingOrder="1"/>
    </xf>
    <xf numFmtId="0" fontId="25" fillId="0" borderId="60" xfId="0" applyFont="1" applyBorder="1" applyAlignment="1">
      <alignment horizontal="center" vertical="center" wrapText="1" readingOrder="1"/>
    </xf>
    <xf numFmtId="0" fontId="21" fillId="0" borderId="64"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24" fillId="0" borderId="65" xfId="0" applyFont="1" applyBorder="1" applyAlignment="1">
      <alignment horizontal="center" vertical="center" wrapText="1"/>
    </xf>
    <xf numFmtId="0" fontId="24" fillId="0" borderId="66" xfId="0" applyFont="1" applyBorder="1" applyAlignment="1">
      <alignment horizontal="left" vertical="center" wrapText="1"/>
    </xf>
    <xf numFmtId="0" fontId="23" fillId="0" borderId="0" xfId="0" applyFont="1" applyFill="1" applyBorder="1" applyAlignment="1">
      <alignment horizontal="left"/>
    </xf>
    <xf numFmtId="0" fontId="19" fillId="0" borderId="66" xfId="0" applyFont="1" applyBorder="1" applyAlignment="1">
      <alignment horizontal="center" vertical="center"/>
    </xf>
    <xf numFmtId="0" fontId="34" fillId="7" borderId="0" xfId="0" applyFont="1" applyFill="1" applyBorder="1" applyAlignment="1">
      <alignment vertical="center"/>
    </xf>
    <xf numFmtId="0" fontId="33" fillId="7" borderId="0" xfId="0" applyFont="1" applyFill="1" applyAlignment="1">
      <alignment vertical="center"/>
    </xf>
    <xf numFmtId="0" fontId="32" fillId="7" borderId="0" xfId="0" applyFont="1" applyFill="1" applyAlignment="1">
      <alignment vertical="center"/>
    </xf>
    <xf numFmtId="0" fontId="0" fillId="7" borderId="0" xfId="0" applyFill="1" applyAlignment="1"/>
    <xf numFmtId="0" fontId="0" fillId="7" borderId="0" xfId="0" applyFill="1" applyBorder="1"/>
    <xf numFmtId="0" fontId="34" fillId="7" borderId="0" xfId="0" applyFont="1" applyFill="1" applyBorder="1" applyAlignment="1">
      <alignment horizontal="left" vertical="center"/>
    </xf>
    <xf numFmtId="0" fontId="0" fillId="7" borderId="0" xfId="0" applyFill="1" applyAlignment="1">
      <alignment horizontal="left"/>
    </xf>
    <xf numFmtId="0" fontId="0" fillId="7" borderId="0" xfId="0" applyFill="1"/>
    <xf numFmtId="0" fontId="0" fillId="7" borderId="0" xfId="0" applyFill="1" applyBorder="1" applyAlignment="1">
      <alignment horizontal="right"/>
    </xf>
    <xf numFmtId="0" fontId="0" fillId="7" borderId="0" xfId="0" applyFill="1" applyBorder="1" applyAlignment="1">
      <alignment horizontal="center"/>
    </xf>
    <xf numFmtId="0" fontId="13" fillId="7" borderId="0" xfId="0" applyFont="1" applyFill="1" applyBorder="1"/>
    <xf numFmtId="0" fontId="34" fillId="7" borderId="0" xfId="0" applyFont="1" applyFill="1" applyAlignment="1">
      <alignment vertical="center"/>
    </xf>
    <xf numFmtId="0" fontId="35" fillId="7" borderId="0" xfId="0" applyFont="1" applyFill="1" applyBorder="1" applyAlignment="1">
      <alignment vertical="center"/>
    </xf>
    <xf numFmtId="0" fontId="35" fillId="7" borderId="0" xfId="0" applyFont="1" applyFill="1" applyAlignment="1">
      <alignment vertical="center"/>
    </xf>
    <xf numFmtId="0" fontId="35" fillId="7" borderId="0" xfId="0" applyFont="1" applyFill="1" applyBorder="1" applyAlignment="1">
      <alignment horizontal="right" vertical="center"/>
    </xf>
    <xf numFmtId="0" fontId="35" fillId="7" borderId="0" xfId="0" applyFont="1" applyFill="1" applyBorder="1" applyAlignment="1">
      <alignment horizontal="center" vertical="center"/>
    </xf>
    <xf numFmtId="0" fontId="13" fillId="7" borderId="0" xfId="0" applyFont="1" applyFill="1" applyAlignment="1">
      <alignment vertical="center"/>
    </xf>
    <xf numFmtId="0" fontId="13" fillId="7" borderId="0" xfId="0" applyFont="1" applyFill="1" applyBorder="1" applyAlignment="1">
      <alignment vertical="center"/>
    </xf>
    <xf numFmtId="0" fontId="13" fillId="7" borderId="0" xfId="0" applyFont="1" applyFill="1" applyBorder="1" applyAlignment="1">
      <alignment horizontal="right" vertical="center"/>
    </xf>
    <xf numFmtId="0" fontId="13" fillId="7" borderId="0" xfId="0" applyFont="1" applyFill="1" applyBorder="1" applyAlignment="1">
      <alignment horizontal="center" vertical="center"/>
    </xf>
    <xf numFmtId="0" fontId="14" fillId="0" borderId="0" xfId="0" applyFont="1" applyBorder="1" applyAlignment="1">
      <alignment horizontal="left" vertical="center"/>
    </xf>
    <xf numFmtId="0" fontId="38" fillId="0" borderId="0" xfId="1" applyFont="1" applyBorder="1" applyAlignment="1" applyProtection="1">
      <alignment horizontal="left" vertical="center"/>
    </xf>
    <xf numFmtId="0" fontId="38" fillId="0" borderId="0" xfId="1" applyFont="1" applyBorder="1" applyAlignment="1" applyProtection="1">
      <alignment vertical="center"/>
    </xf>
    <xf numFmtId="0" fontId="38" fillId="0" borderId="69" xfId="1" applyFont="1" applyBorder="1" applyAlignment="1" applyProtection="1">
      <alignment vertical="center"/>
    </xf>
    <xf numFmtId="0" fontId="13" fillId="0" borderId="0" xfId="0" applyFont="1"/>
    <xf numFmtId="0" fontId="3" fillId="4" borderId="64" xfId="0" applyFont="1" applyFill="1" applyBorder="1" applyAlignment="1">
      <alignment horizontal="center" vertical="center"/>
    </xf>
    <xf numFmtId="0" fontId="3" fillId="8" borderId="0" xfId="0" applyFont="1" applyFill="1" applyBorder="1" applyAlignment="1">
      <alignment vertical="center"/>
    </xf>
    <xf numFmtId="0" fontId="0" fillId="8" borderId="0" xfId="0" applyFill="1" applyBorder="1" applyAlignment="1">
      <alignment vertical="center"/>
    </xf>
    <xf numFmtId="0" fontId="32" fillId="7" borderId="0" xfId="0" applyFont="1" applyFill="1" applyBorder="1"/>
    <xf numFmtId="0" fontId="32" fillId="7" borderId="0" xfId="0" applyFont="1" applyFill="1" applyAlignment="1">
      <alignment horizontal="left"/>
    </xf>
    <xf numFmtId="0" fontId="34" fillId="7" borderId="0" xfId="0" applyFont="1" applyFill="1" applyBorder="1" applyAlignment="1">
      <alignment horizontal="right" vertical="center"/>
    </xf>
    <xf numFmtId="0" fontId="34" fillId="7" borderId="0" xfId="0" applyFont="1" applyFill="1" applyBorder="1" applyAlignment="1">
      <alignment horizontal="center" vertical="center"/>
    </xf>
    <xf numFmtId="0" fontId="32" fillId="8" borderId="0" xfId="0" applyFont="1" applyFill="1" applyBorder="1"/>
    <xf numFmtId="0" fontId="0" fillId="0" borderId="21" xfId="0" applyFill="1" applyBorder="1"/>
    <xf numFmtId="0" fontId="0" fillId="0" borderId="25" xfId="0" applyFill="1" applyBorder="1"/>
    <xf numFmtId="0" fontId="0" fillId="0" borderId="22" xfId="0" applyFill="1" applyBorder="1"/>
    <xf numFmtId="0" fontId="0" fillId="0" borderId="32" xfId="0" applyFill="1" applyBorder="1"/>
    <xf numFmtId="0" fontId="0" fillId="0" borderId="20" xfId="0" applyFill="1" applyBorder="1"/>
    <xf numFmtId="0" fontId="19" fillId="0" borderId="66" xfId="0" applyFont="1" applyBorder="1" applyAlignment="1" applyProtection="1">
      <alignment horizontal="center" vertical="center"/>
      <protection locked="0"/>
    </xf>
    <xf numFmtId="0" fontId="19" fillId="12" borderId="67" xfId="0" applyFont="1" applyFill="1" applyBorder="1" applyAlignment="1" applyProtection="1">
      <alignment horizontal="center" vertical="center"/>
      <protection locked="0"/>
    </xf>
    <xf numFmtId="0" fontId="19" fillId="12" borderId="68" xfId="0" applyFont="1" applyFill="1" applyBorder="1" applyAlignment="1" applyProtection="1">
      <alignment horizontal="center"/>
      <protection locked="0"/>
    </xf>
    <xf numFmtId="0" fontId="19" fillId="12" borderId="63" xfId="0" applyFont="1" applyFill="1" applyBorder="1" applyAlignment="1" applyProtection="1">
      <alignment horizontal="center"/>
      <protection locked="0"/>
    </xf>
    <xf numFmtId="0" fontId="39"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0" fillId="0" borderId="0" xfId="0" applyBorder="1" applyAlignment="1" applyProtection="1">
      <alignment vertical="center"/>
    </xf>
    <xf numFmtId="0" fontId="34" fillId="7" borderId="0" xfId="0" applyFont="1" applyFill="1" applyBorder="1" applyAlignment="1" applyProtection="1">
      <alignment vertical="center"/>
    </xf>
    <xf numFmtId="0" fontId="33" fillId="7" borderId="0" xfId="0" applyFont="1" applyFill="1" applyAlignment="1" applyProtection="1">
      <alignment vertical="center"/>
    </xf>
    <xf numFmtId="0" fontId="32" fillId="7" borderId="0" xfId="0" applyFont="1" applyFill="1" applyAlignment="1" applyProtection="1">
      <alignment vertical="center"/>
    </xf>
    <xf numFmtId="0" fontId="0" fillId="7" borderId="0" xfId="0" applyFill="1" applyAlignment="1" applyProtection="1"/>
    <xf numFmtId="0" fontId="0" fillId="7" borderId="0" xfId="0" applyFill="1" applyBorder="1" applyProtection="1"/>
    <xf numFmtId="0" fontId="34" fillId="7" borderId="0" xfId="0" applyFont="1" applyFill="1" applyBorder="1" applyAlignment="1" applyProtection="1">
      <alignment horizontal="left" vertical="center"/>
    </xf>
    <xf numFmtId="0" fontId="0" fillId="7" borderId="0" xfId="0" applyFill="1" applyAlignment="1" applyProtection="1">
      <alignment horizontal="left"/>
    </xf>
    <xf numFmtId="0" fontId="0" fillId="7" borderId="0" xfId="0" applyFill="1" applyProtection="1"/>
    <xf numFmtId="0" fontId="0" fillId="7" borderId="0" xfId="0" applyFill="1" applyBorder="1" applyAlignment="1" applyProtection="1">
      <alignment horizontal="right"/>
    </xf>
    <xf numFmtId="0" fontId="0" fillId="7" borderId="0" xfId="0" applyFill="1" applyBorder="1" applyAlignment="1" applyProtection="1">
      <alignment horizontal="center"/>
    </xf>
    <xf numFmtId="0" fontId="32" fillId="0" borderId="0" xfId="0" applyFont="1" applyFill="1" applyBorder="1" applyProtection="1"/>
    <xf numFmtId="0" fontId="0" fillId="0" borderId="11" xfId="0" applyBorder="1" applyProtection="1"/>
    <xf numFmtId="0" fontId="0" fillId="0" borderId="45" xfId="0" applyFill="1" applyBorder="1" applyAlignment="1" applyProtection="1"/>
    <xf numFmtId="0" fontId="0" fillId="0" borderId="45" xfId="0" applyFill="1" applyBorder="1" applyProtection="1"/>
    <xf numFmtId="0" fontId="0" fillId="0" borderId="45" xfId="0" applyFill="1" applyBorder="1" applyAlignment="1" applyProtection="1">
      <alignment horizontal="right"/>
    </xf>
    <xf numFmtId="0" fontId="0" fillId="0" borderId="45" xfId="0" applyFill="1" applyBorder="1" applyAlignment="1" applyProtection="1">
      <alignment horizontal="center"/>
    </xf>
    <xf numFmtId="0" fontId="0" fillId="0" borderId="12" xfId="0" applyBorder="1" applyProtection="1"/>
    <xf numFmtId="0" fontId="0" fillId="0" borderId="0" xfId="0" applyBorder="1" applyProtection="1"/>
    <xf numFmtId="0" fontId="0" fillId="0" borderId="45" xfId="0" applyBorder="1" applyAlignment="1" applyProtection="1">
      <alignment horizontal="center"/>
    </xf>
    <xf numFmtId="0" fontId="0" fillId="0" borderId="45" xfId="0" applyBorder="1" applyProtection="1"/>
    <xf numFmtId="0" fontId="0" fillId="0" borderId="28" xfId="0" applyBorder="1" applyProtection="1"/>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center"/>
    </xf>
    <xf numFmtId="0" fontId="0" fillId="0" borderId="69" xfId="0" applyBorder="1" applyProtection="1"/>
    <xf numFmtId="0" fontId="0" fillId="0" borderId="0" xfId="0" applyBorder="1" applyAlignment="1" applyProtection="1">
      <alignment horizontal="center"/>
    </xf>
    <xf numFmtId="0" fontId="23" fillId="0" borderId="0" xfId="0" applyFont="1" applyFill="1" applyBorder="1" applyProtection="1"/>
    <xf numFmtId="0" fontId="23" fillId="0" borderId="0" xfId="0" applyFont="1" applyFill="1" applyBorder="1" applyAlignment="1" applyProtection="1">
      <alignment horizontal="left"/>
    </xf>
    <xf numFmtId="0" fontId="20" fillId="0" borderId="0" xfId="0" applyFont="1" applyFill="1" applyBorder="1" applyProtection="1"/>
    <xf numFmtId="0" fontId="20" fillId="0" borderId="0" xfId="0" applyFont="1" applyFill="1" applyBorder="1" applyAlignment="1" applyProtection="1">
      <alignment horizontal="center"/>
    </xf>
    <xf numFmtId="0" fontId="19" fillId="0" borderId="0" xfId="0" applyFont="1" applyFill="1" applyBorder="1" applyProtection="1"/>
    <xf numFmtId="0" fontId="0" fillId="0" borderId="58" xfId="0" applyBorder="1" applyProtection="1"/>
    <xf numFmtId="0" fontId="0" fillId="0" borderId="50" xfId="0" applyFill="1" applyBorder="1" applyProtection="1"/>
    <xf numFmtId="0" fontId="0" fillId="0" borderId="42" xfId="0" applyBorder="1" applyProtection="1"/>
    <xf numFmtId="0" fontId="0" fillId="0" borderId="0" xfId="0" applyProtection="1"/>
    <xf numFmtId="0" fontId="0" fillId="0" borderId="50" xfId="0" applyBorder="1" applyAlignment="1" applyProtection="1">
      <alignment horizontal="center"/>
    </xf>
    <xf numFmtId="0" fontId="0" fillId="0" borderId="50" xfId="0" applyBorder="1" applyProtection="1"/>
    <xf numFmtId="0" fontId="32" fillId="0" borderId="0" xfId="0" applyFont="1" applyFill="1" applyProtection="1"/>
    <xf numFmtId="0" fontId="0" fillId="0" borderId="0" xfId="0" applyFill="1" applyProtection="1"/>
    <xf numFmtId="0" fontId="0" fillId="0" borderId="0" xfId="0" applyFill="1" applyAlignment="1" applyProtection="1">
      <alignment horizontal="center"/>
    </xf>
    <xf numFmtId="0" fontId="27" fillId="0" borderId="4" xfId="0" applyFont="1" applyBorder="1" applyAlignment="1" applyProtection="1">
      <alignment horizontal="center" vertical="center"/>
    </xf>
    <xf numFmtId="49" fontId="27" fillId="0" borderId="4" xfId="0" applyNumberFormat="1" applyFont="1" applyBorder="1" applyAlignment="1" applyProtection="1">
      <alignment horizontal="center" vertical="center"/>
    </xf>
    <xf numFmtId="14" fontId="27" fillId="0" borderId="4" xfId="0" applyNumberFormat="1" applyFont="1" applyBorder="1" applyAlignment="1" applyProtection="1">
      <alignment horizontal="center" vertical="center"/>
    </xf>
    <xf numFmtId="0" fontId="24" fillId="0" borderId="65" xfId="0" applyFont="1" applyBorder="1" applyAlignment="1" applyProtection="1">
      <alignment horizontal="center" vertical="center" wrapText="1"/>
    </xf>
    <xf numFmtId="0" fontId="24" fillId="0" borderId="66" xfId="0" applyFont="1" applyBorder="1" applyAlignment="1" applyProtection="1">
      <alignment horizontal="left" vertical="center" wrapText="1"/>
    </xf>
    <xf numFmtId="0" fontId="11" fillId="0" borderId="28" xfId="0" applyFont="1" applyBorder="1" applyAlignment="1" applyProtection="1">
      <alignment vertical="center"/>
    </xf>
    <xf numFmtId="164" fontId="10" fillId="0" borderId="13" xfId="0" applyNumberFormat="1" applyFont="1" applyFill="1" applyBorder="1" applyAlignment="1" applyProtection="1">
      <alignment horizontal="right" vertical="center"/>
    </xf>
    <xf numFmtId="164" fontId="10" fillId="0" borderId="6" xfId="0" applyNumberFormat="1" applyFont="1" applyFill="1" applyBorder="1" applyAlignment="1" applyProtection="1">
      <alignment horizontal="right" vertical="center"/>
    </xf>
    <xf numFmtId="164" fontId="10" fillId="0" borderId="7" xfId="0" applyNumberFormat="1" applyFont="1" applyFill="1" applyBorder="1" applyAlignment="1" applyProtection="1">
      <alignment horizontal="right" vertical="center"/>
    </xf>
    <xf numFmtId="0" fontId="8" fillId="0" borderId="14" xfId="0" applyFont="1" applyBorder="1" applyAlignment="1" applyProtection="1">
      <alignment horizontal="center" vertical="center"/>
    </xf>
    <xf numFmtId="0" fontId="8" fillId="0" borderId="7" xfId="0" applyFont="1" applyBorder="1" applyAlignment="1" applyProtection="1">
      <alignment horizontal="center" vertical="center"/>
    </xf>
    <xf numFmtId="0" fontId="11" fillId="0" borderId="69" xfId="0" applyFont="1" applyBorder="1" applyAlignment="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vertical="center"/>
    </xf>
    <xf numFmtId="0" fontId="36" fillId="0" borderId="0" xfId="0" applyFont="1" applyFill="1" applyBorder="1" applyAlignment="1" applyProtection="1">
      <alignment vertical="center"/>
    </xf>
    <xf numFmtId="0" fontId="12" fillId="0" borderId="15" xfId="0" applyFont="1" applyBorder="1" applyAlignment="1" applyProtection="1">
      <alignment horizontal="center" vertical="center"/>
    </xf>
    <xf numFmtId="165" fontId="10" fillId="0" borderId="16" xfId="0" applyNumberFormat="1" applyFont="1" applyFill="1" applyBorder="1" applyAlignment="1" applyProtection="1">
      <alignment vertical="center"/>
    </xf>
    <xf numFmtId="165" fontId="10" fillId="2" borderId="17" xfId="0" applyNumberFormat="1" applyFont="1" applyFill="1" applyBorder="1" applyAlignment="1" applyProtection="1">
      <alignment vertical="center"/>
    </xf>
    <xf numFmtId="165" fontId="10" fillId="0" borderId="17" xfId="0" applyNumberFormat="1" applyFont="1" applyFill="1" applyBorder="1" applyAlignment="1" applyProtection="1">
      <alignment vertical="center"/>
    </xf>
    <xf numFmtId="165" fontId="13" fillId="0" borderId="18" xfId="0" applyNumberFormat="1" applyFont="1" applyFill="1" applyBorder="1" applyAlignment="1" applyProtection="1">
      <alignment vertical="center"/>
    </xf>
    <xf numFmtId="165" fontId="13" fillId="0" borderId="18" xfId="0" applyNumberFormat="1" applyFont="1" applyFill="1" applyBorder="1" applyAlignment="1" applyProtection="1">
      <alignment horizontal="right" vertical="center"/>
    </xf>
    <xf numFmtId="0" fontId="12" fillId="0" borderId="19" xfId="0" applyFont="1" applyBorder="1" applyAlignment="1" applyProtection="1">
      <alignment horizontal="center" vertical="center"/>
    </xf>
    <xf numFmtId="165" fontId="10" fillId="0" borderId="20" xfId="0" applyNumberFormat="1" applyFont="1" applyFill="1" applyBorder="1" applyAlignment="1" applyProtection="1">
      <alignment vertical="center"/>
    </xf>
    <xf numFmtId="165" fontId="10" fillId="2" borderId="21" xfId="0" applyNumberFormat="1" applyFont="1" applyFill="1" applyBorder="1" applyAlignment="1" applyProtection="1">
      <alignment vertical="center"/>
    </xf>
    <xf numFmtId="165" fontId="10" fillId="0" borderId="21" xfId="0" applyNumberFormat="1" applyFont="1" applyFill="1" applyBorder="1" applyAlignment="1" applyProtection="1">
      <alignment vertical="center"/>
    </xf>
    <xf numFmtId="165" fontId="13" fillId="0" borderId="22" xfId="0" applyNumberFormat="1" applyFont="1" applyFill="1" applyBorder="1" applyAlignment="1" applyProtection="1">
      <alignment vertical="center"/>
    </xf>
    <xf numFmtId="165" fontId="13" fillId="0" borderId="22" xfId="0" applyNumberFormat="1" applyFont="1" applyFill="1" applyBorder="1" applyAlignment="1" applyProtection="1">
      <alignment horizontal="right" vertical="center"/>
    </xf>
    <xf numFmtId="0" fontId="12" fillId="0" borderId="23" xfId="0" applyFont="1" applyBorder="1" applyAlignment="1" applyProtection="1">
      <alignment horizontal="center" vertical="center"/>
    </xf>
    <xf numFmtId="165" fontId="10" fillId="0" borderId="24" xfId="0" applyNumberFormat="1" applyFont="1" applyFill="1" applyBorder="1" applyAlignment="1" applyProtection="1">
      <alignment vertical="center"/>
    </xf>
    <xf numFmtId="165" fontId="10" fillId="0" borderId="25" xfId="0" applyNumberFormat="1" applyFont="1" applyFill="1" applyBorder="1" applyAlignment="1" applyProtection="1">
      <alignment vertical="center"/>
    </xf>
    <xf numFmtId="165" fontId="13" fillId="0" borderId="26" xfId="0" applyNumberFormat="1" applyFont="1" applyFill="1" applyBorder="1" applyAlignment="1" applyProtection="1">
      <alignment vertical="center"/>
    </xf>
    <xf numFmtId="165" fontId="13" fillId="3" borderId="26" xfId="0" applyNumberFormat="1" applyFont="1" applyFill="1" applyBorder="1" applyAlignment="1" applyProtection="1">
      <alignment vertical="center"/>
    </xf>
    <xf numFmtId="165" fontId="10" fillId="3" borderId="24" xfId="0" applyNumberFormat="1" applyFont="1" applyFill="1" applyBorder="1" applyAlignment="1" applyProtection="1">
      <alignment vertical="center"/>
    </xf>
    <xf numFmtId="165" fontId="10" fillId="3" borderId="26" xfId="0" applyNumberFormat="1" applyFont="1" applyFill="1" applyBorder="1" applyAlignment="1" applyProtection="1">
      <alignment horizontal="right" vertical="center"/>
    </xf>
    <xf numFmtId="165" fontId="13" fillId="3" borderId="22" xfId="0" applyNumberFormat="1" applyFont="1" applyFill="1" applyBorder="1" applyAlignment="1" applyProtection="1">
      <alignment vertical="center"/>
    </xf>
    <xf numFmtId="165" fontId="10" fillId="3" borderId="20" xfId="0" applyNumberFormat="1" applyFont="1" applyFill="1" applyBorder="1" applyAlignment="1" applyProtection="1">
      <alignment vertical="center"/>
    </xf>
    <xf numFmtId="165" fontId="10" fillId="3" borderId="22" xfId="0" applyNumberFormat="1" applyFont="1" applyFill="1" applyBorder="1" applyAlignment="1" applyProtection="1">
      <alignment horizontal="right" vertical="center"/>
    </xf>
    <xf numFmtId="165" fontId="10" fillId="4" borderId="24" xfId="0" applyNumberFormat="1" applyFont="1" applyFill="1" applyBorder="1" applyAlignment="1" applyProtection="1">
      <alignment vertical="center"/>
    </xf>
    <xf numFmtId="165" fontId="13" fillId="4" borderId="26" xfId="0" applyNumberFormat="1" applyFont="1" applyFill="1" applyBorder="1" applyAlignment="1" applyProtection="1">
      <alignment vertical="center"/>
    </xf>
    <xf numFmtId="165" fontId="10" fillId="4" borderId="25" xfId="0" applyNumberFormat="1" applyFont="1" applyFill="1" applyBorder="1" applyAlignment="1" applyProtection="1">
      <alignment vertical="center"/>
    </xf>
    <xf numFmtId="165" fontId="13" fillId="0" borderId="26" xfId="0" applyNumberFormat="1" applyFont="1" applyBorder="1" applyAlignment="1" applyProtection="1">
      <alignment vertical="center"/>
    </xf>
    <xf numFmtId="165" fontId="10" fillId="0" borderId="24" xfId="0" applyNumberFormat="1" applyFont="1" applyBorder="1" applyAlignment="1" applyProtection="1">
      <alignment vertical="center"/>
    </xf>
    <xf numFmtId="0" fontId="10" fillId="0" borderId="0" xfId="0" applyFont="1" applyBorder="1" applyProtection="1"/>
    <xf numFmtId="165" fontId="10" fillId="4" borderId="20" xfId="0" applyNumberFormat="1" applyFont="1" applyFill="1" applyBorder="1" applyAlignment="1" applyProtection="1">
      <alignment vertical="center"/>
    </xf>
    <xf numFmtId="165" fontId="13" fillId="4" borderId="22" xfId="0" applyNumberFormat="1" applyFont="1" applyFill="1" applyBorder="1" applyAlignment="1" applyProtection="1">
      <alignment vertical="center"/>
    </xf>
    <xf numFmtId="165" fontId="10" fillId="4" borderId="21" xfId="0" applyNumberFormat="1" applyFont="1" applyFill="1" applyBorder="1" applyAlignment="1" applyProtection="1">
      <alignment vertical="center"/>
    </xf>
    <xf numFmtId="165" fontId="13" fillId="0" borderId="22" xfId="0" applyNumberFormat="1" applyFont="1" applyBorder="1" applyAlignment="1" applyProtection="1">
      <alignment vertical="center"/>
    </xf>
    <xf numFmtId="165" fontId="10" fillId="0" borderId="20" xfId="0" applyNumberFormat="1" applyFont="1" applyBorder="1" applyAlignment="1" applyProtection="1">
      <alignment vertical="center"/>
    </xf>
    <xf numFmtId="165" fontId="10" fillId="5" borderId="25" xfId="0" applyNumberFormat="1" applyFont="1" applyFill="1" applyBorder="1" applyAlignment="1" applyProtection="1">
      <alignment vertical="center"/>
    </xf>
    <xf numFmtId="0" fontId="12" fillId="0" borderId="27" xfId="0" applyFont="1" applyBorder="1" applyAlignment="1" applyProtection="1">
      <alignment horizontal="center" vertical="center"/>
    </xf>
    <xf numFmtId="165" fontId="10" fillId="0" borderId="8" xfId="0" applyNumberFormat="1" applyFont="1" applyFill="1" applyBorder="1" applyAlignment="1" applyProtection="1">
      <alignment vertical="center"/>
    </xf>
    <xf numFmtId="165" fontId="10" fillId="0" borderId="9" xfId="0" applyNumberFormat="1" applyFont="1" applyFill="1" applyBorder="1" applyAlignment="1" applyProtection="1">
      <alignment vertical="center"/>
    </xf>
    <xf numFmtId="165" fontId="10" fillId="5" borderId="9" xfId="0" applyNumberFormat="1" applyFont="1" applyFill="1" applyBorder="1" applyAlignment="1" applyProtection="1">
      <alignment vertical="center"/>
    </xf>
    <xf numFmtId="165" fontId="13" fillId="0" borderId="10" xfId="0" applyNumberFormat="1" applyFont="1" applyFill="1" applyBorder="1" applyAlignment="1" applyProtection="1">
      <alignment vertical="center"/>
    </xf>
    <xf numFmtId="0" fontId="3" fillId="0" borderId="28" xfId="0" applyFont="1" applyBorder="1" applyProtection="1"/>
    <xf numFmtId="0" fontId="3" fillId="0" borderId="0" xfId="0" applyFont="1" applyBorder="1" applyAlignment="1" applyProtection="1">
      <alignment horizontal="center"/>
    </xf>
    <xf numFmtId="165" fontId="10" fillId="0" borderId="0" xfId="0" applyNumberFormat="1" applyFont="1" applyFill="1" applyBorder="1" applyAlignment="1" applyProtection="1">
      <alignment vertical="center"/>
    </xf>
    <xf numFmtId="165" fontId="13" fillId="0" borderId="0" xfId="0" applyNumberFormat="1" applyFont="1" applyFill="1" applyBorder="1" applyAlignment="1" applyProtection="1">
      <alignment vertical="center"/>
    </xf>
    <xf numFmtId="165" fontId="10" fillId="0" borderId="0" xfId="0" applyNumberFormat="1" applyFont="1" applyFill="1" applyBorder="1" applyAlignment="1" applyProtection="1">
      <alignment horizontal="right" vertical="center"/>
    </xf>
    <xf numFmtId="165" fontId="3" fillId="0" borderId="13" xfId="0" applyNumberFormat="1" applyFont="1" applyFill="1" applyBorder="1" applyAlignment="1" applyProtection="1">
      <alignment horizontal="center" vertical="center"/>
    </xf>
    <xf numFmtId="165" fontId="3" fillId="0" borderId="7" xfId="0" applyNumberFormat="1" applyFont="1" applyFill="1" applyBorder="1" applyAlignment="1" applyProtection="1">
      <alignment horizontal="center" vertical="center"/>
    </xf>
    <xf numFmtId="165" fontId="10" fillId="0" borderId="17" xfId="0" applyNumberFormat="1" applyFont="1" applyBorder="1" applyAlignment="1" applyProtection="1">
      <alignment vertical="center"/>
    </xf>
    <xf numFmtId="165" fontId="13" fillId="2" borderId="18" xfId="0" applyNumberFormat="1" applyFont="1" applyFill="1" applyBorder="1" applyAlignment="1" applyProtection="1">
      <alignment vertical="center"/>
    </xf>
    <xf numFmtId="165" fontId="10" fillId="2" borderId="16" xfId="0" applyNumberFormat="1" applyFont="1" applyFill="1" applyBorder="1" applyAlignment="1" applyProtection="1">
      <alignment vertical="center"/>
    </xf>
    <xf numFmtId="165" fontId="10" fillId="2" borderId="18" xfId="0" applyNumberFormat="1" applyFont="1" applyFill="1" applyBorder="1" applyAlignment="1" applyProtection="1">
      <alignment horizontal="right" vertical="center"/>
    </xf>
    <xf numFmtId="165" fontId="10" fillId="0" borderId="21" xfId="0" applyNumberFormat="1" applyFont="1" applyBorder="1" applyAlignment="1" applyProtection="1">
      <alignment vertical="center"/>
    </xf>
    <xf numFmtId="165" fontId="13" fillId="2" borderId="22" xfId="0" applyNumberFormat="1" applyFont="1" applyFill="1" applyBorder="1" applyAlignment="1" applyProtection="1">
      <alignment vertical="center"/>
    </xf>
    <xf numFmtId="165" fontId="10" fillId="2" borderId="20" xfId="0" applyNumberFormat="1" applyFont="1" applyFill="1" applyBorder="1" applyAlignment="1" applyProtection="1">
      <alignment vertical="center"/>
    </xf>
    <xf numFmtId="165" fontId="10" fillId="2" borderId="22" xfId="0" applyNumberFormat="1" applyFont="1" applyFill="1" applyBorder="1" applyAlignment="1" applyProtection="1">
      <alignment horizontal="right" vertical="center"/>
    </xf>
    <xf numFmtId="165" fontId="10" fillId="3" borderId="25" xfId="0" applyNumberFormat="1" applyFont="1" applyFill="1" applyBorder="1" applyAlignment="1" applyProtection="1">
      <alignment vertical="center"/>
    </xf>
    <xf numFmtId="165" fontId="10" fillId="3" borderId="21" xfId="0" applyNumberFormat="1" applyFont="1" applyFill="1" applyBorder="1" applyAlignment="1" applyProtection="1">
      <alignment vertical="center"/>
    </xf>
    <xf numFmtId="165" fontId="10" fillId="0" borderId="26" xfId="0" applyNumberFormat="1" applyFont="1" applyFill="1" applyBorder="1" applyAlignment="1" applyProtection="1">
      <alignment horizontal="right" vertical="center"/>
    </xf>
    <xf numFmtId="165" fontId="10" fillId="0" borderId="22" xfId="0" applyNumberFormat="1" applyFont="1" applyFill="1" applyBorder="1" applyAlignment="1" applyProtection="1">
      <alignment horizontal="right" vertical="center"/>
    </xf>
    <xf numFmtId="165" fontId="10" fillId="0" borderId="10" xfId="0" applyNumberFormat="1" applyFont="1" applyFill="1" applyBorder="1" applyAlignment="1" applyProtection="1">
      <alignment horizontal="right" vertical="center"/>
    </xf>
    <xf numFmtId="165" fontId="13" fillId="0" borderId="18" xfId="0" applyNumberFormat="1" applyFont="1" applyBorder="1" applyAlignment="1" applyProtection="1">
      <alignment vertical="center"/>
    </xf>
    <xf numFmtId="165" fontId="10" fillId="0" borderId="16" xfId="0" applyNumberFormat="1" applyFont="1" applyBorder="1" applyAlignment="1" applyProtection="1">
      <alignment vertical="center"/>
    </xf>
    <xf numFmtId="0" fontId="0" fillId="0" borderId="28" xfId="0" applyFill="1" applyBorder="1" applyProtection="1"/>
    <xf numFmtId="165" fontId="10" fillId="7" borderId="25" xfId="0" applyNumberFormat="1" applyFont="1" applyFill="1" applyBorder="1" applyAlignment="1" applyProtection="1">
      <alignment vertical="center"/>
    </xf>
    <xf numFmtId="165" fontId="13" fillId="5" borderId="26" xfId="0" applyNumberFormat="1" applyFont="1" applyFill="1" applyBorder="1" applyAlignment="1" applyProtection="1">
      <alignment vertical="center"/>
    </xf>
    <xf numFmtId="165" fontId="10" fillId="5" borderId="24" xfId="0" applyNumberFormat="1" applyFont="1" applyFill="1" applyBorder="1" applyAlignment="1" applyProtection="1">
      <alignment vertical="center"/>
    </xf>
    <xf numFmtId="165" fontId="10" fillId="5" borderId="26" xfId="0" applyNumberFormat="1" applyFont="1" applyFill="1" applyBorder="1" applyAlignment="1" applyProtection="1">
      <alignment horizontal="right" vertical="center"/>
    </xf>
    <xf numFmtId="165" fontId="10" fillId="7" borderId="9" xfId="0" applyNumberFormat="1" applyFont="1" applyFill="1" applyBorder="1" applyAlignment="1" applyProtection="1">
      <alignment vertical="center"/>
    </xf>
    <xf numFmtId="165" fontId="13" fillId="5" borderId="10" xfId="0" applyNumberFormat="1" applyFont="1" applyFill="1" applyBorder="1" applyAlignment="1" applyProtection="1">
      <alignment vertical="center"/>
    </xf>
    <xf numFmtId="165" fontId="10" fillId="5" borderId="8" xfId="0" applyNumberFormat="1" applyFont="1" applyFill="1" applyBorder="1" applyAlignment="1" applyProtection="1">
      <alignment vertical="center"/>
    </xf>
    <xf numFmtId="165" fontId="10" fillId="5" borderId="10" xfId="0" applyNumberFormat="1" applyFont="1" applyFill="1" applyBorder="1" applyAlignment="1" applyProtection="1">
      <alignment horizontal="right" vertical="center"/>
    </xf>
    <xf numFmtId="0" fontId="3" fillId="0" borderId="28" xfId="0" applyFont="1" applyBorder="1" applyAlignment="1" applyProtection="1">
      <alignment horizontal="center"/>
    </xf>
    <xf numFmtId="165" fontId="10" fillId="0" borderId="18" xfId="0" applyNumberFormat="1" applyFont="1" applyFill="1" applyBorder="1" applyAlignment="1" applyProtection="1">
      <alignment horizontal="right" vertical="center"/>
    </xf>
    <xf numFmtId="165" fontId="0" fillId="0" borderId="69" xfId="0" applyNumberFormat="1" applyBorder="1" applyProtection="1"/>
    <xf numFmtId="165" fontId="0" fillId="0" borderId="28" xfId="0" applyNumberFormat="1" applyBorder="1" applyProtection="1"/>
    <xf numFmtId="165" fontId="10" fillId="0" borderId="25" xfId="0" applyNumberFormat="1" applyFont="1" applyBorder="1" applyAlignment="1" applyProtection="1">
      <alignment vertical="center"/>
    </xf>
    <xf numFmtId="165" fontId="10" fillId="4" borderId="26" xfId="0" applyNumberFormat="1" applyFont="1" applyFill="1" applyBorder="1" applyAlignment="1" applyProtection="1">
      <alignment horizontal="right" vertical="center"/>
    </xf>
    <xf numFmtId="165" fontId="10" fillId="7" borderId="21" xfId="0" applyNumberFormat="1" applyFont="1" applyFill="1" applyBorder="1" applyAlignment="1" applyProtection="1">
      <alignment vertical="center"/>
    </xf>
    <xf numFmtId="165" fontId="10" fillId="4" borderId="22" xfId="0" applyNumberFormat="1" applyFont="1" applyFill="1" applyBorder="1" applyAlignment="1" applyProtection="1">
      <alignment horizontal="right" vertical="center"/>
    </xf>
    <xf numFmtId="165" fontId="10" fillId="0" borderId="51" xfId="0" applyNumberFormat="1" applyFont="1" applyBorder="1" applyAlignment="1" applyProtection="1">
      <alignment vertical="center"/>
    </xf>
    <xf numFmtId="165" fontId="13" fillId="0" borderId="10" xfId="0" applyNumberFormat="1" applyFont="1" applyBorder="1" applyAlignment="1" applyProtection="1">
      <alignment vertical="center"/>
    </xf>
    <xf numFmtId="165" fontId="10" fillId="0" borderId="58" xfId="0" applyNumberFormat="1" applyFont="1" applyBorder="1" applyAlignment="1" applyProtection="1">
      <alignment vertical="center"/>
    </xf>
    <xf numFmtId="0" fontId="0" fillId="0" borderId="0" xfId="0" applyBorder="1" applyAlignment="1" applyProtection="1">
      <alignment horizontal="right"/>
    </xf>
    <xf numFmtId="0" fontId="3" fillId="0" borderId="28" xfId="0" applyFont="1" applyBorder="1" applyAlignment="1" applyProtection="1">
      <alignment vertical="center"/>
    </xf>
    <xf numFmtId="0" fontId="3" fillId="0" borderId="0" xfId="0" applyFont="1" applyBorder="1" applyAlignment="1" applyProtection="1">
      <alignment vertical="center"/>
    </xf>
    <xf numFmtId="0" fontId="14" fillId="0" borderId="0" xfId="0" applyFont="1" applyBorder="1" applyAlignment="1" applyProtection="1">
      <alignment vertical="center"/>
    </xf>
    <xf numFmtId="0" fontId="9" fillId="0" borderId="0" xfId="0" applyFont="1" applyBorder="1" applyAlignment="1" applyProtection="1">
      <alignment vertical="center"/>
    </xf>
    <xf numFmtId="0" fontId="3" fillId="0" borderId="0" xfId="0" quotePrefix="1"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69" xfId="0" applyFont="1" applyBorder="1" applyAlignment="1" applyProtection="1">
      <alignment vertical="center"/>
    </xf>
    <xf numFmtId="0" fontId="25" fillId="12" borderId="62" xfId="0" applyFont="1" applyFill="1" applyBorder="1" applyAlignment="1" applyProtection="1">
      <alignment horizontal="center" vertical="center" wrapText="1" readingOrder="1"/>
    </xf>
    <xf numFmtId="0" fontId="10" fillId="12" borderId="68" xfId="0" applyFont="1" applyFill="1" applyBorder="1" applyAlignment="1" applyProtection="1">
      <alignment horizontal="left" vertical="center"/>
    </xf>
    <xf numFmtId="0" fontId="3" fillId="0" borderId="0" xfId="0" applyFont="1" applyFill="1" applyBorder="1" applyAlignment="1" applyProtection="1">
      <alignment vertical="center"/>
    </xf>
    <xf numFmtId="0" fontId="3" fillId="2" borderId="64" xfId="0" applyFont="1" applyFill="1" applyBorder="1" applyAlignment="1" applyProtection="1">
      <alignment horizontal="center" vertical="center"/>
    </xf>
    <xf numFmtId="0" fontId="5" fillId="0" borderId="64" xfId="0" applyFont="1" applyBorder="1" applyAlignment="1" applyProtection="1">
      <alignment horizontal="center" vertical="center"/>
    </xf>
    <xf numFmtId="0" fontId="3" fillId="3" borderId="64" xfId="0" applyFont="1" applyFill="1" applyBorder="1" applyAlignment="1" applyProtection="1">
      <alignment horizontal="center" vertical="center"/>
    </xf>
    <xf numFmtId="0" fontId="3" fillId="4" borderId="64" xfId="0" applyFont="1" applyFill="1" applyBorder="1" applyAlignment="1" applyProtection="1">
      <alignment horizontal="center" vertical="center"/>
    </xf>
    <xf numFmtId="0" fontId="3" fillId="5" borderId="64" xfId="0" applyFont="1" applyFill="1" applyBorder="1" applyAlignment="1" applyProtection="1">
      <alignment horizontal="center" vertical="center"/>
    </xf>
    <xf numFmtId="0" fontId="3" fillId="6" borderId="59" xfId="0" applyFont="1" applyFill="1" applyBorder="1" applyAlignment="1" applyProtection="1">
      <alignment vertical="center"/>
    </xf>
    <xf numFmtId="0" fontId="5" fillId="6" borderId="59" xfId="0" applyFont="1" applyFill="1" applyBorder="1" applyAlignment="1" applyProtection="1">
      <alignment horizontal="center" vertical="center"/>
    </xf>
    <xf numFmtId="0" fontId="14" fillId="0" borderId="0" xfId="0" applyFont="1" applyBorder="1" applyAlignment="1" applyProtection="1">
      <alignment horizontal="left" vertical="center"/>
    </xf>
    <xf numFmtId="0" fontId="0" fillId="0" borderId="50" xfId="0" applyBorder="1" applyAlignment="1" applyProtection="1">
      <alignment horizontal="right"/>
    </xf>
    <xf numFmtId="0" fontId="25" fillId="0" borderId="60" xfId="0" applyFont="1" applyBorder="1" applyAlignment="1">
      <alignment horizontal="center" vertical="center" wrapText="1" readingOrder="1"/>
    </xf>
    <xf numFmtId="0" fontId="0" fillId="0" borderId="0" xfId="0" applyAlignment="1">
      <alignment vertical="top"/>
    </xf>
    <xf numFmtId="0" fontId="8" fillId="0" borderId="0" xfId="0" quotePrefix="1" applyFont="1" applyAlignment="1">
      <alignment vertical="top"/>
    </xf>
    <xf numFmtId="0" fontId="22"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3" fillId="0" borderId="0" xfId="0" applyFont="1"/>
    <xf numFmtId="0" fontId="0" fillId="14" borderId="11" xfId="0" applyFill="1" applyBorder="1"/>
    <xf numFmtId="0" fontId="0" fillId="14" borderId="45" xfId="0" applyFill="1" applyBorder="1"/>
    <xf numFmtId="0" fontId="0" fillId="14" borderId="12" xfId="0" applyFill="1" applyBorder="1"/>
    <xf numFmtId="0" fontId="0" fillId="14" borderId="28" xfId="0" applyFill="1" applyBorder="1" applyAlignment="1">
      <alignment vertical="top"/>
    </xf>
    <xf numFmtId="0" fontId="0" fillId="14" borderId="0" xfId="0" applyFill="1" applyBorder="1" applyAlignment="1">
      <alignment vertical="top"/>
    </xf>
    <xf numFmtId="0" fontId="0" fillId="14" borderId="69" xfId="0" applyFill="1" applyBorder="1" applyAlignment="1">
      <alignment vertical="top"/>
    </xf>
    <xf numFmtId="0" fontId="8" fillId="14" borderId="0" xfId="0" applyFont="1" applyFill="1" applyBorder="1" applyAlignment="1">
      <alignment vertical="top"/>
    </xf>
    <xf numFmtId="0" fontId="0" fillId="14" borderId="58" xfId="0" applyFill="1" applyBorder="1"/>
    <xf numFmtId="0" fontId="0" fillId="14" borderId="50" xfId="0" applyFill="1" applyBorder="1"/>
    <xf numFmtId="0" fontId="0" fillId="14" borderId="42" xfId="0" applyFill="1" applyBorder="1"/>
    <xf numFmtId="0" fontId="8" fillId="14" borderId="45" xfId="0" applyFont="1" applyFill="1" applyBorder="1"/>
    <xf numFmtId="0" fontId="0" fillId="14" borderId="28" xfId="0" applyFill="1" applyBorder="1"/>
    <xf numFmtId="0" fontId="8" fillId="14" borderId="0" xfId="0" applyFont="1" applyFill="1" applyBorder="1"/>
    <xf numFmtId="0" fontId="0" fillId="14" borderId="0" xfId="0" applyFill="1" applyBorder="1"/>
    <xf numFmtId="0" fontId="0" fillId="14" borderId="69" xfId="0" applyFill="1" applyBorder="1"/>
    <xf numFmtId="0" fontId="13" fillId="14" borderId="0" xfId="0" applyFont="1" applyFill="1" applyBorder="1" applyAlignment="1">
      <alignment vertical="top"/>
    </xf>
    <xf numFmtId="0" fontId="8" fillId="14" borderId="0" xfId="0" quotePrefix="1" applyFont="1" applyFill="1" applyBorder="1" applyAlignment="1">
      <alignment vertical="top"/>
    </xf>
    <xf numFmtId="0" fontId="0" fillId="14" borderId="58" xfId="0" applyFill="1" applyBorder="1" applyAlignment="1">
      <alignment vertical="top"/>
    </xf>
    <xf numFmtId="0" fontId="8" fillId="14" borderId="50" xfId="0" quotePrefix="1" applyFont="1" applyFill="1" applyBorder="1" applyAlignment="1">
      <alignment vertical="top"/>
    </xf>
    <xf numFmtId="0" fontId="0" fillId="14" borderId="50" xfId="0" applyFill="1" applyBorder="1" applyAlignment="1">
      <alignment vertical="top"/>
    </xf>
    <xf numFmtId="0" fontId="0" fillId="14" borderId="42" xfId="0" applyFill="1" applyBorder="1" applyAlignment="1">
      <alignment vertical="top"/>
    </xf>
    <xf numFmtId="0" fontId="41" fillId="14" borderId="0" xfId="0" applyFont="1" applyFill="1" applyBorder="1" applyAlignment="1">
      <alignment vertical="top"/>
    </xf>
    <xf numFmtId="0" fontId="44" fillId="14" borderId="0" xfId="1" applyFont="1" applyFill="1" applyBorder="1" applyAlignment="1" applyProtection="1">
      <alignment vertical="top"/>
    </xf>
    <xf numFmtId="0" fontId="10" fillId="0" borderId="64" xfId="0" applyFont="1" applyBorder="1" applyAlignment="1" applyProtection="1">
      <alignment horizontal="left" vertical="center" wrapText="1" readingOrder="1"/>
    </xf>
    <xf numFmtId="0" fontId="25" fillId="0" borderId="60" xfId="0" applyFont="1" applyBorder="1" applyAlignment="1" applyProtection="1">
      <alignment horizontal="center" vertical="center" wrapText="1" readingOrder="1"/>
    </xf>
    <xf numFmtId="0" fontId="19" fillId="0" borderId="61" xfId="0" applyFont="1" applyBorder="1" applyAlignment="1" applyProtection="1">
      <alignment horizontal="center" vertical="center"/>
      <protection locked="0"/>
    </xf>
    <xf numFmtId="0" fontId="19" fillId="12" borderId="61" xfId="0" applyFont="1" applyFill="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12" borderId="64" xfId="0" applyFont="1" applyFill="1" applyBorder="1" applyAlignment="1" applyProtection="1">
      <alignment horizontal="center" vertical="center"/>
      <protection locked="0"/>
    </xf>
    <xf numFmtId="0" fontId="25" fillId="12" borderId="60" xfId="0" applyFont="1" applyFill="1" applyBorder="1" applyAlignment="1" applyProtection="1">
      <alignment horizontal="center" vertical="center" wrapText="1" readingOrder="1"/>
    </xf>
    <xf numFmtId="0" fontId="10" fillId="12" borderId="64" xfId="0" applyFont="1" applyFill="1" applyBorder="1" applyAlignment="1" applyProtection="1">
      <alignment horizontal="left" vertical="center" wrapText="1" readingOrder="1"/>
    </xf>
    <xf numFmtId="0" fontId="4" fillId="0" borderId="11" xfId="0" applyFont="1" applyBorder="1" applyAlignment="1">
      <alignment horizontal="center" vertical="center" wrapText="1"/>
    </xf>
    <xf numFmtId="0" fontId="4" fillId="0" borderId="45" xfId="0" applyFont="1" applyBorder="1" applyAlignment="1">
      <alignment horizontal="center" vertical="center"/>
    </xf>
    <xf numFmtId="0" fontId="4" fillId="0" borderId="58"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xf numFmtId="165" fontId="3" fillId="0" borderId="18" xfId="0" applyNumberFormat="1" applyFont="1" applyFill="1" applyBorder="1" applyAlignment="1">
      <alignment horizontal="center" vertical="center"/>
    </xf>
    <xf numFmtId="165" fontId="3" fillId="0" borderId="22" xfId="0" applyNumberFormat="1" applyFont="1" applyFill="1" applyBorder="1" applyAlignment="1">
      <alignment horizontal="center" vertical="center"/>
    </xf>
    <xf numFmtId="165" fontId="3" fillId="0" borderId="26"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24" xfId="0" applyNumberFormat="1" applyFont="1" applyFill="1" applyBorder="1" applyAlignment="1">
      <alignment horizontal="center" vertical="center"/>
    </xf>
    <xf numFmtId="0" fontId="3" fillId="4" borderId="55"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165" fontId="3" fillId="0" borderId="8" xfId="0" applyNumberFormat="1" applyFont="1" applyFill="1" applyBorder="1" applyAlignment="1">
      <alignment horizontal="center" vertical="center"/>
    </xf>
    <xf numFmtId="0" fontId="8" fillId="0" borderId="15" xfId="0" applyFont="1" applyBorder="1" applyAlignment="1">
      <alignment horizontal="center" vertical="center" textRotation="90"/>
    </xf>
    <xf numFmtId="0" fontId="0" fillId="0" borderId="27" xfId="0" applyBorder="1" applyAlignment="1">
      <alignment horizontal="center" vertical="center" textRotation="90"/>
    </xf>
    <xf numFmtId="0" fontId="3" fillId="5" borderId="55" xfId="0" applyFont="1" applyFill="1" applyBorder="1" applyAlignment="1">
      <alignment horizontal="center" vertical="center"/>
    </xf>
    <xf numFmtId="0" fontId="3" fillId="5" borderId="56" xfId="0" applyFont="1" applyFill="1" applyBorder="1" applyAlignment="1">
      <alignment horizontal="center" vertical="center"/>
    </xf>
    <xf numFmtId="0" fontId="3" fillId="3" borderId="55" xfId="0" applyFont="1" applyFill="1" applyBorder="1" applyAlignment="1">
      <alignment horizontal="center" vertical="center"/>
    </xf>
    <xf numFmtId="0" fontId="3" fillId="0" borderId="14"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57" xfId="0" applyFont="1" applyBorder="1" applyAlignment="1">
      <alignment horizontal="center" vertical="center"/>
    </xf>
    <xf numFmtId="0" fontId="3" fillId="0" borderId="27" xfId="0" applyFont="1" applyBorder="1" applyAlignment="1">
      <alignment horizontal="center" vertical="center"/>
    </xf>
    <xf numFmtId="0" fontId="3" fillId="4" borderId="23" xfId="0" applyFont="1" applyFill="1" applyBorder="1" applyAlignment="1">
      <alignment horizontal="center" vertical="center"/>
    </xf>
    <xf numFmtId="0" fontId="3" fillId="4" borderId="19"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7"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58"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44" fillId="14" borderId="0" xfId="1" applyFont="1" applyFill="1" applyBorder="1" applyAlignment="1" applyProtection="1">
      <alignment horizontal="left" vertical="top"/>
    </xf>
    <xf numFmtId="0" fontId="8" fillId="14" borderId="0" xfId="0" applyFont="1" applyFill="1" applyBorder="1" applyAlignment="1">
      <alignment horizontal="left" vertical="top"/>
    </xf>
    <xf numFmtId="0" fontId="9" fillId="0" borderId="14"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30" xfId="0" applyFont="1" applyBorder="1" applyAlignment="1" applyProtection="1">
      <alignment horizontal="center" vertical="center"/>
    </xf>
    <xf numFmtId="0" fontId="10" fillId="0" borderId="64" xfId="0" applyFont="1" applyBorder="1" applyAlignment="1" applyProtection="1">
      <alignment horizontal="left" vertical="center" wrapText="1" readingOrder="1"/>
    </xf>
    <xf numFmtId="0" fontId="25" fillId="0" borderId="60" xfId="0" applyFont="1" applyBorder="1" applyAlignment="1" applyProtection="1">
      <alignment horizontal="center" vertical="center" wrapText="1" readingOrder="1"/>
    </xf>
    <xf numFmtId="0" fontId="24" fillId="12" borderId="24" xfId="0" applyFont="1" applyFill="1" applyBorder="1" applyAlignment="1" applyProtection="1">
      <alignment horizontal="center" vertical="center" wrapText="1"/>
    </xf>
    <xf numFmtId="0" fontId="24" fillId="12" borderId="31" xfId="0" applyFont="1" applyFill="1" applyBorder="1" applyAlignment="1" applyProtection="1">
      <alignment horizontal="center" vertical="center" wrapText="1"/>
    </xf>
    <xf numFmtId="0" fontId="24" fillId="12" borderId="20" xfId="0" applyFont="1" applyFill="1" applyBorder="1" applyAlignment="1" applyProtection="1">
      <alignment horizontal="center" vertical="center" wrapText="1"/>
    </xf>
    <xf numFmtId="0" fontId="24" fillId="0" borderId="60" xfId="0" applyFont="1" applyBorder="1" applyAlignment="1" applyProtection="1">
      <alignment horizontal="center" vertical="center" wrapText="1"/>
    </xf>
    <xf numFmtId="0" fontId="24" fillId="12" borderId="60" xfId="0" applyFont="1" applyFill="1" applyBorder="1" applyAlignment="1" applyProtection="1">
      <alignment horizontal="center" vertical="center" wrapText="1"/>
    </xf>
    <xf numFmtId="0" fontId="21" fillId="10" borderId="65" xfId="0" applyFont="1" applyFill="1" applyBorder="1" applyAlignment="1" applyProtection="1">
      <alignment horizontal="center" vertical="center" wrapText="1" readingOrder="1"/>
    </xf>
    <xf numFmtId="0" fontId="21" fillId="10" borderId="60" xfId="0" applyFont="1" applyFill="1" applyBorder="1" applyAlignment="1" applyProtection="1">
      <alignment horizontal="center" vertical="center" wrapText="1" readingOrder="1"/>
    </xf>
    <xf numFmtId="0" fontId="21" fillId="10" borderId="24" xfId="0" applyFont="1" applyFill="1" applyBorder="1" applyAlignment="1" applyProtection="1">
      <alignment horizontal="center" vertical="center" wrapText="1" readingOrder="1"/>
    </xf>
    <xf numFmtId="0" fontId="24" fillId="0" borderId="53" xfId="0" applyFont="1" applyBorder="1" applyAlignment="1" applyProtection="1">
      <alignment horizontal="center" vertical="center" wrapText="1"/>
    </xf>
    <xf numFmtId="0" fontId="24" fillId="0" borderId="46" xfId="0" applyFont="1" applyBorder="1" applyAlignment="1" applyProtection="1">
      <alignment horizontal="center" vertical="center" wrapText="1"/>
    </xf>
    <xf numFmtId="0" fontId="24" fillId="0" borderId="62" xfId="0" applyFont="1" applyBorder="1" applyAlignment="1" applyProtection="1">
      <alignment horizontal="center" vertical="center" wrapText="1"/>
    </xf>
    <xf numFmtId="0" fontId="28" fillId="0" borderId="36" xfId="0" applyFont="1" applyBorder="1" applyAlignment="1" applyProtection="1">
      <alignment horizontal="left" vertical="center" wrapText="1"/>
    </xf>
    <xf numFmtId="0" fontId="28" fillId="0" borderId="72" xfId="0" applyFont="1" applyBorder="1" applyAlignment="1" applyProtection="1">
      <alignment horizontal="left" vertical="center" wrapText="1"/>
    </xf>
    <xf numFmtId="0" fontId="3" fillId="0" borderId="14"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30" xfId="0" applyFont="1" applyBorder="1" applyAlignment="1" applyProtection="1">
      <alignment horizontal="center" vertical="center"/>
    </xf>
    <xf numFmtId="165" fontId="3" fillId="0" borderId="24" xfId="0" applyNumberFormat="1" applyFont="1" applyFill="1" applyBorder="1" applyAlignment="1" applyProtection="1">
      <alignment horizontal="center" vertical="center"/>
    </xf>
    <xf numFmtId="165" fontId="3" fillId="0" borderId="20" xfId="0" applyNumberFormat="1" applyFont="1" applyFill="1" applyBorder="1" applyAlignment="1" applyProtection="1">
      <alignment horizontal="center" vertical="center"/>
    </xf>
    <xf numFmtId="165" fontId="3" fillId="0" borderId="26" xfId="0" applyNumberFormat="1" applyFont="1" applyFill="1" applyBorder="1" applyAlignment="1" applyProtection="1">
      <alignment horizontal="center" vertical="center"/>
    </xf>
    <xf numFmtId="165" fontId="3" fillId="0" borderId="22" xfId="0" applyNumberFormat="1" applyFont="1" applyFill="1" applyBorder="1" applyAlignment="1" applyProtection="1">
      <alignment horizontal="center" vertical="center"/>
    </xf>
    <xf numFmtId="0" fontId="10" fillId="12" borderId="64" xfId="0" applyFont="1" applyFill="1" applyBorder="1" applyAlignment="1" applyProtection="1">
      <alignment horizontal="left" vertical="center" wrapText="1"/>
    </xf>
    <xf numFmtId="0" fontId="10" fillId="0" borderId="66" xfId="0" applyFont="1" applyBorder="1" applyAlignment="1" applyProtection="1">
      <alignment horizontal="left" vertical="center" wrapText="1" readingOrder="1"/>
    </xf>
    <xf numFmtId="0" fontId="21" fillId="9" borderId="67" xfId="0" applyFont="1" applyFill="1" applyBorder="1" applyAlignment="1" applyProtection="1">
      <alignment horizontal="center" vertical="center" wrapText="1" readingOrder="1"/>
    </xf>
    <xf numFmtId="0" fontId="21" fillId="9" borderId="61" xfId="0" applyFont="1" applyFill="1" applyBorder="1" applyAlignment="1" applyProtection="1">
      <alignment horizontal="center" vertical="center" wrapText="1" readingOrder="1"/>
    </xf>
    <xf numFmtId="0" fontId="21" fillId="9" borderId="26" xfId="0" applyFont="1" applyFill="1" applyBorder="1" applyAlignment="1" applyProtection="1">
      <alignment horizontal="center" vertical="center" wrapText="1" readingOrder="1"/>
    </xf>
    <xf numFmtId="0" fontId="21" fillId="3" borderId="66" xfId="0" applyFont="1" applyFill="1" applyBorder="1" applyAlignment="1" applyProtection="1">
      <alignment horizontal="center" vertical="center" wrapText="1" readingOrder="1"/>
    </xf>
    <xf numFmtId="0" fontId="21" fillId="3" borderId="64" xfId="0" applyFont="1" applyFill="1" applyBorder="1" applyAlignment="1" applyProtection="1">
      <alignment horizontal="center" vertical="center" wrapText="1" readingOrder="1"/>
    </xf>
    <xf numFmtId="0" fontId="21" fillId="3" borderId="25" xfId="0" applyFont="1" applyFill="1" applyBorder="1" applyAlignment="1" applyProtection="1">
      <alignment horizontal="center" vertical="center" wrapText="1" readingOrder="1"/>
    </xf>
    <xf numFmtId="0" fontId="21" fillId="4" borderId="17" xfId="0" applyFont="1" applyFill="1" applyBorder="1" applyAlignment="1" applyProtection="1">
      <alignment horizontal="center" vertical="center" wrapText="1" readingOrder="1"/>
    </xf>
    <xf numFmtId="0" fontId="21" fillId="4" borderId="47" xfId="0" applyFont="1" applyFill="1" applyBorder="1" applyAlignment="1" applyProtection="1">
      <alignment horizontal="center" vertical="center" wrapText="1" readingOrder="1"/>
    </xf>
    <xf numFmtId="0" fontId="21" fillId="12" borderId="61" xfId="0" applyFont="1" applyFill="1" applyBorder="1" applyAlignment="1" applyProtection="1">
      <alignment horizontal="center" vertical="center" wrapText="1" readingOrder="1"/>
      <protection locked="0"/>
    </xf>
    <xf numFmtId="0" fontId="21" fillId="12" borderId="64" xfId="0" applyFont="1" applyFill="1" applyBorder="1" applyAlignment="1" applyProtection="1">
      <alignment horizontal="center" vertical="center" wrapText="1" readingOrder="1"/>
      <protection locked="0"/>
    </xf>
    <xf numFmtId="0" fontId="21" fillId="0" borderId="67" xfId="0" applyFont="1" applyBorder="1" applyAlignment="1" applyProtection="1">
      <alignment horizontal="center" vertical="center" wrapText="1" readingOrder="1"/>
      <protection locked="0"/>
    </xf>
    <xf numFmtId="0" fontId="21" fillId="0" borderId="61" xfId="0" applyFont="1" applyBorder="1" applyAlignment="1" applyProtection="1">
      <alignment horizontal="center" vertical="center" wrapText="1" readingOrder="1"/>
      <protection locked="0"/>
    </xf>
    <xf numFmtId="0" fontId="21" fillId="0" borderId="66" xfId="0" applyFont="1" applyBorder="1" applyAlignment="1" applyProtection="1">
      <alignment horizontal="center" vertical="center" wrapText="1" readingOrder="1"/>
      <protection locked="0"/>
    </xf>
    <xf numFmtId="0" fontId="21" fillId="0" borderId="64" xfId="0" applyFont="1" applyBorder="1" applyAlignment="1" applyProtection="1">
      <alignment horizontal="center" vertical="center" wrapText="1" readingOrder="1"/>
      <protection locked="0"/>
    </xf>
    <xf numFmtId="0" fontId="19" fillId="0" borderId="61" xfId="0" applyFont="1" applyBorder="1" applyAlignment="1" applyProtection="1">
      <alignment horizontal="center" vertical="center"/>
      <protection locked="0"/>
    </xf>
    <xf numFmtId="0" fontId="19" fillId="12" borderId="61" xfId="0" applyFont="1" applyFill="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12" borderId="64" xfId="0" applyFont="1" applyFill="1" applyBorder="1" applyAlignment="1" applyProtection="1">
      <alignment horizontal="center" vertical="center"/>
      <protection locked="0"/>
    </xf>
    <xf numFmtId="0" fontId="21" fillId="9" borderId="18" xfId="0" applyFont="1" applyFill="1" applyBorder="1" applyAlignment="1" applyProtection="1">
      <alignment horizontal="center" vertical="center" wrapText="1" readingOrder="1"/>
    </xf>
    <xf numFmtId="0" fontId="21" fillId="9" borderId="10" xfId="0" applyFont="1" applyFill="1" applyBorder="1" applyAlignment="1" applyProtection="1">
      <alignment horizontal="center" vertical="center" wrapText="1" readingOrder="1"/>
    </xf>
    <xf numFmtId="0" fontId="24" fillId="0" borderId="64" xfId="0" applyFont="1" applyBorder="1" applyAlignment="1" applyProtection="1">
      <alignment horizontal="left" vertical="center" wrapText="1"/>
    </xf>
    <xf numFmtId="0" fontId="21" fillId="10" borderId="66" xfId="0" applyFont="1" applyFill="1" applyBorder="1" applyAlignment="1" applyProtection="1">
      <alignment horizontal="left" vertical="center" wrapText="1" readingOrder="1"/>
    </xf>
    <xf numFmtId="0" fontId="21" fillId="10" borderId="64" xfId="0" applyFont="1" applyFill="1" applyBorder="1" applyAlignment="1" applyProtection="1">
      <alignment horizontal="left" vertical="center" wrapText="1" readingOrder="1"/>
    </xf>
    <xf numFmtId="0" fontId="21" fillId="10" borderId="25" xfId="0" applyFont="1" applyFill="1" applyBorder="1" applyAlignment="1" applyProtection="1">
      <alignment horizontal="left" vertical="center" wrapText="1" readingOrder="1"/>
    </xf>
    <xf numFmtId="0" fontId="10" fillId="0" borderId="64" xfId="0" applyFont="1" applyBorder="1" applyAlignment="1" applyProtection="1">
      <alignment horizontal="left" vertical="center" wrapText="1"/>
    </xf>
    <xf numFmtId="0" fontId="10" fillId="0" borderId="68" xfId="0" applyFont="1" applyBorder="1" applyAlignment="1" applyProtection="1">
      <alignment horizontal="left" vertical="center" wrapText="1"/>
    </xf>
    <xf numFmtId="0" fontId="19" fillId="0" borderId="63"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24" fillId="12" borderId="64" xfId="0" applyFont="1" applyFill="1" applyBorder="1" applyAlignment="1" applyProtection="1">
      <alignment horizontal="left" vertical="center"/>
    </xf>
    <xf numFmtId="0" fontId="19" fillId="0" borderId="21" xfId="0" applyFont="1" applyBorder="1" applyAlignment="1" applyProtection="1">
      <alignment horizontal="center" vertical="center"/>
    </xf>
    <xf numFmtId="0" fontId="19" fillId="0" borderId="68" xfId="0" applyFont="1" applyBorder="1" applyAlignment="1" applyProtection="1">
      <alignment horizontal="center" vertical="center"/>
    </xf>
    <xf numFmtId="0" fontId="25" fillId="0" borderId="65" xfId="0" applyFont="1" applyBorder="1" applyAlignment="1" applyProtection="1">
      <alignment horizontal="center" vertical="center" wrapText="1" readingOrder="1"/>
    </xf>
    <xf numFmtId="0" fontId="25" fillId="12" borderId="60" xfId="0" applyFont="1" applyFill="1" applyBorder="1" applyAlignment="1" applyProtection="1">
      <alignment horizontal="center" vertical="center" wrapText="1" readingOrder="1"/>
    </xf>
    <xf numFmtId="0" fontId="10" fillId="12" borderId="64" xfId="0" applyFont="1" applyFill="1" applyBorder="1" applyAlignment="1" applyProtection="1">
      <alignment horizontal="left" vertical="center" wrapText="1" readingOrder="1"/>
    </xf>
    <xf numFmtId="165" fontId="3" fillId="0" borderId="8" xfId="0" applyNumberFormat="1" applyFont="1" applyFill="1" applyBorder="1" applyAlignment="1" applyProtection="1">
      <alignment horizontal="center" vertical="center"/>
    </xf>
    <xf numFmtId="165" fontId="3" fillId="0" borderId="10" xfId="0" applyNumberFormat="1" applyFont="1" applyFill="1" applyBorder="1" applyAlignment="1" applyProtection="1">
      <alignment horizontal="center" vertical="center"/>
    </xf>
    <xf numFmtId="0" fontId="28" fillId="0" borderId="36" xfId="0" applyFont="1" applyBorder="1" applyAlignment="1" applyProtection="1">
      <alignment horizontal="left" vertical="center"/>
    </xf>
    <xf numFmtId="0" fontId="28" fillId="0" borderId="72" xfId="0" applyFont="1" applyBorder="1" applyAlignment="1" applyProtection="1">
      <alignment horizontal="left" vertical="center"/>
    </xf>
    <xf numFmtId="0" fontId="25" fillId="0" borderId="53" xfId="0" applyFont="1" applyBorder="1" applyAlignment="1" applyProtection="1">
      <alignment horizontal="center" vertical="center" wrapText="1" readingOrder="1"/>
    </xf>
    <xf numFmtId="0" fontId="25" fillId="0" borderId="46" xfId="0" applyFont="1" applyBorder="1" applyAlignment="1" applyProtection="1">
      <alignment horizontal="center" vertical="center" wrapText="1" readingOrder="1"/>
    </xf>
    <xf numFmtId="0" fontId="3" fillId="0" borderId="15"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165" fontId="3" fillId="0" borderId="16" xfId="0" applyNumberFormat="1" applyFont="1" applyFill="1" applyBorder="1" applyAlignment="1" applyProtection="1">
      <alignment horizontal="center" vertical="center"/>
    </xf>
    <xf numFmtId="165" fontId="3" fillId="0" borderId="18" xfId="0" applyNumberFormat="1"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4" borderId="23"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8" fillId="0" borderId="0" xfId="1" applyFont="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41" xfId="0" applyFont="1" applyFill="1" applyBorder="1" applyAlignment="1" applyProtection="1">
      <alignment horizontal="left" vertical="center"/>
    </xf>
    <xf numFmtId="0" fontId="22" fillId="0" borderId="30" xfId="0" applyFont="1" applyFill="1" applyBorder="1" applyAlignment="1" applyProtection="1">
      <alignment horizontal="left" vertical="center"/>
    </xf>
    <xf numFmtId="0" fontId="3" fillId="11" borderId="14" xfId="0" applyFont="1" applyFill="1" applyBorder="1" applyAlignment="1" applyProtection="1">
      <alignment horizontal="left" vertical="center" wrapText="1"/>
    </xf>
    <xf numFmtId="0" fontId="3" fillId="11" borderId="41"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45"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58" xfId="0" applyFont="1" applyBorder="1" applyAlignment="1" applyProtection="1">
      <alignment horizontal="left" vertical="center"/>
    </xf>
    <xf numFmtId="0" fontId="4" fillId="0" borderId="50" xfId="0" applyFont="1" applyBorder="1" applyAlignment="1" applyProtection="1">
      <alignment horizontal="left" vertical="center"/>
    </xf>
    <xf numFmtId="0" fontId="4" fillId="0" borderId="42" xfId="0" applyFont="1" applyBorder="1" applyAlignment="1" applyProtection="1">
      <alignment horizontal="left" vertical="center"/>
    </xf>
    <xf numFmtId="0" fontId="4" fillId="0" borderId="11"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42" xfId="0" applyFont="1" applyBorder="1" applyAlignment="1" applyProtection="1">
      <alignment horizontal="center" vertical="center"/>
    </xf>
    <xf numFmtId="0" fontId="8" fillId="0" borderId="15" xfId="0" applyFont="1" applyBorder="1" applyAlignment="1" applyProtection="1">
      <alignment horizontal="center" textRotation="90"/>
    </xf>
    <xf numFmtId="0" fontId="0" fillId="0" borderId="27" xfId="0" applyBorder="1" applyAlignment="1" applyProtection="1">
      <alignment horizontal="center" textRotation="90"/>
    </xf>
    <xf numFmtId="0" fontId="21" fillId="10" borderId="16" xfId="0" applyFont="1" applyFill="1" applyBorder="1" applyAlignment="1" applyProtection="1">
      <alignment horizontal="center" vertical="center" wrapText="1" readingOrder="1"/>
    </xf>
    <xf numFmtId="0" fontId="21" fillId="10" borderId="8" xfId="0" applyFont="1" applyFill="1" applyBorder="1" applyAlignment="1" applyProtection="1">
      <alignment horizontal="center" vertical="center" wrapText="1" readingOrder="1"/>
    </xf>
    <xf numFmtId="0" fontId="21" fillId="10" borderId="17" xfId="0" applyFont="1" applyFill="1" applyBorder="1" applyAlignment="1" applyProtection="1">
      <alignment vertical="center" wrapText="1" readingOrder="1"/>
    </xf>
    <xf numFmtId="0" fontId="21" fillId="10" borderId="9" xfId="0" applyFont="1" applyFill="1" applyBorder="1" applyAlignment="1" applyProtection="1">
      <alignment vertical="center" wrapText="1" readingOrder="1"/>
    </xf>
    <xf numFmtId="0" fontId="21" fillId="4" borderId="9" xfId="0" applyFont="1" applyFill="1" applyBorder="1" applyAlignment="1" applyProtection="1">
      <alignment horizontal="center" vertical="center" wrapText="1" readingOrder="1"/>
    </xf>
    <xf numFmtId="0" fontId="22" fillId="0" borderId="14"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0" xfId="0" applyFont="1" applyFill="1" applyBorder="1" applyAlignment="1">
      <alignment horizontal="left" vertical="center"/>
    </xf>
    <xf numFmtId="0" fontId="3" fillId="11" borderId="14" xfId="0" applyFont="1" applyFill="1" applyBorder="1" applyAlignment="1">
      <alignment horizontal="left" vertical="center" wrapText="1"/>
    </xf>
    <xf numFmtId="0" fontId="3" fillId="11" borderId="41" xfId="0" applyFont="1" applyFill="1" applyBorder="1" applyAlignment="1">
      <alignment horizontal="left" vertical="center" wrapText="1"/>
    </xf>
    <xf numFmtId="0" fontId="3" fillId="11" borderId="3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45" xfId="0" applyFont="1" applyBorder="1" applyAlignment="1">
      <alignment horizontal="left" vertical="center"/>
    </xf>
    <xf numFmtId="0" fontId="4" fillId="0" borderId="12" xfId="0" applyFont="1" applyBorder="1" applyAlignment="1">
      <alignment horizontal="left" vertical="center"/>
    </xf>
    <xf numFmtId="0" fontId="4" fillId="0" borderId="58" xfId="0" applyFont="1" applyBorder="1" applyAlignment="1">
      <alignment horizontal="left" vertical="center"/>
    </xf>
    <xf numFmtId="0" fontId="4" fillId="0" borderId="50" xfId="0" applyFont="1" applyBorder="1" applyAlignment="1">
      <alignment horizontal="left" vertical="center"/>
    </xf>
    <xf numFmtId="0" fontId="4" fillId="0" borderId="42" xfId="0" applyFont="1" applyBorder="1" applyAlignment="1">
      <alignment horizontal="left" vertical="center"/>
    </xf>
    <xf numFmtId="0" fontId="21" fillId="10" borderId="16" xfId="0" applyFont="1" applyFill="1" applyBorder="1" applyAlignment="1">
      <alignment horizontal="center" vertical="center" wrapText="1" readingOrder="1"/>
    </xf>
    <xf numFmtId="0" fontId="21" fillId="10" borderId="8" xfId="0" applyFont="1" applyFill="1" applyBorder="1" applyAlignment="1">
      <alignment horizontal="center" vertical="center" wrapText="1" readingOrder="1"/>
    </xf>
    <xf numFmtId="0" fontId="21" fillId="10" borderId="17" xfId="0" applyFont="1" applyFill="1" applyBorder="1" applyAlignment="1">
      <alignment vertical="center" wrapText="1" readingOrder="1"/>
    </xf>
    <xf numFmtId="0" fontId="21" fillId="10" borderId="9" xfId="0" applyFont="1" applyFill="1" applyBorder="1" applyAlignment="1">
      <alignment vertical="center" wrapText="1" readingOrder="1"/>
    </xf>
    <xf numFmtId="0" fontId="21" fillId="4" borderId="17" xfId="0" applyFont="1" applyFill="1" applyBorder="1" applyAlignment="1">
      <alignment horizontal="center" vertical="center" wrapText="1" readingOrder="1"/>
    </xf>
    <xf numFmtId="0" fontId="21" fillId="4" borderId="9" xfId="0" applyFont="1" applyFill="1" applyBorder="1" applyAlignment="1">
      <alignment horizontal="center" vertical="center" wrapText="1" readingOrder="1"/>
    </xf>
    <xf numFmtId="0" fontId="21" fillId="9" borderId="18" xfId="0" applyFont="1" applyFill="1" applyBorder="1" applyAlignment="1">
      <alignment horizontal="center" vertical="center" wrapText="1" readingOrder="1"/>
    </xf>
    <xf numFmtId="0" fontId="21" fillId="9" borderId="10" xfId="0" applyFont="1" applyFill="1" applyBorder="1" applyAlignment="1">
      <alignment horizontal="center" vertical="center" wrapText="1" readingOrder="1"/>
    </xf>
    <xf numFmtId="0" fontId="19" fillId="12" borderId="64" xfId="0" applyFont="1" applyFill="1" applyBorder="1" applyAlignment="1">
      <alignment horizontal="center" vertical="center"/>
    </xf>
    <xf numFmtId="0" fontId="19" fillId="12" borderId="61" xfId="0" applyFont="1" applyFill="1" applyBorder="1" applyAlignment="1">
      <alignment horizontal="center" vertical="center"/>
    </xf>
    <xf numFmtId="0" fontId="24" fillId="0" borderId="60" xfId="0" applyFont="1" applyBorder="1" applyAlignment="1">
      <alignment horizontal="center" vertical="center" wrapText="1"/>
    </xf>
    <xf numFmtId="0" fontId="24" fillId="0" borderId="64" xfId="0" applyFont="1" applyBorder="1" applyAlignment="1">
      <alignment horizontal="left" vertical="center" wrapText="1"/>
    </xf>
    <xf numFmtId="0" fontId="19" fillId="0" borderId="64" xfId="0" applyFont="1" applyBorder="1" applyAlignment="1">
      <alignment horizontal="center" vertical="center"/>
    </xf>
    <xf numFmtId="0" fontId="19" fillId="0" borderId="61" xfId="0" applyFont="1" applyBorder="1" applyAlignment="1">
      <alignment horizontal="center" vertical="center"/>
    </xf>
    <xf numFmtId="0" fontId="8" fillId="0" borderId="15" xfId="0" applyFont="1" applyBorder="1" applyAlignment="1">
      <alignment horizontal="center" textRotation="90"/>
    </xf>
    <xf numFmtId="0" fontId="0" fillId="0" borderId="27" xfId="0" applyBorder="1" applyAlignment="1">
      <alignment horizontal="center" textRotation="90"/>
    </xf>
    <xf numFmtId="0" fontId="24" fillId="12" borderId="60" xfId="0" applyFont="1" applyFill="1" applyBorder="1" applyAlignment="1">
      <alignment horizontal="center" vertical="center" wrapText="1"/>
    </xf>
    <xf numFmtId="0" fontId="10" fillId="12" borderId="64" xfId="0" applyFont="1" applyFill="1" applyBorder="1" applyAlignment="1">
      <alignment horizontal="left" vertical="center" wrapText="1"/>
    </xf>
    <xf numFmtId="0" fontId="10" fillId="0" borderId="64" xfId="0" applyFont="1" applyBorder="1" applyAlignment="1">
      <alignment horizontal="left" vertical="center" wrapText="1"/>
    </xf>
    <xf numFmtId="0" fontId="24" fillId="12" borderId="24"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12" borderId="64" xfId="0" applyFont="1" applyFill="1" applyBorder="1" applyAlignment="1">
      <alignment horizontal="left" vertical="center"/>
    </xf>
    <xf numFmtId="0" fontId="24" fillId="0" borderId="62" xfId="0" applyFont="1" applyBorder="1" applyAlignment="1">
      <alignment horizontal="center" vertical="center" wrapText="1"/>
    </xf>
    <xf numFmtId="0" fontId="10" fillId="0" borderId="68" xfId="0" applyFont="1" applyBorder="1" applyAlignment="1">
      <alignment horizontal="left"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4" fillId="0" borderId="53" xfId="0" applyFont="1" applyBorder="1" applyAlignment="1">
      <alignment horizontal="center" vertical="center" wrapText="1"/>
    </xf>
    <xf numFmtId="0" fontId="24" fillId="0" borderId="46"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72" xfId="0" applyFont="1" applyBorder="1" applyAlignment="1">
      <alignment horizontal="left" vertical="center" wrapText="1"/>
    </xf>
    <xf numFmtId="0" fontId="19" fillId="0" borderId="21" xfId="0" applyFont="1" applyBorder="1" applyAlignment="1">
      <alignment horizontal="center" vertical="center"/>
    </xf>
    <xf numFmtId="0" fontId="21" fillId="10" borderId="65" xfId="0" applyFont="1" applyFill="1" applyBorder="1" applyAlignment="1">
      <alignment horizontal="center" vertical="center" wrapText="1" readingOrder="1"/>
    </xf>
    <xf numFmtId="0" fontId="21" fillId="10" borderId="60" xfId="0" applyFont="1" applyFill="1" applyBorder="1" applyAlignment="1">
      <alignment horizontal="center" vertical="center" wrapText="1" readingOrder="1"/>
    </xf>
    <xf numFmtId="0" fontId="21" fillId="10" borderId="24" xfId="0" applyFont="1" applyFill="1" applyBorder="1" applyAlignment="1">
      <alignment horizontal="center" vertical="center" wrapText="1" readingOrder="1"/>
    </xf>
    <xf numFmtId="0" fontId="21" fillId="10" borderId="66" xfId="0" applyFont="1" applyFill="1" applyBorder="1" applyAlignment="1">
      <alignment horizontal="left" vertical="center" wrapText="1" readingOrder="1"/>
    </xf>
    <xf numFmtId="0" fontId="21" fillId="10" borderId="64" xfId="0" applyFont="1" applyFill="1" applyBorder="1" applyAlignment="1">
      <alignment horizontal="left" vertical="center" wrapText="1" readingOrder="1"/>
    </xf>
    <xf numFmtId="0" fontId="21" fillId="10" borderId="25" xfId="0" applyFont="1" applyFill="1" applyBorder="1" applyAlignment="1">
      <alignment horizontal="left" vertical="center" wrapText="1" readingOrder="1"/>
    </xf>
    <xf numFmtId="0" fontId="21" fillId="4" borderId="47" xfId="0" applyFont="1" applyFill="1" applyBorder="1" applyAlignment="1">
      <alignment horizontal="center" vertical="center" wrapText="1" readingOrder="1"/>
    </xf>
    <xf numFmtId="0" fontId="21" fillId="3" borderId="66" xfId="0" applyFont="1" applyFill="1" applyBorder="1" applyAlignment="1">
      <alignment horizontal="center" vertical="center" wrapText="1" readingOrder="1"/>
    </xf>
    <xf numFmtId="0" fontId="21" fillId="3" borderId="64" xfId="0" applyFont="1" applyFill="1" applyBorder="1" applyAlignment="1">
      <alignment horizontal="center" vertical="center" wrapText="1" readingOrder="1"/>
    </xf>
    <xf numFmtId="0" fontId="21" fillId="3" borderId="25" xfId="0" applyFont="1" applyFill="1" applyBorder="1" applyAlignment="1">
      <alignment horizontal="center" vertical="center" wrapText="1" readingOrder="1"/>
    </xf>
    <xf numFmtId="0" fontId="21" fillId="9" borderId="67" xfId="0" applyFont="1" applyFill="1" applyBorder="1" applyAlignment="1">
      <alignment horizontal="center" vertical="center" wrapText="1" readingOrder="1"/>
    </xf>
    <xf numFmtId="0" fontId="21" fillId="9" borderId="61" xfId="0" applyFont="1" applyFill="1" applyBorder="1" applyAlignment="1">
      <alignment horizontal="center" vertical="center" wrapText="1" readingOrder="1"/>
    </xf>
    <xf numFmtId="0" fontId="21" fillId="9" borderId="26" xfId="0" applyFont="1" applyFill="1" applyBorder="1" applyAlignment="1">
      <alignment horizontal="center" vertical="center" wrapText="1" readingOrder="1"/>
    </xf>
    <xf numFmtId="0" fontId="21" fillId="0" borderId="67" xfId="0" applyFont="1" applyBorder="1" applyAlignment="1">
      <alignment horizontal="center" vertical="center" wrapText="1" readingOrder="1"/>
    </xf>
    <xf numFmtId="0" fontId="21" fillId="0" borderId="61" xfId="0" applyFont="1" applyBorder="1" applyAlignment="1">
      <alignment horizontal="center" vertical="center" wrapText="1" readingOrder="1"/>
    </xf>
    <xf numFmtId="0" fontId="25" fillId="12" borderId="60" xfId="0" applyFont="1" applyFill="1" applyBorder="1" applyAlignment="1">
      <alignment horizontal="center" vertical="center" wrapText="1" readingOrder="1"/>
    </xf>
    <xf numFmtId="0" fontId="10" fillId="12" borderId="64" xfId="0" applyFont="1" applyFill="1" applyBorder="1" applyAlignment="1">
      <alignment horizontal="left" vertical="center" wrapText="1" readingOrder="1"/>
    </xf>
    <xf numFmtId="0" fontId="21" fillId="12" borderId="64" xfId="0" applyFont="1" applyFill="1" applyBorder="1" applyAlignment="1">
      <alignment horizontal="center" vertical="center" wrapText="1" readingOrder="1"/>
    </xf>
    <xf numFmtId="0" fontId="21" fillId="12" borderId="61" xfId="0" applyFont="1" applyFill="1" applyBorder="1" applyAlignment="1">
      <alignment horizontal="center" vertical="center" wrapText="1" readingOrder="1"/>
    </xf>
    <xf numFmtId="0" fontId="25" fillId="0" borderId="65" xfId="0" applyFont="1" applyBorder="1" applyAlignment="1">
      <alignment horizontal="center" vertical="center" wrapText="1" readingOrder="1"/>
    </xf>
    <xf numFmtId="0" fontId="25" fillId="0" borderId="60" xfId="0" applyFont="1" applyBorder="1" applyAlignment="1">
      <alignment horizontal="center" vertical="center" wrapText="1" readingOrder="1"/>
    </xf>
    <xf numFmtId="0" fontId="10" fillId="0" borderId="66" xfId="0" applyFont="1" applyBorder="1" applyAlignment="1">
      <alignment horizontal="left" vertical="center" wrapText="1" readingOrder="1"/>
    </xf>
    <xf numFmtId="0" fontId="10" fillId="0" borderId="64" xfId="0" applyFont="1" applyBorder="1" applyAlignment="1">
      <alignment horizontal="left" vertical="center" wrapText="1" readingOrder="1"/>
    </xf>
    <xf numFmtId="0" fontId="21" fillId="0" borderId="66" xfId="0" applyFont="1" applyBorder="1" applyAlignment="1">
      <alignment horizontal="center" vertical="center" wrapText="1" readingOrder="1"/>
    </xf>
    <xf numFmtId="0" fontId="21" fillId="0" borderId="64" xfId="0" applyFont="1" applyBorder="1" applyAlignment="1">
      <alignment horizontal="center" vertical="center" wrapText="1" readingOrder="1"/>
    </xf>
    <xf numFmtId="0" fontId="25" fillId="0" borderId="53" xfId="0" applyFont="1" applyBorder="1" applyAlignment="1">
      <alignment horizontal="center" vertical="center" wrapText="1" readingOrder="1"/>
    </xf>
    <xf numFmtId="0" fontId="25" fillId="0" borderId="46" xfId="0" applyFont="1" applyBorder="1" applyAlignment="1">
      <alignment horizontal="center" vertical="center" wrapText="1" readingOrder="1"/>
    </xf>
    <xf numFmtId="0" fontId="28" fillId="0" borderId="36" xfId="0" applyFont="1" applyBorder="1" applyAlignment="1">
      <alignment horizontal="left" vertical="center"/>
    </xf>
    <xf numFmtId="0" fontId="28" fillId="0" borderId="72" xfId="0" applyFont="1" applyBorder="1" applyAlignment="1">
      <alignment horizontal="left" vertical="center"/>
    </xf>
    <xf numFmtId="0" fontId="19" fillId="0" borderId="22" xfId="0" applyFont="1" applyBorder="1" applyAlignment="1">
      <alignment horizontal="center" vertical="center"/>
    </xf>
    <xf numFmtId="0" fontId="8" fillId="0" borderId="15" xfId="0" applyFont="1" applyBorder="1" applyAlignment="1">
      <alignment horizontal="left" textRotation="90"/>
    </xf>
    <xf numFmtId="0" fontId="0" fillId="0" borderId="27" xfId="0" applyBorder="1" applyAlignment="1">
      <alignment horizontal="left" textRotation="90"/>
    </xf>
    <xf numFmtId="0" fontId="9" fillId="0" borderId="14" xfId="0" applyFont="1" applyBorder="1" applyAlignment="1">
      <alignment horizontal="center" vertical="center"/>
    </xf>
    <xf numFmtId="0" fontId="9" fillId="0" borderId="41" xfId="0" applyFont="1" applyBorder="1" applyAlignment="1">
      <alignment horizontal="center" vertical="center"/>
    </xf>
    <xf numFmtId="0" fontId="9" fillId="0" borderId="30" xfId="0" applyFont="1" applyBorder="1" applyAlignment="1">
      <alignment horizontal="center" vertical="center"/>
    </xf>
    <xf numFmtId="0" fontId="24" fillId="0" borderId="71" xfId="0" applyFont="1" applyBorder="1" applyAlignment="1">
      <alignment horizontal="center" vertical="center" wrapText="1"/>
    </xf>
    <xf numFmtId="0" fontId="3" fillId="6" borderId="59" xfId="0" applyFont="1" applyFill="1" applyBorder="1" applyAlignment="1">
      <alignment horizontal="center" vertical="center"/>
    </xf>
    <xf numFmtId="0" fontId="23" fillId="0" borderId="0" xfId="0" applyFont="1" applyFill="1" applyBorder="1" applyAlignment="1">
      <alignment horizontal="left"/>
    </xf>
    <xf numFmtId="0" fontId="21" fillId="10" borderId="54" xfId="0" applyFont="1" applyFill="1" applyBorder="1" applyAlignment="1">
      <alignment horizontal="center" vertical="center" wrapText="1" readingOrder="1"/>
    </xf>
    <xf numFmtId="0" fontId="21" fillId="10" borderId="55" xfId="0" applyFont="1" applyFill="1" applyBorder="1" applyAlignment="1">
      <alignment horizontal="center" vertical="center" wrapText="1" readingOrder="1"/>
    </xf>
    <xf numFmtId="0" fontId="21" fillId="10" borderId="56" xfId="0" applyFont="1" applyFill="1" applyBorder="1" applyAlignment="1">
      <alignment horizontal="center" vertical="center" wrapText="1" readingOrder="1"/>
    </xf>
    <xf numFmtId="0" fontId="21" fillId="10" borderId="15" xfId="0" applyFont="1" applyFill="1" applyBorder="1" applyAlignment="1">
      <alignment horizontal="center" vertical="center" wrapText="1" readingOrder="1"/>
    </xf>
    <xf numFmtId="0" fontId="21" fillId="10" borderId="57" xfId="0" applyFont="1" applyFill="1" applyBorder="1" applyAlignment="1">
      <alignment horizontal="center" vertical="center" wrapText="1" readingOrder="1"/>
    </xf>
    <xf numFmtId="0" fontId="21" fillId="10" borderId="27" xfId="0" applyFont="1" applyFill="1" applyBorder="1" applyAlignment="1">
      <alignment horizontal="center" vertical="center" wrapText="1" readingOrder="1"/>
    </xf>
    <xf numFmtId="0" fontId="25" fillId="12" borderId="24" xfId="0" applyFont="1" applyFill="1" applyBorder="1" applyAlignment="1">
      <alignment horizontal="center" vertical="center" wrapText="1" readingOrder="1"/>
    </xf>
    <xf numFmtId="0" fontId="21" fillId="10" borderId="15" xfId="0" applyFont="1" applyFill="1" applyBorder="1" applyAlignment="1">
      <alignment horizontal="left" vertical="center" wrapText="1" readingOrder="1"/>
    </xf>
    <xf numFmtId="0" fontId="21" fillId="10" borderId="57" xfId="0" applyFont="1" applyFill="1" applyBorder="1" applyAlignment="1">
      <alignment horizontal="left" vertical="center" wrapText="1" readingOrder="1"/>
    </xf>
    <xf numFmtId="0" fontId="21" fillId="10" borderId="27" xfId="0" applyFont="1" applyFill="1" applyBorder="1" applyAlignment="1">
      <alignment horizontal="left" vertical="center" wrapText="1" readingOrder="1"/>
    </xf>
    <xf numFmtId="0" fontId="21" fillId="4" borderId="15" xfId="0" applyFont="1" applyFill="1" applyBorder="1" applyAlignment="1">
      <alignment horizontal="center" vertical="center" wrapText="1" readingOrder="1"/>
    </xf>
    <xf numFmtId="0" fontId="21" fillId="4" borderId="57" xfId="0" applyFont="1" applyFill="1" applyBorder="1" applyAlignment="1">
      <alignment horizontal="center" vertical="center" wrapText="1" readingOrder="1"/>
    </xf>
    <xf numFmtId="0" fontId="21" fillId="4" borderId="27" xfId="0" applyFont="1" applyFill="1" applyBorder="1" applyAlignment="1">
      <alignment horizontal="center" vertical="center" wrapText="1" readingOrder="1"/>
    </xf>
    <xf numFmtId="0" fontId="21" fillId="9" borderId="15" xfId="0" applyFont="1" applyFill="1" applyBorder="1" applyAlignment="1">
      <alignment horizontal="center" vertical="center" wrapText="1" readingOrder="1"/>
    </xf>
    <xf numFmtId="0" fontId="21" fillId="9" borderId="57" xfId="0" applyFont="1" applyFill="1" applyBorder="1" applyAlignment="1">
      <alignment horizontal="center" vertical="center" wrapText="1" readingOrder="1"/>
    </xf>
    <xf numFmtId="0" fontId="21" fillId="9" borderId="27" xfId="0" applyFont="1" applyFill="1" applyBorder="1" applyAlignment="1">
      <alignment horizontal="center" vertical="center" wrapText="1" readingOrder="1"/>
    </xf>
    <xf numFmtId="0" fontId="24" fillId="0" borderId="24" xfId="0" applyFont="1" applyBorder="1" applyAlignment="1">
      <alignment horizontal="center" vertical="center" wrapText="1"/>
    </xf>
    <xf numFmtId="0" fontId="24" fillId="12" borderId="64" xfId="0" applyFont="1" applyFill="1" applyBorder="1" applyAlignment="1">
      <alignment vertical="center"/>
    </xf>
    <xf numFmtId="0" fontId="10" fillId="0" borderId="64" xfId="0" applyFont="1" applyBorder="1" applyAlignment="1">
      <alignment vertical="center" wrapText="1"/>
    </xf>
    <xf numFmtId="0" fontId="10" fillId="0" borderId="25" xfId="0" applyFont="1" applyBorder="1" applyAlignment="1">
      <alignment vertical="center" wrapText="1"/>
    </xf>
    <xf numFmtId="0" fontId="10" fillId="12" borderId="64" xfId="0" applyFont="1" applyFill="1" applyBorder="1" applyAlignment="1">
      <alignment vertical="center" wrapText="1"/>
    </xf>
    <xf numFmtId="0" fontId="24" fillId="0" borderId="64" xfId="0" applyFont="1" applyBorder="1" applyAlignment="1">
      <alignment vertical="center" wrapText="1"/>
    </xf>
    <xf numFmtId="0" fontId="24" fillId="0" borderId="65" xfId="0" applyFont="1" applyBorder="1" applyAlignment="1">
      <alignment horizontal="center" vertical="center" wrapText="1"/>
    </xf>
    <xf numFmtId="0" fontId="24" fillId="0" borderId="66" xfId="0" applyFont="1" applyBorder="1" applyAlignment="1">
      <alignment horizontal="left" vertical="center" wrapText="1"/>
    </xf>
    <xf numFmtId="0" fontId="21" fillId="9" borderId="54" xfId="0" applyFont="1" applyFill="1" applyBorder="1" applyAlignment="1">
      <alignment horizontal="center" vertical="center" wrapText="1" readingOrder="1"/>
    </xf>
    <xf numFmtId="0" fontId="21" fillId="9" borderId="55" xfId="0" applyFont="1" applyFill="1" applyBorder="1" applyAlignment="1">
      <alignment horizontal="center" vertical="center" wrapText="1" readingOrder="1"/>
    </xf>
    <xf numFmtId="0" fontId="21" fillId="9" borderId="56" xfId="0" applyFont="1" applyFill="1" applyBorder="1" applyAlignment="1">
      <alignment horizontal="center" vertical="center" wrapText="1" readingOrder="1"/>
    </xf>
    <xf numFmtId="0" fontId="19" fillId="0" borderId="66" xfId="0" applyFont="1" applyFill="1" applyBorder="1" applyAlignment="1">
      <alignment horizontal="center" vertical="center"/>
    </xf>
    <xf numFmtId="0" fontId="19" fillId="0" borderId="64" xfId="0" applyFont="1" applyFill="1" applyBorder="1" applyAlignment="1">
      <alignment horizontal="center" vertical="center"/>
    </xf>
    <xf numFmtId="0" fontId="19" fillId="12" borderId="6" xfId="0" applyFont="1" applyFill="1" applyBorder="1" applyAlignment="1">
      <alignment horizontal="center" vertical="center"/>
    </xf>
    <xf numFmtId="0" fontId="19" fillId="12" borderId="7" xfId="0" applyFont="1" applyFill="1" applyBorder="1" applyAlignment="1">
      <alignment horizontal="center" vertical="center"/>
    </xf>
    <xf numFmtId="0" fontId="19" fillId="0" borderId="61"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67" xfId="0" applyFont="1" applyFill="1" applyBorder="1" applyAlignment="1">
      <alignment horizontal="center" vertical="center"/>
    </xf>
    <xf numFmtId="0" fontId="19" fillId="12" borderId="29" xfId="0" applyFont="1" applyFill="1" applyBorder="1" applyAlignment="1">
      <alignment horizontal="center" vertical="center"/>
    </xf>
    <xf numFmtId="0" fontId="19" fillId="12" borderId="41" xfId="0" applyFont="1" applyFill="1" applyBorder="1" applyAlignment="1">
      <alignment horizontal="center" vertical="center"/>
    </xf>
    <xf numFmtId="0" fontId="19" fillId="12" borderId="5" xfId="0" applyFont="1" applyFill="1" applyBorder="1" applyAlignment="1">
      <alignment horizontal="center" vertical="center"/>
    </xf>
    <xf numFmtId="0" fontId="28" fillId="12" borderId="41" xfId="0" applyFont="1" applyFill="1" applyBorder="1" applyAlignment="1">
      <alignment horizontal="left" vertical="center" wrapText="1"/>
    </xf>
    <xf numFmtId="0" fontId="28" fillId="12" borderId="5" xfId="0" applyFont="1" applyFill="1" applyBorder="1" applyAlignment="1">
      <alignment horizontal="left" vertical="center" wrapText="1"/>
    </xf>
    <xf numFmtId="0" fontId="21" fillId="4" borderId="54" xfId="0" applyFont="1" applyFill="1" applyBorder="1" applyAlignment="1">
      <alignment horizontal="center" vertical="center" wrapText="1" readingOrder="1"/>
    </xf>
    <xf numFmtId="0" fontId="21" fillId="4" borderId="55" xfId="0" applyFont="1" applyFill="1" applyBorder="1" applyAlignment="1">
      <alignment horizontal="center" vertical="center" wrapText="1" readingOrder="1"/>
    </xf>
    <xf numFmtId="0" fontId="21" fillId="4" borderId="56" xfId="0" applyFont="1" applyFill="1" applyBorder="1" applyAlignment="1">
      <alignment horizontal="center" vertical="center" wrapText="1" readingOrder="1"/>
    </xf>
    <xf numFmtId="0" fontId="21" fillId="3" borderId="54" xfId="0" applyFont="1" applyFill="1" applyBorder="1" applyAlignment="1">
      <alignment horizontal="center" vertical="center" wrapText="1" readingOrder="1"/>
    </xf>
    <xf numFmtId="0" fontId="21" fillId="3" borderId="55" xfId="0" applyFont="1" applyFill="1" applyBorder="1" applyAlignment="1">
      <alignment horizontal="center" vertical="center" wrapText="1" readingOrder="1"/>
    </xf>
    <xf numFmtId="0" fontId="21" fillId="3" borderId="56" xfId="0" applyFont="1" applyFill="1" applyBorder="1" applyAlignment="1">
      <alignment horizontal="center" vertical="center" wrapText="1" readingOrder="1"/>
    </xf>
    <xf numFmtId="0" fontId="21" fillId="10" borderId="54" xfId="0" applyFont="1" applyFill="1" applyBorder="1" applyAlignment="1">
      <alignment horizontal="left" vertical="center" wrapText="1" readingOrder="1"/>
    </xf>
    <xf numFmtId="0" fontId="21" fillId="10" borderId="55" xfId="0" applyFont="1" applyFill="1" applyBorder="1" applyAlignment="1">
      <alignment horizontal="left" vertical="center" wrapText="1" readingOrder="1"/>
    </xf>
    <xf numFmtId="0" fontId="21" fillId="10" borderId="56" xfId="0" applyFont="1" applyFill="1" applyBorder="1" applyAlignment="1">
      <alignment horizontal="left" vertical="center" wrapText="1" readingOrder="1"/>
    </xf>
    <xf numFmtId="0" fontId="10" fillId="0" borderId="21" xfId="0" applyFont="1" applyBorder="1" applyAlignment="1">
      <alignment horizontal="left" vertical="center" wrapText="1" readingOrder="1"/>
    </xf>
    <xf numFmtId="0" fontId="21" fillId="0" borderId="21" xfId="0" applyFont="1" applyBorder="1" applyAlignment="1">
      <alignment horizontal="center" vertical="center" wrapText="1" readingOrder="1"/>
    </xf>
    <xf numFmtId="0" fontId="19" fillId="12" borderId="25" xfId="0" applyFont="1" applyFill="1" applyBorder="1" applyAlignment="1">
      <alignment horizontal="center" vertical="center"/>
    </xf>
    <xf numFmtId="0" fontId="10" fillId="12" borderId="64" xfId="0" applyFont="1" applyFill="1" applyBorder="1" applyAlignment="1">
      <alignment horizontal="left" vertical="center"/>
    </xf>
    <xf numFmtId="0" fontId="10" fillId="12" borderId="25" xfId="0" applyFont="1" applyFill="1" applyBorder="1" applyAlignment="1">
      <alignment horizontal="left" vertical="center"/>
    </xf>
    <xf numFmtId="0" fontId="25" fillId="0" borderId="20" xfId="0" applyFont="1" applyBorder="1" applyAlignment="1">
      <alignment horizontal="center" vertical="center" wrapText="1" readingOrder="1"/>
    </xf>
    <xf numFmtId="0" fontId="28" fillId="0" borderId="54" xfId="0" applyFont="1" applyBorder="1" applyAlignment="1">
      <alignment horizontal="center" vertical="center"/>
    </xf>
    <xf numFmtId="0" fontId="28" fillId="0" borderId="56" xfId="0" applyFont="1" applyBorder="1" applyAlignment="1">
      <alignment horizontal="center" vertical="center"/>
    </xf>
    <xf numFmtId="0" fontId="21" fillId="0" borderId="22" xfId="0" applyFont="1" applyBorder="1" applyAlignment="1">
      <alignment horizontal="center" vertical="center" wrapText="1" readingOrder="1"/>
    </xf>
    <xf numFmtId="0" fontId="28" fillId="0" borderId="45" xfId="0" applyFont="1" applyBorder="1" applyAlignment="1">
      <alignment horizontal="left" vertical="center"/>
    </xf>
    <xf numFmtId="0" fontId="28" fillId="0" borderId="12" xfId="0" applyFont="1" applyBorder="1" applyAlignment="1">
      <alignment horizontal="left" vertical="center"/>
    </xf>
    <xf numFmtId="0" fontId="28" fillId="0" borderId="50" xfId="0" applyFont="1" applyBorder="1" applyAlignment="1">
      <alignment horizontal="left" vertical="center"/>
    </xf>
    <xf numFmtId="0" fontId="28" fillId="0" borderId="42" xfId="0" applyFont="1" applyBorder="1" applyAlignment="1">
      <alignment horizontal="left" vertical="center"/>
    </xf>
    <xf numFmtId="0" fontId="0" fillId="12" borderId="64" xfId="0" applyFill="1" applyBorder="1" applyAlignment="1">
      <alignment horizontal="center"/>
    </xf>
    <xf numFmtId="0" fontId="0" fillId="12" borderId="61" xfId="0" applyFill="1" applyBorder="1" applyAlignment="1">
      <alignment horizontal="center"/>
    </xf>
    <xf numFmtId="0" fontId="0" fillId="12" borderId="25" xfId="0" applyFill="1" applyBorder="1" applyAlignment="1">
      <alignment horizontal="center"/>
    </xf>
    <xf numFmtId="0" fontId="0" fillId="12" borderId="26" xfId="0" applyFill="1" applyBorder="1" applyAlignment="1">
      <alignment horizontal="center"/>
    </xf>
    <xf numFmtId="0" fontId="1" fillId="0" borderId="14" xfId="0" applyFont="1" applyBorder="1" applyAlignment="1">
      <alignment horizontal="center"/>
    </xf>
    <xf numFmtId="0" fontId="1" fillId="0" borderId="41" xfId="0" applyFont="1" applyBorder="1" applyAlignment="1">
      <alignment horizontal="center"/>
    </xf>
    <xf numFmtId="0" fontId="1" fillId="0" borderId="30" xfId="0" applyFont="1" applyBorder="1" applyAlignment="1">
      <alignment horizontal="center"/>
    </xf>
  </cellXfs>
  <cellStyles count="3">
    <cellStyle name="Link" xfId="1" builtinId="8"/>
    <cellStyle name="Standard" xfId="0" builtinId="0"/>
    <cellStyle name="Standard 2" xfId="2"/>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ill>
        <patternFill>
          <bgColor rgb="FFFFFF00"/>
        </patternFill>
      </fill>
    </dxf>
    <dxf>
      <fill>
        <patternFill>
          <bgColor rgb="FF0070C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C59EE2"/>
      <color rgb="FFFFFF99"/>
      <color rgb="FF00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20</xdr:col>
      <xdr:colOff>17318</xdr:colOff>
      <xdr:row>41</xdr:row>
      <xdr:rowOff>17318</xdr:rowOff>
    </xdr:to>
    <xdr:grpSp>
      <xdr:nvGrpSpPr>
        <xdr:cNvPr id="53" name="Gruppieren 52"/>
        <xdr:cNvGrpSpPr/>
      </xdr:nvGrpSpPr>
      <xdr:grpSpPr>
        <a:xfrm>
          <a:off x="762000" y="7048500"/>
          <a:ext cx="14495318" cy="9161318"/>
          <a:chOff x="1149917" y="0"/>
          <a:chExt cx="8516414" cy="5760720"/>
        </a:xfrm>
      </xdr:grpSpPr>
      <xdr:pic>
        <xdr:nvPicPr>
          <xdr:cNvPr id="54" name="Grafik 53"/>
          <xdr:cNvPicPr/>
        </xdr:nvPicPr>
        <xdr:blipFill>
          <a:blip xmlns:r="http://schemas.openxmlformats.org/officeDocument/2006/relationships" r:embed="rId1"/>
          <a:stretch>
            <a:fillRect/>
          </a:stretch>
        </xdr:blipFill>
        <xdr:spPr>
          <a:xfrm>
            <a:off x="1149917" y="459585"/>
            <a:ext cx="8516414" cy="5301135"/>
          </a:xfrm>
          <a:prstGeom prst="rect">
            <a:avLst/>
          </a:prstGeom>
        </xdr:spPr>
      </xdr:pic>
      <xdr:grpSp>
        <xdr:nvGrpSpPr>
          <xdr:cNvPr id="55" name="Gruppieren 54"/>
          <xdr:cNvGrpSpPr/>
        </xdr:nvGrpSpPr>
        <xdr:grpSpPr>
          <a:xfrm>
            <a:off x="1459844" y="0"/>
            <a:ext cx="6738006" cy="4106066"/>
            <a:chOff x="1757626" y="187486"/>
            <a:chExt cx="6738006" cy="4106066"/>
          </a:xfrm>
        </xdr:grpSpPr>
        <xdr:cxnSp macro="">
          <xdr:nvCxnSpPr>
            <xdr:cNvPr id="56" name="Gerade Verbindung mit Pfeil 55"/>
            <xdr:cNvCxnSpPr>
              <a:stCxn id="64" idx="2"/>
            </xdr:cNvCxnSpPr>
          </xdr:nvCxnSpPr>
          <xdr:spPr>
            <a:xfrm>
              <a:off x="5307330" y="454186"/>
              <a:ext cx="3188302" cy="78173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7" name="Gerade Verbindung mit Pfeil 56"/>
            <xdr:cNvCxnSpPr/>
          </xdr:nvCxnSpPr>
          <xdr:spPr>
            <a:xfrm>
              <a:off x="5187950" y="398483"/>
              <a:ext cx="2291682" cy="83743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8" name="Gerade Verbindung mit Pfeil 57"/>
            <xdr:cNvCxnSpPr/>
          </xdr:nvCxnSpPr>
          <xdr:spPr>
            <a:xfrm>
              <a:off x="5189220" y="365760"/>
              <a:ext cx="1352200" cy="88452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59" name="Gerade Verbindung mit Pfeil 58"/>
            <xdr:cNvCxnSpPr/>
          </xdr:nvCxnSpPr>
          <xdr:spPr>
            <a:xfrm>
              <a:off x="5265419" y="306192"/>
              <a:ext cx="367827" cy="955676"/>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0" name="Gerade Verbindung mit Pfeil 59"/>
            <xdr:cNvCxnSpPr/>
          </xdr:nvCxnSpPr>
          <xdr:spPr>
            <a:xfrm flipH="1">
              <a:off x="4763849" y="320559"/>
              <a:ext cx="633180" cy="930407"/>
            </a:xfrm>
            <a:prstGeom prst="straightConnector1">
              <a:avLst/>
            </a:prstGeom>
            <a:ln>
              <a:solidFill>
                <a:srgbClr val="FF0000"/>
              </a:solidFill>
              <a:tailEnd type="triangle"/>
            </a:ln>
          </xdr:spPr>
          <xdr:style>
            <a:lnRef idx="1">
              <a:schemeClr val="dk1"/>
            </a:lnRef>
            <a:fillRef idx="0">
              <a:schemeClr val="dk1"/>
            </a:fillRef>
            <a:effectRef idx="0">
              <a:schemeClr val="dk1"/>
            </a:effectRef>
            <a:fontRef idx="minor">
              <a:schemeClr val="tx1"/>
            </a:fontRef>
          </xdr:style>
        </xdr:cxnSp>
        <xdr:cxnSp macro="">
          <xdr:nvCxnSpPr>
            <xdr:cNvPr id="61" name="Gerade Verbindung mit Pfeil 60"/>
            <xdr:cNvCxnSpPr/>
          </xdr:nvCxnSpPr>
          <xdr:spPr>
            <a:xfrm flipH="1">
              <a:off x="3837940" y="336733"/>
              <a:ext cx="1690370" cy="89918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2" name="Gerade Verbindung mit Pfeil 61"/>
            <xdr:cNvCxnSpPr/>
          </xdr:nvCxnSpPr>
          <xdr:spPr>
            <a:xfrm flipH="1">
              <a:off x="2915920" y="380806"/>
              <a:ext cx="2599216" cy="85764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63" name="Gerade Verbindung mit Pfeil 62"/>
            <xdr:cNvCxnSpPr/>
          </xdr:nvCxnSpPr>
          <xdr:spPr>
            <a:xfrm flipH="1">
              <a:off x="2001520" y="397292"/>
              <a:ext cx="3446780" cy="841158"/>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sp macro="" textlink="">
          <xdr:nvSpPr>
            <xdr:cNvPr id="64" name="Rechteck 63"/>
            <xdr:cNvSpPr/>
          </xdr:nvSpPr>
          <xdr:spPr>
            <a:xfrm>
              <a:off x="4777740" y="187486"/>
              <a:ext cx="1059180" cy="2667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Mitternacht</a:t>
              </a:r>
            </a:p>
          </xdr:txBody>
        </xdr:sp>
        <xdr:cxnSp macro="">
          <xdr:nvCxnSpPr>
            <xdr:cNvPr id="65" name="Gerade Verbindung mit Pfeil 64"/>
            <xdr:cNvCxnSpPr/>
          </xdr:nvCxnSpPr>
          <xdr:spPr>
            <a:xfrm flipV="1">
              <a:off x="2367681" y="1545499"/>
              <a:ext cx="5896" cy="603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6" name="Rechteck 65"/>
            <xdr:cNvSpPr/>
          </xdr:nvSpPr>
          <xdr:spPr>
            <a:xfrm>
              <a:off x="1757626" y="2076838"/>
              <a:ext cx="1415015"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Frühschicht</a:t>
              </a:r>
            </a:p>
            <a:p>
              <a:pPr algn="ctr"/>
              <a:r>
                <a:rPr lang="de-CH" sz="1600">
                  <a:solidFill>
                    <a:schemeClr val="tx1"/>
                  </a:solidFill>
                  <a:latin typeface="Arial" panose="020B0604020202020204" pitchFamily="34" charset="0"/>
                  <a:cs typeface="Arial" panose="020B0604020202020204" pitchFamily="34" charset="0"/>
                </a:rPr>
                <a:t>06:00 bis 14:00 Uhr</a:t>
              </a:r>
            </a:p>
          </xdr:txBody>
        </xdr:sp>
        <xdr:cxnSp macro="">
          <xdr:nvCxnSpPr>
            <xdr:cNvPr id="67" name="Gerade Verbindung mit Pfeil 66"/>
            <xdr:cNvCxnSpPr/>
          </xdr:nvCxnSpPr>
          <xdr:spPr>
            <a:xfrm flipH="1" flipV="1">
              <a:off x="2838528" y="1941376"/>
              <a:ext cx="597824" cy="1555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8" name="Rechteck 67"/>
            <xdr:cNvSpPr/>
          </xdr:nvSpPr>
          <xdr:spPr>
            <a:xfrm>
              <a:off x="3322399" y="2051900"/>
              <a:ext cx="1403350"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Spätschicht</a:t>
              </a:r>
            </a:p>
            <a:p>
              <a:pPr algn="ctr"/>
              <a:r>
                <a:rPr lang="de-CH" sz="1600">
                  <a:solidFill>
                    <a:schemeClr val="tx1"/>
                  </a:solidFill>
                  <a:latin typeface="Arial" panose="020B0604020202020204" pitchFamily="34" charset="0"/>
                  <a:cs typeface="Arial" panose="020B0604020202020204" pitchFamily="34" charset="0"/>
                </a:rPr>
                <a:t>14:00 bis 22:00 Uhr</a:t>
              </a:r>
            </a:p>
          </xdr:txBody>
        </xdr:sp>
        <xdr:cxnSp macro="">
          <xdr:nvCxnSpPr>
            <xdr:cNvPr id="69" name="Gerade Verbindung mit Pfeil 68"/>
            <xdr:cNvCxnSpPr>
              <a:stCxn id="70" idx="1"/>
            </xdr:cNvCxnSpPr>
          </xdr:nvCxnSpPr>
          <xdr:spPr>
            <a:xfrm flipH="1">
              <a:off x="3144067" y="1606232"/>
              <a:ext cx="455624" cy="20802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0" name="Rechteck 69"/>
            <xdr:cNvSpPr/>
          </xdr:nvSpPr>
          <xdr:spPr>
            <a:xfrm>
              <a:off x="3599691" y="1398209"/>
              <a:ext cx="1423989" cy="416046"/>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Nachtschicht</a:t>
              </a:r>
            </a:p>
            <a:p>
              <a:pPr algn="ctr"/>
              <a:r>
                <a:rPr lang="de-CH" sz="1600">
                  <a:solidFill>
                    <a:schemeClr val="tx1"/>
                  </a:solidFill>
                  <a:latin typeface="Arial" panose="020B0604020202020204" pitchFamily="34" charset="0"/>
                  <a:cs typeface="Arial" panose="020B0604020202020204" pitchFamily="34" charset="0"/>
                </a:rPr>
                <a:t>22:00 bis 06:00 Uhr</a:t>
              </a:r>
            </a:p>
          </xdr:txBody>
        </xdr:sp>
        <xdr:sp macro="" textlink="">
          <xdr:nvSpPr>
            <xdr:cNvPr id="71" name="Rechteck 70"/>
            <xdr:cNvSpPr/>
          </xdr:nvSpPr>
          <xdr:spPr>
            <a:xfrm>
              <a:off x="5589903" y="2776265"/>
              <a:ext cx="2310766"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exklusive Pause (7:30)</a:t>
              </a:r>
            </a:p>
          </xdr:txBody>
        </xdr:sp>
        <xdr:cxnSp macro="">
          <xdr:nvCxnSpPr>
            <xdr:cNvPr id="72" name="Gerade Verbindung mit Pfeil 71"/>
            <xdr:cNvCxnSpPr/>
          </xdr:nvCxnSpPr>
          <xdr:spPr>
            <a:xfrm flipH="1">
              <a:off x="5284469" y="2601272"/>
              <a:ext cx="329725" cy="8848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3" name="Rechteck 72"/>
            <xdr:cNvSpPr/>
          </xdr:nvSpPr>
          <xdr:spPr>
            <a:xfrm>
              <a:off x="5584983" y="2542509"/>
              <a:ext cx="2315553" cy="19085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inklusive Pause (8:00)</a:t>
              </a:r>
            </a:p>
          </xdr:txBody>
        </xdr:sp>
        <xdr:cxnSp macro="">
          <xdr:nvCxnSpPr>
            <xdr:cNvPr id="74" name="Gerade Verbindung mit Pfeil 73"/>
            <xdr:cNvCxnSpPr>
              <a:stCxn id="71" idx="1"/>
            </xdr:cNvCxnSpPr>
          </xdr:nvCxnSpPr>
          <xdr:spPr>
            <a:xfrm flipH="1" flipV="1">
              <a:off x="5284469" y="2787167"/>
              <a:ext cx="305434" cy="8452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5" name="Gerade Verbindung mit Pfeil 74"/>
            <xdr:cNvCxnSpPr/>
          </xdr:nvCxnSpPr>
          <xdr:spPr>
            <a:xfrm flipH="1">
              <a:off x="2250407" y="4115149"/>
              <a:ext cx="2513442" cy="15091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6" name="Gerade Verbindung mit Pfeil 75"/>
            <xdr:cNvCxnSpPr/>
          </xdr:nvCxnSpPr>
          <xdr:spPr>
            <a:xfrm flipV="1">
              <a:off x="4943791" y="3522480"/>
              <a:ext cx="3385471" cy="66217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7" name="Rechteck 76"/>
            <xdr:cNvSpPr/>
          </xdr:nvSpPr>
          <xdr:spPr>
            <a:xfrm>
              <a:off x="4254167" y="3832508"/>
              <a:ext cx="1492345" cy="461044"/>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600">
                  <a:solidFill>
                    <a:schemeClr val="tx1"/>
                  </a:solidFill>
                  <a:latin typeface="Arial" panose="020B0604020202020204" pitchFamily="34" charset="0"/>
                  <a:cs typeface="Arial" panose="020B0604020202020204" pitchFamily="34" charset="0"/>
                </a:rPr>
                <a:t>Arbeitszeit verteilt über zwei Wochen</a:t>
              </a: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6</xdr:row>
      <xdr:rowOff>71436</xdr:rowOff>
    </xdr:from>
    <xdr:to>
      <xdr:col>33</xdr:col>
      <xdr:colOff>55064</xdr:colOff>
      <xdr:row>6</xdr:row>
      <xdr:rowOff>2095499</xdr:rowOff>
    </xdr:to>
    <xdr:pic>
      <xdr:nvPicPr>
        <xdr:cNvPr id="4" name="Grafik 3"/>
        <xdr:cNvPicPr>
          <a:picLocks noChangeAspect="1"/>
        </xdr:cNvPicPr>
      </xdr:nvPicPr>
      <xdr:blipFill>
        <a:blip xmlns:r="http://schemas.openxmlformats.org/officeDocument/2006/relationships" r:embed="rId1"/>
        <a:stretch>
          <a:fillRect/>
        </a:stretch>
      </xdr:blipFill>
      <xdr:spPr>
        <a:xfrm>
          <a:off x="333375" y="2166936"/>
          <a:ext cx="20367127" cy="20240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261938</xdr:colOff>
      <xdr:row>6</xdr:row>
      <xdr:rowOff>23812</xdr:rowOff>
    </xdr:from>
    <xdr:to>
      <xdr:col>32</xdr:col>
      <xdr:colOff>69645</xdr:colOff>
      <xdr:row>6</xdr:row>
      <xdr:rowOff>2024062</xdr:rowOff>
    </xdr:to>
    <xdr:pic>
      <xdr:nvPicPr>
        <xdr:cNvPr id="3" name="Grafik 2"/>
        <xdr:cNvPicPr>
          <a:picLocks noChangeAspect="1"/>
        </xdr:cNvPicPr>
      </xdr:nvPicPr>
      <xdr:blipFill>
        <a:blip xmlns:r="http://schemas.openxmlformats.org/officeDocument/2006/relationships" r:embed="rId1"/>
        <a:stretch>
          <a:fillRect/>
        </a:stretch>
      </xdr:blipFill>
      <xdr:spPr>
        <a:xfrm>
          <a:off x="261938" y="2119312"/>
          <a:ext cx="20215020" cy="20002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xdr:colOff>
      <xdr:row>6</xdr:row>
      <xdr:rowOff>238124</xdr:rowOff>
    </xdr:from>
    <xdr:to>
      <xdr:col>31</xdr:col>
      <xdr:colOff>1714044</xdr:colOff>
      <xdr:row>6</xdr:row>
      <xdr:rowOff>2190749</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2333624"/>
          <a:ext cx="20073483" cy="1952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34636</xdr:rowOff>
    </xdr:from>
    <xdr:to>
      <xdr:col>33</xdr:col>
      <xdr:colOff>1579753</xdr:colOff>
      <xdr:row>6</xdr:row>
      <xdr:rowOff>2008909</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0" y="2663536"/>
          <a:ext cx="20240960" cy="19742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244928</xdr:colOff>
      <xdr:row>5</xdr:row>
      <xdr:rowOff>204107</xdr:rowOff>
    </xdr:from>
    <xdr:to>
      <xdr:col>34</xdr:col>
      <xdr:colOff>82909</xdr:colOff>
      <xdr:row>7</xdr:row>
      <xdr:rowOff>197303</xdr:rowOff>
    </xdr:to>
    <xdr:pic>
      <xdr:nvPicPr>
        <xdr:cNvPr id="3" name="Grafik 2"/>
        <xdr:cNvPicPr>
          <a:picLocks noChangeAspect="1"/>
        </xdr:cNvPicPr>
      </xdr:nvPicPr>
      <xdr:blipFill>
        <a:blip xmlns:r="http://schemas.openxmlformats.org/officeDocument/2006/relationships" r:embed="rId1"/>
        <a:stretch>
          <a:fillRect/>
        </a:stretch>
      </xdr:blipFill>
      <xdr:spPr>
        <a:xfrm>
          <a:off x="244928" y="2258786"/>
          <a:ext cx="20684124" cy="20716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6</xdr:row>
      <xdr:rowOff>0</xdr:rowOff>
    </xdr:from>
    <xdr:to>
      <xdr:col>34</xdr:col>
      <xdr:colOff>47624</xdr:colOff>
      <xdr:row>6</xdr:row>
      <xdr:rowOff>2058992</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2095500"/>
          <a:ext cx="20526375" cy="20589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261937</xdr:colOff>
      <xdr:row>6</xdr:row>
      <xdr:rowOff>95250</xdr:rowOff>
    </xdr:from>
    <xdr:to>
      <xdr:col>33</xdr:col>
      <xdr:colOff>1727883</xdr:colOff>
      <xdr:row>8</xdr:row>
      <xdr:rowOff>23812</xdr:rowOff>
    </xdr:to>
    <xdr:pic>
      <xdr:nvPicPr>
        <xdr:cNvPr id="3" name="Grafik 2"/>
        <xdr:cNvPicPr>
          <a:picLocks noChangeAspect="1"/>
        </xdr:cNvPicPr>
      </xdr:nvPicPr>
      <xdr:blipFill>
        <a:blip xmlns:r="http://schemas.openxmlformats.org/officeDocument/2006/relationships" r:embed="rId1"/>
        <a:stretch>
          <a:fillRect/>
        </a:stretch>
      </xdr:blipFill>
      <xdr:spPr>
        <a:xfrm>
          <a:off x="261937" y="2190750"/>
          <a:ext cx="20468321" cy="20240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17318</xdr:colOff>
      <xdr:row>6</xdr:row>
      <xdr:rowOff>69272</xdr:rowOff>
    </xdr:from>
    <xdr:to>
      <xdr:col>32</xdr:col>
      <xdr:colOff>1282403</xdr:colOff>
      <xdr:row>6</xdr:row>
      <xdr:rowOff>1991591</xdr:rowOff>
    </xdr:to>
    <xdr:pic>
      <xdr:nvPicPr>
        <xdr:cNvPr id="3" name="Grafik 2"/>
        <xdr:cNvPicPr>
          <a:picLocks noChangeAspect="1"/>
        </xdr:cNvPicPr>
      </xdr:nvPicPr>
      <xdr:blipFill>
        <a:blip xmlns:r="http://schemas.openxmlformats.org/officeDocument/2006/relationships" r:embed="rId1"/>
        <a:stretch>
          <a:fillRect/>
        </a:stretch>
      </xdr:blipFill>
      <xdr:spPr>
        <a:xfrm>
          <a:off x="311727" y="2164772"/>
          <a:ext cx="19812858" cy="19223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261938</xdr:colOff>
      <xdr:row>6</xdr:row>
      <xdr:rowOff>23811</xdr:rowOff>
    </xdr:from>
    <xdr:to>
      <xdr:col>33</xdr:col>
      <xdr:colOff>23812</xdr:colOff>
      <xdr:row>6</xdr:row>
      <xdr:rowOff>2026516</xdr:rowOff>
    </xdr:to>
    <xdr:pic>
      <xdr:nvPicPr>
        <xdr:cNvPr id="3" name="Grafik 2"/>
        <xdr:cNvPicPr>
          <a:picLocks noChangeAspect="1"/>
        </xdr:cNvPicPr>
      </xdr:nvPicPr>
      <xdr:blipFill>
        <a:blip xmlns:r="http://schemas.openxmlformats.org/officeDocument/2006/relationships" r:embed="rId1"/>
        <a:stretch>
          <a:fillRect/>
        </a:stretch>
      </xdr:blipFill>
      <xdr:spPr>
        <a:xfrm>
          <a:off x="261938" y="2119311"/>
          <a:ext cx="20407312" cy="20027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6</xdr:row>
      <xdr:rowOff>0</xdr:rowOff>
    </xdr:from>
    <xdr:to>
      <xdr:col>32</xdr:col>
      <xdr:colOff>1732017</xdr:colOff>
      <xdr:row>6</xdr:row>
      <xdr:rowOff>2000250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85749" y="2095500"/>
          <a:ext cx="20329581" cy="2000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xdr:row>
      <xdr:rowOff>207818</xdr:rowOff>
    </xdr:from>
    <xdr:to>
      <xdr:col>33</xdr:col>
      <xdr:colOff>94458</xdr:colOff>
      <xdr:row>6</xdr:row>
      <xdr:rowOff>2286000</xdr:rowOff>
    </xdr:to>
    <xdr:pic>
      <xdr:nvPicPr>
        <xdr:cNvPr id="3" name="Grafik 2"/>
        <xdr:cNvPicPr>
          <a:picLocks noChangeAspect="1"/>
        </xdr:cNvPicPr>
      </xdr:nvPicPr>
      <xdr:blipFill>
        <a:blip xmlns:r="http://schemas.openxmlformats.org/officeDocument/2006/relationships" r:embed="rId1"/>
        <a:stretch>
          <a:fillRect/>
        </a:stretch>
      </xdr:blipFill>
      <xdr:spPr>
        <a:xfrm>
          <a:off x="294409" y="2303318"/>
          <a:ext cx="20391367" cy="2078182"/>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seco.admin.ch/seco/de/home/Arbeit/Arbeitsbedingungen/Arbeitszeitbewilligungen-TACHO.html" TargetMode="External"/><Relationship Id="rId1" Type="http://schemas.openxmlformats.org/officeDocument/2006/relationships/hyperlink" Target="https://www.seco.admin.ch/dam/seco/de/dokumente/Arbeit/Arbeitsbedingungen/Arbeitszeitbewilligungen/Schichtplaene/Erlaeuterungen-Schichtplaene.pdf.download.pdf/Erl%C3%A4uterungen%20zum%20Ausf%C3%BCllen%20von%20Schichtpl%C3%A4nen_juli2013_de.pdf" TargetMode="External"/><Relationship Id="rId4" Type="http://schemas.openxmlformats.org/officeDocument/2006/relationships/drawing" Target="../drawings/drawing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seco.admin.ch/seco/de/home/Arbeit/Arbeitsbedingungen/Arbeitszeitbewilligungen-TACHO/Schichtplaene.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9.bin"/><Relationship Id="rId1" Type="http://schemas.openxmlformats.org/officeDocument/2006/relationships/hyperlink" Target="https://www.seco.admin.ch/seco/de/home/Arbeit/Arbeitsbedingungen/Arbeitszeitbewilligungen-TACHO/Schichtplaen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2.bin"/><Relationship Id="rId1" Type="http://schemas.openxmlformats.org/officeDocument/2006/relationships/hyperlink" Target="https://www.seco.admin.ch/seco/de/home/Arbeit/Arbeitsbedingungen/Arbeitszeitbewilligungen-TACHO/Schichtplaene.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5" zoomScaleNormal="55" zoomScaleSheetLayoutView="50" workbookViewId="0">
      <selection activeCell="I41" sqref="I4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732" t="s">
        <v>57</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1"/>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v>39356</v>
      </c>
    </row>
    <row r="3" spans="1:33" ht="50.1" customHeight="1" thickBot="1" x14ac:dyDescent="0.4">
      <c r="A3" s="750" t="s">
        <v>2</v>
      </c>
      <c r="B3" s="750" t="s">
        <v>3</v>
      </c>
      <c r="C3" s="750" t="s">
        <v>4</v>
      </c>
      <c r="D3" s="5" t="s">
        <v>5</v>
      </c>
      <c r="E3" s="6"/>
      <c r="F3" s="7"/>
      <c r="G3" s="8"/>
      <c r="H3" s="9" t="s">
        <v>6</v>
      </c>
      <c r="I3" s="10"/>
      <c r="J3" s="10"/>
      <c r="K3" s="11"/>
      <c r="L3" s="9" t="s">
        <v>7</v>
      </c>
      <c r="M3" s="10"/>
      <c r="N3" s="10"/>
      <c r="O3" s="11"/>
      <c r="P3" s="9" t="s">
        <v>8</v>
      </c>
      <c r="Q3" s="10"/>
      <c r="R3" s="10"/>
      <c r="S3" s="11"/>
      <c r="T3" s="9" t="s">
        <v>9</v>
      </c>
      <c r="U3" s="10"/>
      <c r="V3" s="10"/>
      <c r="W3" s="11"/>
      <c r="X3" s="9" t="s">
        <v>10</v>
      </c>
      <c r="Y3" s="10"/>
      <c r="Z3" s="10"/>
      <c r="AA3" s="11"/>
      <c r="AB3" s="9" t="s">
        <v>11</v>
      </c>
      <c r="AC3" s="10"/>
      <c r="AD3" s="10"/>
      <c r="AE3" s="205"/>
      <c r="AF3" s="12" t="s">
        <v>12</v>
      </c>
      <c r="AG3" s="13"/>
    </row>
    <row r="4" spans="1:33" s="19"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758">
        <v>1</v>
      </c>
      <c r="B5" s="747" t="s">
        <v>15</v>
      </c>
      <c r="C5" s="20" t="s">
        <v>16</v>
      </c>
      <c r="D5" s="21"/>
      <c r="E5" s="22"/>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43">
        <f>SUM(D5:AE5)</f>
        <v>1.9999999999999998</v>
      </c>
      <c r="AG5" s="739">
        <f>SUM(D6:AE6)</f>
        <v>1.875</v>
      </c>
    </row>
    <row r="6" spans="1:33" ht="15" customHeight="1" x14ac:dyDescent="0.2">
      <c r="A6" s="759"/>
      <c r="B6" s="748"/>
      <c r="C6" s="25" t="s">
        <v>17</v>
      </c>
      <c r="D6" s="26"/>
      <c r="E6" s="27"/>
      <c r="F6" s="27"/>
      <c r="G6" s="28"/>
      <c r="H6" s="26"/>
      <c r="I6" s="29">
        <v>0.3125</v>
      </c>
      <c r="J6" s="27"/>
      <c r="K6" s="28"/>
      <c r="L6" s="26"/>
      <c r="M6" s="29">
        <v>0.3125</v>
      </c>
      <c r="N6" s="27"/>
      <c r="O6" s="28"/>
      <c r="P6" s="26"/>
      <c r="Q6" s="29">
        <v>0.3125</v>
      </c>
      <c r="R6" s="27"/>
      <c r="S6" s="28"/>
      <c r="T6" s="26"/>
      <c r="U6" s="29">
        <v>0.3125</v>
      </c>
      <c r="V6" s="27"/>
      <c r="W6" s="28"/>
      <c r="X6" s="26"/>
      <c r="Y6" s="29">
        <v>0.3125</v>
      </c>
      <c r="Z6" s="27"/>
      <c r="AA6" s="28"/>
      <c r="AB6" s="26"/>
      <c r="AC6" s="29">
        <v>0.3125</v>
      </c>
      <c r="AD6" s="27"/>
      <c r="AE6" s="207"/>
      <c r="AF6" s="744"/>
      <c r="AG6" s="740"/>
    </row>
    <row r="7" spans="1:33" ht="15" customHeight="1" x14ac:dyDescent="0.2">
      <c r="A7" s="759"/>
      <c r="B7" s="754" t="s">
        <v>18</v>
      </c>
      <c r="C7" s="30" t="s">
        <v>16</v>
      </c>
      <c r="D7" s="31"/>
      <c r="E7" s="159">
        <v>0.33333333333333331</v>
      </c>
      <c r="F7" s="32"/>
      <c r="G7" s="33"/>
      <c r="H7" s="31"/>
      <c r="I7" s="32"/>
      <c r="J7" s="32"/>
      <c r="K7" s="33"/>
      <c r="L7" s="31"/>
      <c r="M7" s="32"/>
      <c r="N7" s="34"/>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45">
        <f>SUM(D7:AE7)</f>
        <v>1.6666666666666665</v>
      </c>
      <c r="AG7" s="741">
        <f>SUM(D8:AE8)</f>
        <v>1.5625</v>
      </c>
    </row>
    <row r="8" spans="1:33" ht="15" customHeight="1" x14ac:dyDescent="0.2">
      <c r="A8" s="759"/>
      <c r="B8" s="754"/>
      <c r="C8" s="25" t="s">
        <v>17</v>
      </c>
      <c r="D8" s="26"/>
      <c r="E8" s="160">
        <v>0.3125</v>
      </c>
      <c r="F8" s="27"/>
      <c r="G8" s="28"/>
      <c r="H8" s="26"/>
      <c r="I8" s="27"/>
      <c r="J8" s="27"/>
      <c r="K8" s="28"/>
      <c r="L8" s="26"/>
      <c r="M8" s="27"/>
      <c r="N8" s="35"/>
      <c r="O8" s="28"/>
      <c r="P8" s="26"/>
      <c r="Q8" s="27"/>
      <c r="R8" s="160">
        <v>0.3125</v>
      </c>
      <c r="S8" s="28"/>
      <c r="T8" s="26"/>
      <c r="U8" s="27"/>
      <c r="V8" s="160">
        <v>0.3125</v>
      </c>
      <c r="W8" s="28"/>
      <c r="X8" s="26"/>
      <c r="Y8" s="27"/>
      <c r="Z8" s="160">
        <v>0.3125</v>
      </c>
      <c r="AA8" s="28"/>
      <c r="AB8" s="26"/>
      <c r="AC8" s="27"/>
      <c r="AD8" s="160">
        <v>0.3125</v>
      </c>
      <c r="AE8" s="207"/>
      <c r="AF8" s="744"/>
      <c r="AG8" s="740"/>
    </row>
    <row r="9" spans="1:33" ht="15" customHeight="1" x14ac:dyDescent="0.2">
      <c r="A9" s="759"/>
      <c r="B9" s="746" t="s">
        <v>19</v>
      </c>
      <c r="C9" s="30" t="s">
        <v>16</v>
      </c>
      <c r="D9" s="31"/>
      <c r="E9" s="32"/>
      <c r="F9" s="165">
        <v>0.33333333333333331</v>
      </c>
      <c r="G9" s="33"/>
      <c r="H9" s="31"/>
      <c r="I9" s="32"/>
      <c r="J9" s="165">
        <v>0.33333333333333331</v>
      </c>
      <c r="K9" s="33"/>
      <c r="L9" s="31"/>
      <c r="M9" s="32"/>
      <c r="N9" s="165">
        <v>0.33333333333333331</v>
      </c>
      <c r="O9" s="33"/>
      <c r="P9" s="31"/>
      <c r="Q9" s="32"/>
      <c r="R9" s="32"/>
      <c r="S9" s="33"/>
      <c r="T9" s="31"/>
      <c r="U9" s="32"/>
      <c r="V9" s="32"/>
      <c r="W9" s="36"/>
      <c r="X9" s="37"/>
      <c r="Y9" s="32"/>
      <c r="Z9" s="32"/>
      <c r="AA9" s="167"/>
      <c r="AB9" s="163">
        <v>0.33333333333333331</v>
      </c>
      <c r="AC9" s="32"/>
      <c r="AD9" s="32"/>
      <c r="AE9" s="213">
        <v>8.3333333333333329E-2</v>
      </c>
      <c r="AF9" s="745">
        <f>SUM(D9:AE9)</f>
        <v>1.4166666666666665</v>
      </c>
      <c r="AG9" s="741">
        <f>SUM(D10:AE10)</f>
        <v>1.3333333333333333</v>
      </c>
    </row>
    <row r="10" spans="1:33" ht="15" customHeight="1" x14ac:dyDescent="0.2">
      <c r="A10" s="759"/>
      <c r="B10" s="746"/>
      <c r="C10" s="25" t="s">
        <v>17</v>
      </c>
      <c r="D10" s="26"/>
      <c r="E10" s="27"/>
      <c r="F10" s="166">
        <v>0.3125</v>
      </c>
      <c r="G10" s="28"/>
      <c r="H10" s="26"/>
      <c r="I10" s="27"/>
      <c r="J10" s="166">
        <v>0.3125</v>
      </c>
      <c r="K10" s="28"/>
      <c r="L10" s="26"/>
      <c r="M10" s="27"/>
      <c r="N10" s="166">
        <v>0.3125</v>
      </c>
      <c r="O10" s="28"/>
      <c r="P10" s="26"/>
      <c r="Q10" s="27"/>
      <c r="R10" s="27"/>
      <c r="S10" s="28"/>
      <c r="T10" s="26"/>
      <c r="U10" s="27"/>
      <c r="V10" s="27"/>
      <c r="W10" s="38"/>
      <c r="X10" s="39"/>
      <c r="Y10" s="27"/>
      <c r="Z10" s="27"/>
      <c r="AA10" s="168"/>
      <c r="AB10" s="164">
        <v>0.3125</v>
      </c>
      <c r="AC10" s="27"/>
      <c r="AD10" s="27"/>
      <c r="AE10" s="214">
        <v>8.3333333333333329E-2</v>
      </c>
      <c r="AF10" s="744"/>
      <c r="AG10" s="740"/>
    </row>
    <row r="11" spans="1:33" ht="15" customHeight="1" x14ac:dyDescent="0.2">
      <c r="A11" s="759"/>
      <c r="B11" s="752"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45">
        <f>SUM(D11:AE11)</f>
        <v>1.9166666666666663</v>
      </c>
      <c r="AG11" s="741">
        <f>SUM(D12:AE12)</f>
        <v>1.7916666666666665</v>
      </c>
    </row>
    <row r="12" spans="1:33" ht="15" customHeight="1" thickBot="1" x14ac:dyDescent="0.25">
      <c r="A12" s="760"/>
      <c r="B12" s="753"/>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49"/>
      <c r="AG12" s="742"/>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58">
        <v>2</v>
      </c>
      <c r="B14" s="747" t="s">
        <v>15</v>
      </c>
      <c r="C14" s="20" t="s">
        <v>16</v>
      </c>
      <c r="D14" s="21"/>
      <c r="E14" s="24">
        <v>0.33333333333333331</v>
      </c>
      <c r="F14" s="22"/>
      <c r="G14" s="23"/>
      <c r="H14" s="21"/>
      <c r="I14" s="22"/>
      <c r="J14" s="22"/>
      <c r="K14" s="23"/>
      <c r="L14" s="21"/>
      <c r="M14" s="22"/>
      <c r="N14" s="50"/>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43">
        <f>SUM(D14:AE14)</f>
        <v>1.6666666666666665</v>
      </c>
      <c r="AG14" s="739">
        <f>SUM(D15:AE15)</f>
        <v>1.5625</v>
      </c>
    </row>
    <row r="15" spans="1:33" ht="15" customHeight="1" x14ac:dyDescent="0.2">
      <c r="A15" s="759"/>
      <c r="B15" s="748"/>
      <c r="C15" s="25" t="s">
        <v>17</v>
      </c>
      <c r="D15" s="26"/>
      <c r="E15" s="29">
        <v>0.3125</v>
      </c>
      <c r="F15" s="27"/>
      <c r="G15" s="28"/>
      <c r="H15" s="26"/>
      <c r="I15" s="27"/>
      <c r="J15" s="27"/>
      <c r="K15" s="28"/>
      <c r="L15" s="26"/>
      <c r="M15" s="27"/>
      <c r="N15" s="35"/>
      <c r="O15" s="28"/>
      <c r="P15" s="26"/>
      <c r="Q15" s="27"/>
      <c r="R15" s="29">
        <v>0.3125</v>
      </c>
      <c r="S15" s="28"/>
      <c r="T15" s="26"/>
      <c r="U15" s="27"/>
      <c r="V15" s="29">
        <v>0.3125</v>
      </c>
      <c r="W15" s="28"/>
      <c r="X15" s="26"/>
      <c r="Y15" s="27"/>
      <c r="Z15" s="29">
        <v>0.3125</v>
      </c>
      <c r="AA15" s="28"/>
      <c r="AB15" s="26"/>
      <c r="AC15" s="27"/>
      <c r="AD15" s="29">
        <v>0.3125</v>
      </c>
      <c r="AE15" s="219"/>
      <c r="AF15" s="744"/>
      <c r="AG15" s="740"/>
    </row>
    <row r="16" spans="1:33" ht="15" customHeight="1" x14ac:dyDescent="0.2">
      <c r="A16" s="759"/>
      <c r="B16" s="754" t="s">
        <v>18</v>
      </c>
      <c r="C16" s="30" t="s">
        <v>16</v>
      </c>
      <c r="D16" s="31"/>
      <c r="E16" s="32"/>
      <c r="F16" s="159">
        <v>0.33333333333333331</v>
      </c>
      <c r="G16" s="33"/>
      <c r="H16" s="31"/>
      <c r="I16" s="32"/>
      <c r="J16" s="159">
        <v>0.33333333333333331</v>
      </c>
      <c r="K16" s="33"/>
      <c r="L16" s="31"/>
      <c r="M16" s="34"/>
      <c r="N16" s="159">
        <v>0.33333333333333331</v>
      </c>
      <c r="O16" s="33"/>
      <c r="P16" s="31"/>
      <c r="Q16" s="32"/>
      <c r="R16" s="32"/>
      <c r="S16" s="33"/>
      <c r="T16" s="31"/>
      <c r="U16" s="32"/>
      <c r="V16" s="32"/>
      <c r="W16" s="36"/>
      <c r="X16" s="37"/>
      <c r="Y16" s="32"/>
      <c r="Z16" s="32"/>
      <c r="AA16" s="161"/>
      <c r="AB16" s="157">
        <v>0.33333333333333331</v>
      </c>
      <c r="AC16" s="32"/>
      <c r="AD16" s="32"/>
      <c r="AE16" s="220">
        <v>8.3333333333333329E-2</v>
      </c>
      <c r="AF16" s="745">
        <f>SUM(D16:AE16)</f>
        <v>1.4166666666666665</v>
      </c>
      <c r="AG16" s="741">
        <f>SUM(D17:AE17)</f>
        <v>1.3333333333333333</v>
      </c>
    </row>
    <row r="17" spans="1:33" ht="15" customHeight="1" x14ac:dyDescent="0.2">
      <c r="A17" s="759"/>
      <c r="B17" s="754"/>
      <c r="C17" s="25" t="s">
        <v>17</v>
      </c>
      <c r="D17" s="26"/>
      <c r="E17" s="27"/>
      <c r="F17" s="160">
        <v>0.3125</v>
      </c>
      <c r="G17" s="28"/>
      <c r="H17" s="26"/>
      <c r="I17" s="27"/>
      <c r="J17" s="160">
        <v>0.3125</v>
      </c>
      <c r="K17" s="28"/>
      <c r="L17" s="26"/>
      <c r="M17" s="35"/>
      <c r="N17" s="160">
        <v>0.3125</v>
      </c>
      <c r="O17" s="28"/>
      <c r="P17" s="26"/>
      <c r="Q17" s="27"/>
      <c r="R17" s="27"/>
      <c r="S17" s="28"/>
      <c r="T17" s="26"/>
      <c r="U17" s="27"/>
      <c r="V17" s="27"/>
      <c r="W17" s="38"/>
      <c r="X17" s="39"/>
      <c r="Y17" s="27"/>
      <c r="Z17" s="27"/>
      <c r="AA17" s="162"/>
      <c r="AB17" s="158">
        <v>0.3125</v>
      </c>
      <c r="AC17" s="27"/>
      <c r="AD17" s="27"/>
      <c r="AE17" s="221">
        <v>8.3333333333333329E-2</v>
      </c>
      <c r="AF17" s="744"/>
      <c r="AG17" s="740"/>
    </row>
    <row r="18" spans="1:33" ht="15" customHeight="1" x14ac:dyDescent="0.2">
      <c r="A18" s="759"/>
      <c r="B18" s="746"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167"/>
      <c r="X18" s="163">
        <v>0.33333333333333331</v>
      </c>
      <c r="Y18" s="32"/>
      <c r="Z18" s="32"/>
      <c r="AA18" s="33"/>
      <c r="AB18" s="31"/>
      <c r="AC18" s="32"/>
      <c r="AD18" s="32"/>
      <c r="AE18" s="215"/>
      <c r="AF18" s="745">
        <f>SUM(D18:AE18)</f>
        <v>1.9166666666666663</v>
      </c>
      <c r="AG18" s="741">
        <f>SUM(D19:AE19)</f>
        <v>1.7916666666666665</v>
      </c>
    </row>
    <row r="19" spans="1:33" ht="15" customHeight="1" x14ac:dyDescent="0.2">
      <c r="A19" s="759"/>
      <c r="B19" s="746"/>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168"/>
      <c r="X19" s="164">
        <v>0.3125</v>
      </c>
      <c r="Y19" s="27"/>
      <c r="Z19" s="27"/>
      <c r="AA19" s="28"/>
      <c r="AB19" s="26"/>
      <c r="AC19" s="27"/>
      <c r="AD19" s="27"/>
      <c r="AE19" s="219"/>
      <c r="AF19" s="744"/>
      <c r="AG19" s="740"/>
    </row>
    <row r="20" spans="1:33" ht="15" customHeight="1" x14ac:dyDescent="0.2">
      <c r="A20" s="759"/>
      <c r="B20" s="752" t="s">
        <v>20</v>
      </c>
      <c r="C20" s="30" t="s">
        <v>16</v>
      </c>
      <c r="D20" s="31"/>
      <c r="E20" s="34"/>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45">
        <f>SUM(D20:AE20)</f>
        <v>1.9999999999999998</v>
      </c>
      <c r="AG20" s="741">
        <f>SUM(D21:AE21)</f>
        <v>1.875</v>
      </c>
    </row>
    <row r="21" spans="1:33" ht="15" customHeight="1" thickBot="1" x14ac:dyDescent="0.25">
      <c r="A21" s="760"/>
      <c r="B21" s="753"/>
      <c r="C21" s="40" t="s">
        <v>17</v>
      </c>
      <c r="D21" s="43"/>
      <c r="E21" s="51"/>
      <c r="F21" s="41"/>
      <c r="G21" s="42"/>
      <c r="H21" s="43"/>
      <c r="I21" s="172">
        <v>0.3125</v>
      </c>
      <c r="J21" s="41"/>
      <c r="K21" s="42"/>
      <c r="L21" s="43"/>
      <c r="M21" s="172">
        <v>0.3125</v>
      </c>
      <c r="N21" s="41"/>
      <c r="O21" s="42"/>
      <c r="P21" s="43"/>
      <c r="Q21" s="172">
        <v>0.3125</v>
      </c>
      <c r="R21" s="41"/>
      <c r="S21" s="42"/>
      <c r="T21" s="43"/>
      <c r="U21" s="172">
        <v>0.3125</v>
      </c>
      <c r="V21" s="41"/>
      <c r="W21" s="42"/>
      <c r="X21" s="43"/>
      <c r="Y21" s="172">
        <v>0.3125</v>
      </c>
      <c r="Z21" s="41"/>
      <c r="AA21" s="42"/>
      <c r="AB21" s="43"/>
      <c r="AC21" s="172">
        <v>0.3125</v>
      </c>
      <c r="AD21" s="41"/>
      <c r="AE21" s="216"/>
      <c r="AF21" s="749"/>
      <c r="AG21" s="742"/>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58">
        <v>3</v>
      </c>
      <c r="B23" s="747" t="s">
        <v>15</v>
      </c>
      <c r="C23" s="20" t="s">
        <v>16</v>
      </c>
      <c r="D23" s="21"/>
      <c r="E23" s="22"/>
      <c r="F23" s="24">
        <v>0.33333333333333331</v>
      </c>
      <c r="G23" s="23"/>
      <c r="H23" s="21"/>
      <c r="I23" s="22"/>
      <c r="J23" s="24">
        <v>0.33333333333333331</v>
      </c>
      <c r="K23" s="23"/>
      <c r="L23" s="21"/>
      <c r="M23" s="22"/>
      <c r="N23" s="24">
        <v>0.33333333333333331</v>
      </c>
      <c r="O23" s="23"/>
      <c r="P23" s="21"/>
      <c r="Q23" s="22"/>
      <c r="R23" s="22"/>
      <c r="S23" s="23"/>
      <c r="T23" s="21"/>
      <c r="U23" s="22"/>
      <c r="V23" s="22"/>
      <c r="W23" s="52"/>
      <c r="X23" s="53"/>
      <c r="Y23" s="22"/>
      <c r="Z23" s="22"/>
      <c r="AA23" s="54"/>
      <c r="AB23" s="55">
        <v>0.33333333333333331</v>
      </c>
      <c r="AC23" s="22"/>
      <c r="AD23" s="22"/>
      <c r="AE23" s="222">
        <v>8.3333333333333329E-2</v>
      </c>
      <c r="AF23" s="743">
        <f>SUM(D23:AE23)</f>
        <v>1.4166666666666665</v>
      </c>
      <c r="AG23" s="739">
        <f>SUM(D24:AE24)</f>
        <v>1.3333333333333333</v>
      </c>
    </row>
    <row r="24" spans="1:33" ht="15" customHeight="1" x14ac:dyDescent="0.2">
      <c r="A24" s="759"/>
      <c r="B24" s="748"/>
      <c r="C24" s="25" t="s">
        <v>17</v>
      </c>
      <c r="D24" s="26"/>
      <c r="E24" s="27"/>
      <c r="F24" s="29">
        <v>0.3125</v>
      </c>
      <c r="G24" s="28"/>
      <c r="H24" s="26"/>
      <c r="I24" s="27"/>
      <c r="J24" s="29">
        <v>0.3125</v>
      </c>
      <c r="K24" s="28"/>
      <c r="L24" s="26"/>
      <c r="M24" s="27"/>
      <c r="N24" s="29">
        <v>0.3125</v>
      </c>
      <c r="O24" s="28"/>
      <c r="P24" s="26"/>
      <c r="Q24" s="27"/>
      <c r="R24" s="27"/>
      <c r="S24" s="28"/>
      <c r="T24" s="26"/>
      <c r="U24" s="27"/>
      <c r="V24" s="27"/>
      <c r="W24" s="38"/>
      <c r="X24" s="39"/>
      <c r="Y24" s="27"/>
      <c r="Z24" s="27"/>
      <c r="AA24" s="56"/>
      <c r="AB24" s="57">
        <v>0.3125</v>
      </c>
      <c r="AC24" s="27"/>
      <c r="AD24" s="27"/>
      <c r="AE24" s="223">
        <v>8.3333333333333329E-2</v>
      </c>
      <c r="AF24" s="744"/>
      <c r="AG24" s="740"/>
    </row>
    <row r="25" spans="1:33" ht="15" customHeight="1" x14ac:dyDescent="0.2">
      <c r="A25" s="759"/>
      <c r="B25" s="754"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161"/>
      <c r="X25" s="157">
        <v>0.33333333333333331</v>
      </c>
      <c r="Y25" s="32"/>
      <c r="Z25" s="32"/>
      <c r="AA25" s="33"/>
      <c r="AB25" s="31"/>
      <c r="AC25" s="32"/>
      <c r="AD25" s="32"/>
      <c r="AE25" s="215"/>
      <c r="AF25" s="745">
        <f>SUM(D25:AE25)</f>
        <v>1.9166666666666663</v>
      </c>
      <c r="AG25" s="741">
        <f>SUM(D26:AE26)</f>
        <v>1.7916666666666665</v>
      </c>
    </row>
    <row r="26" spans="1:33" ht="15" customHeight="1" x14ac:dyDescent="0.2">
      <c r="A26" s="759"/>
      <c r="B26" s="754"/>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162"/>
      <c r="X26" s="158">
        <v>0.3125</v>
      </c>
      <c r="Y26" s="27"/>
      <c r="Z26" s="27"/>
      <c r="AA26" s="28"/>
      <c r="AB26" s="26"/>
      <c r="AC26" s="27"/>
      <c r="AD26" s="27"/>
      <c r="AE26" s="219"/>
      <c r="AF26" s="744"/>
      <c r="AG26" s="740"/>
    </row>
    <row r="27" spans="1:33" ht="15" customHeight="1" x14ac:dyDescent="0.2">
      <c r="A27" s="759"/>
      <c r="B27" s="746" t="s">
        <v>19</v>
      </c>
      <c r="C27" s="30" t="s">
        <v>16</v>
      </c>
      <c r="D27" s="31"/>
      <c r="E27" s="34"/>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45">
        <f>SUM(D27:AE27)</f>
        <v>1.9999999999999998</v>
      </c>
      <c r="AG27" s="741">
        <f>SUM(D28:AE28)</f>
        <v>1.875</v>
      </c>
    </row>
    <row r="28" spans="1:33" ht="15" customHeight="1" x14ac:dyDescent="0.2">
      <c r="A28" s="759"/>
      <c r="B28" s="746"/>
      <c r="C28" s="25" t="s">
        <v>17</v>
      </c>
      <c r="D28" s="26"/>
      <c r="E28" s="35"/>
      <c r="F28" s="27"/>
      <c r="G28" s="28"/>
      <c r="H28" s="26"/>
      <c r="I28" s="166">
        <v>0.3125</v>
      </c>
      <c r="J28" s="27"/>
      <c r="K28" s="28"/>
      <c r="L28" s="26"/>
      <c r="M28" s="166">
        <v>0.3125</v>
      </c>
      <c r="N28" s="27"/>
      <c r="O28" s="28"/>
      <c r="P28" s="26"/>
      <c r="Q28" s="166">
        <v>0.3125</v>
      </c>
      <c r="R28" s="27"/>
      <c r="S28" s="28"/>
      <c r="T28" s="26"/>
      <c r="U28" s="166">
        <v>0.3125</v>
      </c>
      <c r="V28" s="27"/>
      <c r="W28" s="28"/>
      <c r="X28" s="26"/>
      <c r="Y28" s="166">
        <v>0.3125</v>
      </c>
      <c r="Z28" s="27"/>
      <c r="AA28" s="28"/>
      <c r="AB28" s="26"/>
      <c r="AC28" s="166">
        <v>0.3125</v>
      </c>
      <c r="AD28" s="27"/>
      <c r="AE28" s="219"/>
      <c r="AF28" s="744"/>
      <c r="AG28" s="740"/>
    </row>
    <row r="29" spans="1:33" ht="15" customHeight="1" x14ac:dyDescent="0.2">
      <c r="A29" s="759"/>
      <c r="B29" s="752" t="s">
        <v>20</v>
      </c>
      <c r="C29" s="30" t="s">
        <v>16</v>
      </c>
      <c r="D29" s="31"/>
      <c r="E29" s="171">
        <v>0.33333333333333331</v>
      </c>
      <c r="F29" s="32"/>
      <c r="G29" s="33"/>
      <c r="H29" s="31"/>
      <c r="I29" s="32"/>
      <c r="J29" s="32"/>
      <c r="K29" s="33"/>
      <c r="L29" s="31"/>
      <c r="M29" s="32"/>
      <c r="N29" s="34"/>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45">
        <f>SUM(D29:AE29)</f>
        <v>1.6666666666666665</v>
      </c>
      <c r="AG29" s="741">
        <f>SUM(D30:AE30)</f>
        <v>1.5625</v>
      </c>
    </row>
    <row r="30" spans="1:33" ht="15" customHeight="1" thickBot="1" x14ac:dyDescent="0.25">
      <c r="A30" s="760"/>
      <c r="B30" s="753"/>
      <c r="C30" s="40" t="s">
        <v>17</v>
      </c>
      <c r="D30" s="43"/>
      <c r="E30" s="172">
        <v>0.3125</v>
      </c>
      <c r="F30" s="41"/>
      <c r="G30" s="42"/>
      <c r="H30" s="43"/>
      <c r="I30" s="41"/>
      <c r="J30" s="41"/>
      <c r="K30" s="42"/>
      <c r="L30" s="43"/>
      <c r="M30" s="41"/>
      <c r="N30" s="51"/>
      <c r="O30" s="42"/>
      <c r="P30" s="43"/>
      <c r="Q30" s="41"/>
      <c r="R30" s="172">
        <v>0.3125</v>
      </c>
      <c r="S30" s="42"/>
      <c r="T30" s="43"/>
      <c r="U30" s="41"/>
      <c r="V30" s="172">
        <v>0.3125</v>
      </c>
      <c r="W30" s="42"/>
      <c r="X30" s="43"/>
      <c r="Y30" s="41"/>
      <c r="Z30" s="172">
        <v>0.3125</v>
      </c>
      <c r="AA30" s="42"/>
      <c r="AB30" s="43"/>
      <c r="AC30" s="41"/>
      <c r="AD30" s="172">
        <v>0.3125</v>
      </c>
      <c r="AE30" s="216"/>
      <c r="AF30" s="749"/>
      <c r="AG30" s="742"/>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58">
        <v>4</v>
      </c>
      <c r="B32" s="747"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54"/>
      <c r="X32" s="55">
        <v>0.33333333333333331</v>
      </c>
      <c r="Y32" s="22"/>
      <c r="Z32" s="22"/>
      <c r="AA32" s="23"/>
      <c r="AB32" s="21"/>
      <c r="AC32" s="22"/>
      <c r="AD32" s="22"/>
      <c r="AE32" s="218"/>
      <c r="AF32" s="743">
        <f>SUM(D32:AE32)</f>
        <v>1.9166666666666663</v>
      </c>
      <c r="AG32" s="739">
        <f>SUM(D33:AE33)</f>
        <v>1.7916666666666665</v>
      </c>
    </row>
    <row r="33" spans="1:33" ht="15" customHeight="1" x14ac:dyDescent="0.2">
      <c r="A33" s="759"/>
      <c r="B33" s="748"/>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56"/>
      <c r="X33" s="57">
        <v>0.3125</v>
      </c>
      <c r="Y33" s="27"/>
      <c r="Z33" s="27"/>
      <c r="AA33" s="28"/>
      <c r="AB33" s="26"/>
      <c r="AC33" s="27"/>
      <c r="AD33" s="27"/>
      <c r="AE33" s="219"/>
      <c r="AF33" s="744"/>
      <c r="AG33" s="740"/>
    </row>
    <row r="34" spans="1:33" ht="15" customHeight="1" x14ac:dyDescent="0.2">
      <c r="A34" s="759"/>
      <c r="B34" s="754" t="s">
        <v>18</v>
      </c>
      <c r="C34" s="30" t="s">
        <v>16</v>
      </c>
      <c r="D34" s="31"/>
      <c r="E34" s="32"/>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45">
        <f>SUM(D34:AE34)</f>
        <v>1.9999999999999998</v>
      </c>
      <c r="AG34" s="741">
        <f>SUM(D35:AE35)</f>
        <v>1.875</v>
      </c>
    </row>
    <row r="35" spans="1:33" ht="15" customHeight="1" x14ac:dyDescent="0.2">
      <c r="A35" s="759"/>
      <c r="B35" s="754"/>
      <c r="C35" s="25" t="s">
        <v>17</v>
      </c>
      <c r="D35" s="26"/>
      <c r="E35" s="27"/>
      <c r="F35" s="27"/>
      <c r="G35" s="28"/>
      <c r="H35" s="26"/>
      <c r="I35" s="160">
        <v>0.3125</v>
      </c>
      <c r="J35" s="27"/>
      <c r="K35" s="28"/>
      <c r="L35" s="26"/>
      <c r="M35" s="160">
        <v>0.3125</v>
      </c>
      <c r="N35" s="27"/>
      <c r="O35" s="28"/>
      <c r="P35" s="26"/>
      <c r="Q35" s="160">
        <v>0.3125</v>
      </c>
      <c r="R35" s="27"/>
      <c r="S35" s="28"/>
      <c r="T35" s="26"/>
      <c r="U35" s="160">
        <v>0.3125</v>
      </c>
      <c r="V35" s="27"/>
      <c r="W35" s="28"/>
      <c r="X35" s="26"/>
      <c r="Y35" s="160">
        <v>0.3125</v>
      </c>
      <c r="Z35" s="27"/>
      <c r="AA35" s="28"/>
      <c r="AB35" s="26"/>
      <c r="AC35" s="160">
        <v>0.3125</v>
      </c>
      <c r="AD35" s="27"/>
      <c r="AE35" s="219"/>
      <c r="AF35" s="744"/>
      <c r="AG35" s="740"/>
    </row>
    <row r="36" spans="1:33" ht="15" customHeight="1" x14ac:dyDescent="0.2">
      <c r="A36" s="759"/>
      <c r="B36" s="746" t="s">
        <v>19</v>
      </c>
      <c r="C36" s="30" t="s">
        <v>16</v>
      </c>
      <c r="D36" s="31"/>
      <c r="E36" s="165">
        <v>0.33333333333333331</v>
      </c>
      <c r="F36" s="32"/>
      <c r="G36" s="33"/>
      <c r="H36" s="31"/>
      <c r="I36" s="32"/>
      <c r="J36" s="32"/>
      <c r="K36" s="33"/>
      <c r="L36" s="31"/>
      <c r="M36" s="32"/>
      <c r="N36" s="34"/>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45">
        <f>SUM(D36:AE36)</f>
        <v>1.6666666666666665</v>
      </c>
      <c r="AG36" s="741">
        <f>SUM(D37:AE37)</f>
        <v>1.5625</v>
      </c>
    </row>
    <row r="37" spans="1:33" ht="15" customHeight="1" x14ac:dyDescent="0.2">
      <c r="A37" s="759"/>
      <c r="B37" s="746"/>
      <c r="C37" s="25" t="s">
        <v>17</v>
      </c>
      <c r="D37" s="26"/>
      <c r="E37" s="166">
        <v>0.3125</v>
      </c>
      <c r="F37" s="27"/>
      <c r="G37" s="28"/>
      <c r="H37" s="26"/>
      <c r="I37" s="27"/>
      <c r="J37" s="27"/>
      <c r="K37" s="28"/>
      <c r="L37" s="26"/>
      <c r="M37" s="27"/>
      <c r="N37" s="35"/>
      <c r="O37" s="28"/>
      <c r="P37" s="26"/>
      <c r="Q37" s="27"/>
      <c r="R37" s="166">
        <v>0.3125</v>
      </c>
      <c r="S37" s="28"/>
      <c r="T37" s="26"/>
      <c r="U37" s="27"/>
      <c r="V37" s="166">
        <v>0.3125</v>
      </c>
      <c r="W37" s="28"/>
      <c r="X37" s="26"/>
      <c r="Y37" s="27"/>
      <c r="Z37" s="166">
        <v>0.3125</v>
      </c>
      <c r="AA37" s="28"/>
      <c r="AB37" s="26"/>
      <c r="AC37" s="27"/>
      <c r="AD37" s="166">
        <v>0.3125</v>
      </c>
      <c r="AE37" s="219"/>
      <c r="AF37" s="744"/>
      <c r="AG37" s="740"/>
    </row>
    <row r="38" spans="1:33" ht="15" customHeight="1" x14ac:dyDescent="0.2">
      <c r="A38" s="759"/>
      <c r="B38" s="752" t="s">
        <v>20</v>
      </c>
      <c r="C38" s="30" t="s">
        <v>16</v>
      </c>
      <c r="D38" s="31"/>
      <c r="E38" s="32"/>
      <c r="F38" s="171">
        <v>0.33333333333333331</v>
      </c>
      <c r="G38" s="33"/>
      <c r="H38" s="31"/>
      <c r="I38" s="32"/>
      <c r="J38" s="171">
        <v>0.33333333333333331</v>
      </c>
      <c r="K38" s="33"/>
      <c r="L38" s="31"/>
      <c r="M38" s="32"/>
      <c r="N38" s="171">
        <v>0.33333333333333331</v>
      </c>
      <c r="O38" s="33"/>
      <c r="P38" s="31"/>
      <c r="Q38" s="32"/>
      <c r="R38" s="32"/>
      <c r="S38" s="33"/>
      <c r="T38" s="31"/>
      <c r="U38" s="32"/>
      <c r="V38" s="32"/>
      <c r="W38" s="36"/>
      <c r="X38" s="37"/>
      <c r="Y38" s="32"/>
      <c r="Z38" s="32"/>
      <c r="AA38" s="173"/>
      <c r="AB38" s="169">
        <v>0.33333333333333331</v>
      </c>
      <c r="AC38" s="32"/>
      <c r="AD38" s="32"/>
      <c r="AE38" s="224">
        <v>8.3333333333333329E-2</v>
      </c>
      <c r="AF38" s="745">
        <f>SUM(D38:AE38)</f>
        <v>1.4166666666666665</v>
      </c>
      <c r="AG38" s="741">
        <f>SUM(D39:AE39)</f>
        <v>1.3333333333333333</v>
      </c>
    </row>
    <row r="39" spans="1:33" ht="15" customHeight="1" thickBot="1" x14ac:dyDescent="0.25">
      <c r="A39" s="760"/>
      <c r="B39" s="753"/>
      <c r="C39" s="40" t="s">
        <v>17</v>
      </c>
      <c r="D39" s="43"/>
      <c r="E39" s="41"/>
      <c r="F39" s="172">
        <v>0.3125</v>
      </c>
      <c r="G39" s="42"/>
      <c r="H39" s="43"/>
      <c r="I39" s="41"/>
      <c r="J39" s="172">
        <v>0.3125</v>
      </c>
      <c r="K39" s="42"/>
      <c r="L39" s="43"/>
      <c r="M39" s="41"/>
      <c r="N39" s="172">
        <v>0.3125</v>
      </c>
      <c r="O39" s="42"/>
      <c r="P39" s="43"/>
      <c r="Q39" s="41"/>
      <c r="R39" s="41"/>
      <c r="S39" s="42"/>
      <c r="T39" s="43"/>
      <c r="U39" s="41"/>
      <c r="V39" s="41"/>
      <c r="W39" s="59"/>
      <c r="X39" s="60"/>
      <c r="Y39" s="41"/>
      <c r="Z39" s="41"/>
      <c r="AA39" s="174"/>
      <c r="AB39" s="170">
        <v>0.3125</v>
      </c>
      <c r="AC39" s="41"/>
      <c r="AD39" s="41"/>
      <c r="AE39" s="225">
        <v>8.3333333333333329E-2</v>
      </c>
      <c r="AF39" s="749"/>
      <c r="AG39" s="742"/>
    </row>
    <row r="40" spans="1:33" ht="26.45" customHeight="1" thickBot="1" x14ac:dyDescent="0.25">
      <c r="X40" s="755" t="s">
        <v>21</v>
      </c>
      <c r="Y40" s="756"/>
      <c r="Z40" s="756"/>
      <c r="AA40" s="756"/>
      <c r="AB40" s="756"/>
      <c r="AC40" s="756"/>
      <c r="AD40" s="756"/>
      <c r="AE40" s="757"/>
      <c r="AF40" s="48">
        <f>SUM(AF5:AF12,AF14:AF21,AF23:AF30,AF32:AF39)/16</f>
        <v>1.75</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
        <v>77</v>
      </c>
      <c r="AE47" s="104"/>
      <c r="AF47" s="66"/>
      <c r="AG47" s="66"/>
    </row>
    <row r="48" spans="1:33" s="62" customFormat="1" ht="35.1" customHeight="1" x14ac:dyDescent="0.2">
      <c r="B48" s="63"/>
      <c r="C48" s="63"/>
      <c r="D48" s="64"/>
      <c r="E48" s="64"/>
      <c r="F48" s="64"/>
      <c r="G48" s="64"/>
      <c r="H48" s="64"/>
      <c r="I48" s="65" t="s">
        <v>78</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
        <v>27</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
        <v>43</v>
      </c>
      <c r="AE58" s="104"/>
      <c r="AF58" s="66"/>
      <c r="AG58" s="66"/>
    </row>
    <row r="60" spans="2:33" ht="30" x14ac:dyDescent="0.2">
      <c r="B60" s="63" t="s">
        <v>72</v>
      </c>
      <c r="I60" s="62" t="s">
        <v>73</v>
      </c>
      <c r="AG60" s="2"/>
    </row>
    <row r="61" spans="2:33" ht="25.5" x14ac:dyDescent="0.35">
      <c r="I61" s="126"/>
      <c r="AG61" s="2"/>
    </row>
  </sheetData>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20:B21"/>
    <mergeCell ref="C3:C4"/>
    <mergeCell ref="B38:B39"/>
    <mergeCell ref="AF5:AF6"/>
    <mergeCell ref="AF7:AF8"/>
    <mergeCell ref="AF9:AF10"/>
    <mergeCell ref="AF11:AF12"/>
    <mergeCell ref="AF36:AF37"/>
    <mergeCell ref="AF38:AF39"/>
    <mergeCell ref="AF23:AF24"/>
    <mergeCell ref="AF25:AF26"/>
    <mergeCell ref="AF27:AF28"/>
    <mergeCell ref="AF29:AF30"/>
    <mergeCell ref="B14:B15"/>
    <mergeCell ref="B16:B17"/>
    <mergeCell ref="B18:B19"/>
    <mergeCell ref="B25:B26"/>
    <mergeCell ref="B27:B28"/>
    <mergeCell ref="AG36:AG37"/>
    <mergeCell ref="B23:B24"/>
    <mergeCell ref="AF18:AF19"/>
    <mergeCell ref="AF20:AF21"/>
    <mergeCell ref="AG38:AG39"/>
    <mergeCell ref="AG23:AG24"/>
    <mergeCell ref="AG25:AG26"/>
    <mergeCell ref="AG27:AG28"/>
    <mergeCell ref="AG29:AG30"/>
    <mergeCell ref="A1:G2"/>
    <mergeCell ref="H1:AE2"/>
    <mergeCell ref="AG32:AG33"/>
    <mergeCell ref="AG34:AG35"/>
    <mergeCell ref="AG14:AG15"/>
    <mergeCell ref="AG16:AG17"/>
    <mergeCell ref="AG18:AG19"/>
    <mergeCell ref="AG20:AG21"/>
    <mergeCell ref="AG5:AG6"/>
    <mergeCell ref="AG7:AG8"/>
    <mergeCell ref="AG9:AG10"/>
    <mergeCell ref="AG11:AG12"/>
    <mergeCell ref="AF32:AF33"/>
    <mergeCell ref="AF34:AF35"/>
    <mergeCell ref="AF14:AF15"/>
    <mergeCell ref="AF16:AF17"/>
  </mergeCells>
  <phoneticPr fontId="0" type="noConversion"/>
  <printOptions horizontalCentered="1"/>
  <pageMargins left="0.19685039370078741" right="0.19685039370078741" top="0.78740157480314965" bottom="0.59055118110236227" header="0.39370078740157483" footer="0.39370078740157483"/>
  <pageSetup paperSize="9" scale="37"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6"/>
  <sheetViews>
    <sheetView zoomScale="50" zoomScaleNormal="50" zoomScaleSheetLayoutView="50" workbookViewId="0">
      <selection sqref="A1:G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36" t="s">
        <v>48</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7"/>
      <c r="AD1" s="203" t="s">
        <v>71</v>
      </c>
      <c r="AE1" s="95"/>
    </row>
    <row r="2" spans="1:31"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8"/>
      <c r="AD2" s="130" t="s">
        <v>1</v>
      </c>
      <c r="AE2" s="4">
        <v>39356</v>
      </c>
    </row>
    <row r="3" spans="1:31"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58">
        <v>1</v>
      </c>
      <c r="B5" s="747" t="s">
        <v>15</v>
      </c>
      <c r="C5" s="20" t="s">
        <v>16</v>
      </c>
      <c r="D5" s="80"/>
      <c r="E5" s="24">
        <v>0.33333333333333331</v>
      </c>
      <c r="F5" s="22"/>
      <c r="G5" s="79"/>
      <c r="H5" s="21"/>
      <c r="I5" s="24">
        <v>0.33333333333333331</v>
      </c>
      <c r="J5" s="22"/>
      <c r="K5" s="23"/>
      <c r="L5" s="80"/>
      <c r="M5" s="22"/>
      <c r="N5" s="22"/>
      <c r="O5" s="23"/>
      <c r="P5" s="80"/>
      <c r="Q5" s="22"/>
      <c r="R5" s="22"/>
      <c r="S5" s="54"/>
      <c r="T5" s="139">
        <v>0.33333333333333331</v>
      </c>
      <c r="U5" s="22"/>
      <c r="V5" s="22"/>
      <c r="W5" s="54"/>
      <c r="X5" s="139">
        <v>0.33333333333333331</v>
      </c>
      <c r="Y5" s="22"/>
      <c r="Z5" s="132"/>
      <c r="AA5" s="139">
        <v>0.5</v>
      </c>
      <c r="AB5" s="22"/>
      <c r="AC5" s="132">
        <v>0.25</v>
      </c>
      <c r="AD5" s="743">
        <f>SUM(D5:AC5)</f>
        <v>2.083333333333333</v>
      </c>
      <c r="AE5" s="739">
        <f>SUM(D6:AC6)</f>
        <v>1.875</v>
      </c>
    </row>
    <row r="6" spans="1:31" ht="15" customHeight="1" x14ac:dyDescent="0.2">
      <c r="A6" s="759"/>
      <c r="B6" s="748"/>
      <c r="C6" s="25" t="s">
        <v>17</v>
      </c>
      <c r="D6" s="26"/>
      <c r="E6" s="29">
        <v>0.3125</v>
      </c>
      <c r="F6" s="27"/>
      <c r="G6" s="82"/>
      <c r="H6" s="26"/>
      <c r="I6" s="29">
        <v>0.3125</v>
      </c>
      <c r="J6" s="27"/>
      <c r="K6" s="28"/>
      <c r="L6" s="83"/>
      <c r="M6" s="27"/>
      <c r="N6" s="27"/>
      <c r="O6" s="28"/>
      <c r="P6" s="83"/>
      <c r="Q6" s="27"/>
      <c r="R6" s="27"/>
      <c r="S6" s="56"/>
      <c r="T6" s="140">
        <v>0.3125</v>
      </c>
      <c r="U6" s="27"/>
      <c r="V6" s="27"/>
      <c r="W6" s="56"/>
      <c r="X6" s="140">
        <v>0.3125</v>
      </c>
      <c r="Y6" s="27"/>
      <c r="Z6" s="133"/>
      <c r="AA6" s="140">
        <v>0.41666666666666669</v>
      </c>
      <c r="AB6" s="27"/>
      <c r="AC6" s="133">
        <v>0.20833333333333334</v>
      </c>
      <c r="AD6" s="744"/>
      <c r="AE6" s="740"/>
    </row>
    <row r="7" spans="1:31" ht="15" customHeight="1" x14ac:dyDescent="0.2">
      <c r="A7" s="759"/>
      <c r="B7" s="754" t="s">
        <v>18</v>
      </c>
      <c r="C7" s="30" t="s">
        <v>16</v>
      </c>
      <c r="D7" s="31"/>
      <c r="E7" s="32"/>
      <c r="F7" s="32"/>
      <c r="G7" s="161"/>
      <c r="H7" s="181">
        <v>0.33333333333333331</v>
      </c>
      <c r="I7" s="32"/>
      <c r="J7" s="32"/>
      <c r="K7" s="161"/>
      <c r="L7" s="181">
        <v>0.33333333333333331</v>
      </c>
      <c r="M7" s="32"/>
      <c r="N7" s="32"/>
      <c r="O7" s="161"/>
      <c r="P7" s="181">
        <v>0.33333333333333331</v>
      </c>
      <c r="Q7" s="32"/>
      <c r="R7" s="32"/>
      <c r="S7" s="33"/>
      <c r="T7" s="86"/>
      <c r="U7" s="32"/>
      <c r="V7" s="32"/>
      <c r="W7" s="33"/>
      <c r="X7" s="86"/>
      <c r="Y7" s="159">
        <v>0.5</v>
      </c>
      <c r="Z7" s="99"/>
      <c r="AA7" s="86"/>
      <c r="AB7" s="159">
        <v>0.5</v>
      </c>
      <c r="AC7" s="99"/>
      <c r="AD7" s="745">
        <f>SUM(D7:AC7)</f>
        <v>2</v>
      </c>
      <c r="AE7" s="741">
        <f>SUM(D8:AC8)</f>
        <v>1.7708333333333335</v>
      </c>
    </row>
    <row r="8" spans="1:31" ht="15" customHeight="1" x14ac:dyDescent="0.2">
      <c r="A8" s="759"/>
      <c r="B8" s="754"/>
      <c r="C8" s="25" t="s">
        <v>17</v>
      </c>
      <c r="D8" s="26"/>
      <c r="E8" s="27"/>
      <c r="F8" s="27"/>
      <c r="G8" s="162"/>
      <c r="H8" s="182">
        <v>0.3125</v>
      </c>
      <c r="I8" s="27"/>
      <c r="J8" s="27"/>
      <c r="K8" s="162"/>
      <c r="L8" s="182">
        <v>0.3125</v>
      </c>
      <c r="M8" s="27"/>
      <c r="N8" s="27"/>
      <c r="O8" s="162"/>
      <c r="P8" s="182">
        <v>0.3125</v>
      </c>
      <c r="Q8" s="27"/>
      <c r="R8" s="27"/>
      <c r="S8" s="28"/>
      <c r="T8" s="83"/>
      <c r="U8" s="27"/>
      <c r="V8" s="27"/>
      <c r="W8" s="28"/>
      <c r="X8" s="83"/>
      <c r="Y8" s="160">
        <v>0.41666666666666669</v>
      </c>
      <c r="Z8" s="97"/>
      <c r="AA8" s="83"/>
      <c r="AB8" s="160">
        <v>0.41666666666666669</v>
      </c>
      <c r="AC8" s="97"/>
      <c r="AD8" s="744"/>
      <c r="AE8" s="740"/>
    </row>
    <row r="9" spans="1:31" ht="15" customHeight="1" x14ac:dyDescent="0.2">
      <c r="A9" s="759"/>
      <c r="B9" s="746" t="s">
        <v>19</v>
      </c>
      <c r="C9" s="30" t="s">
        <v>16</v>
      </c>
      <c r="D9" s="163">
        <v>0.25</v>
      </c>
      <c r="E9" s="32"/>
      <c r="F9" s="32"/>
      <c r="G9" s="85"/>
      <c r="H9" s="31"/>
      <c r="I9" s="32"/>
      <c r="J9" s="165">
        <v>0.33333333333333331</v>
      </c>
      <c r="K9" s="85"/>
      <c r="L9" s="31"/>
      <c r="M9" s="32"/>
      <c r="N9" s="165">
        <v>0.33333333333333331</v>
      </c>
      <c r="O9" s="85"/>
      <c r="P9" s="31"/>
      <c r="Q9" s="32"/>
      <c r="R9" s="165">
        <v>0.33333333333333331</v>
      </c>
      <c r="S9" s="85"/>
      <c r="T9" s="31"/>
      <c r="U9" s="32"/>
      <c r="V9" s="165">
        <v>0.33333333333333331</v>
      </c>
      <c r="W9" s="33"/>
      <c r="X9" s="86"/>
      <c r="Y9" s="32"/>
      <c r="Z9" s="99"/>
      <c r="AA9" s="86"/>
      <c r="AB9" s="32"/>
      <c r="AC9" s="99"/>
      <c r="AD9" s="745">
        <f>SUM(D9:AC9)</f>
        <v>1.583333333333333</v>
      </c>
      <c r="AE9" s="741">
        <f>SUM(D10:AC10)</f>
        <v>1.4583333333333335</v>
      </c>
    </row>
    <row r="10" spans="1:31" ht="15" customHeight="1" x14ac:dyDescent="0.2">
      <c r="A10" s="759"/>
      <c r="B10" s="746"/>
      <c r="C10" s="25" t="s">
        <v>17</v>
      </c>
      <c r="D10" s="164">
        <v>0.20833333333333334</v>
      </c>
      <c r="E10" s="27"/>
      <c r="F10" s="27"/>
      <c r="G10" s="82"/>
      <c r="H10" s="26"/>
      <c r="I10" s="27"/>
      <c r="J10" s="166">
        <v>0.3125</v>
      </c>
      <c r="K10" s="82"/>
      <c r="L10" s="26"/>
      <c r="M10" s="27"/>
      <c r="N10" s="166">
        <v>0.3125</v>
      </c>
      <c r="O10" s="82"/>
      <c r="P10" s="26"/>
      <c r="Q10" s="27"/>
      <c r="R10" s="166">
        <v>0.3125</v>
      </c>
      <c r="S10" s="82"/>
      <c r="T10" s="26"/>
      <c r="U10" s="27"/>
      <c r="V10" s="166">
        <v>0.3125</v>
      </c>
      <c r="W10" s="28"/>
      <c r="X10" s="83"/>
      <c r="Y10" s="27"/>
      <c r="Z10" s="97"/>
      <c r="AA10" s="83"/>
      <c r="AB10" s="27"/>
      <c r="AC10" s="97"/>
      <c r="AD10" s="744"/>
      <c r="AE10" s="740"/>
    </row>
    <row r="11" spans="1:31" ht="15" customHeight="1" x14ac:dyDescent="0.2">
      <c r="A11" s="759"/>
      <c r="B11" s="752" t="s">
        <v>20</v>
      </c>
      <c r="C11" s="30" t="s">
        <v>16</v>
      </c>
      <c r="D11" s="31"/>
      <c r="E11" s="32"/>
      <c r="F11" s="171">
        <v>0.33333333333333331</v>
      </c>
      <c r="G11" s="33"/>
      <c r="H11" s="86"/>
      <c r="I11" s="32"/>
      <c r="J11" s="32"/>
      <c r="K11" s="33"/>
      <c r="L11" s="86"/>
      <c r="M11" s="171">
        <v>0.33333333333333331</v>
      </c>
      <c r="N11" s="32"/>
      <c r="O11" s="85"/>
      <c r="P11" s="31"/>
      <c r="Q11" s="171">
        <v>0.33333333333333331</v>
      </c>
      <c r="R11" s="32"/>
      <c r="S11" s="33"/>
      <c r="T11" s="86"/>
      <c r="U11" s="171">
        <v>0.33333333333333331</v>
      </c>
      <c r="V11" s="32"/>
      <c r="W11" s="85"/>
      <c r="X11" s="31"/>
      <c r="Y11" s="32"/>
      <c r="Z11" s="85"/>
      <c r="AA11" s="31"/>
      <c r="AB11" s="32"/>
      <c r="AC11" s="99"/>
      <c r="AD11" s="745">
        <f>SUM(D11:AC11)</f>
        <v>1.3333333333333333</v>
      </c>
      <c r="AE11" s="741">
        <f>SUM(D12:AC12)</f>
        <v>1.25</v>
      </c>
    </row>
    <row r="12" spans="1:31" ht="15" customHeight="1" thickBot="1" x14ac:dyDescent="0.25">
      <c r="A12" s="760"/>
      <c r="B12" s="753"/>
      <c r="C12" s="40" t="s">
        <v>17</v>
      </c>
      <c r="D12" s="26"/>
      <c r="E12" s="27"/>
      <c r="F12" s="195">
        <v>0.3125</v>
      </c>
      <c r="G12" s="28"/>
      <c r="H12" s="83"/>
      <c r="I12" s="27"/>
      <c r="J12" s="27"/>
      <c r="K12" s="28"/>
      <c r="L12" s="83"/>
      <c r="M12" s="195">
        <v>0.3125</v>
      </c>
      <c r="N12" s="27"/>
      <c r="O12" s="82"/>
      <c r="P12" s="26"/>
      <c r="Q12" s="195">
        <v>0.3125</v>
      </c>
      <c r="R12" s="27"/>
      <c r="S12" s="28"/>
      <c r="T12" s="83"/>
      <c r="U12" s="195">
        <v>0.3125</v>
      </c>
      <c r="V12" s="27"/>
      <c r="W12" s="87"/>
      <c r="X12" s="43"/>
      <c r="Y12" s="41"/>
      <c r="Z12" s="87"/>
      <c r="AA12" s="43"/>
      <c r="AB12" s="41"/>
      <c r="AC12" s="103"/>
      <c r="AD12" s="749"/>
      <c r="AE12" s="742"/>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58">
        <v>2</v>
      </c>
      <c r="B14" s="747" t="s">
        <v>15</v>
      </c>
      <c r="C14" s="20" t="s">
        <v>16</v>
      </c>
      <c r="D14" s="55">
        <v>0.25</v>
      </c>
      <c r="E14" s="22"/>
      <c r="F14" s="22"/>
      <c r="G14" s="79"/>
      <c r="H14" s="21"/>
      <c r="I14" s="22"/>
      <c r="J14" s="24">
        <v>0.33333333333333331</v>
      </c>
      <c r="K14" s="79"/>
      <c r="L14" s="21"/>
      <c r="M14" s="22"/>
      <c r="N14" s="24">
        <v>0.33333333333333331</v>
      </c>
      <c r="O14" s="79"/>
      <c r="P14" s="21"/>
      <c r="Q14" s="22"/>
      <c r="R14" s="24">
        <v>0.33333333333333331</v>
      </c>
      <c r="S14" s="79"/>
      <c r="T14" s="21"/>
      <c r="U14" s="22"/>
      <c r="V14" s="24">
        <v>0.33333333333333331</v>
      </c>
      <c r="W14" s="79"/>
      <c r="X14" s="21"/>
      <c r="Y14" s="22"/>
      <c r="Z14" s="79"/>
      <c r="AA14" s="21"/>
      <c r="AB14" s="22"/>
      <c r="AC14" s="96"/>
      <c r="AD14" s="743">
        <f>SUM(D14:AC14)</f>
        <v>1.583333333333333</v>
      </c>
      <c r="AE14" s="739">
        <f>SUM(D15:AC15)</f>
        <v>1.4583333333333335</v>
      </c>
    </row>
    <row r="15" spans="1:31" ht="15" customHeight="1" x14ac:dyDescent="0.2">
      <c r="A15" s="759"/>
      <c r="B15" s="748"/>
      <c r="C15" s="25" t="s">
        <v>17</v>
      </c>
      <c r="D15" s="57">
        <v>0.20833333333333334</v>
      </c>
      <c r="E15" s="27"/>
      <c r="F15" s="27"/>
      <c r="G15" s="82"/>
      <c r="H15" s="26"/>
      <c r="I15" s="27"/>
      <c r="J15" s="29">
        <v>0.3125</v>
      </c>
      <c r="K15" s="82"/>
      <c r="L15" s="26"/>
      <c r="M15" s="27"/>
      <c r="N15" s="29">
        <v>0.3125</v>
      </c>
      <c r="O15" s="82"/>
      <c r="P15" s="26"/>
      <c r="Q15" s="27"/>
      <c r="R15" s="29">
        <v>0.3125</v>
      </c>
      <c r="S15" s="82"/>
      <c r="T15" s="26"/>
      <c r="U15" s="27"/>
      <c r="V15" s="29">
        <v>0.3125</v>
      </c>
      <c r="W15" s="82"/>
      <c r="X15" s="26"/>
      <c r="Y15" s="27"/>
      <c r="Z15" s="82"/>
      <c r="AA15" s="26"/>
      <c r="AB15" s="27"/>
      <c r="AC15" s="97"/>
      <c r="AD15" s="744"/>
      <c r="AE15" s="740"/>
    </row>
    <row r="16" spans="1:31" ht="15" customHeight="1" x14ac:dyDescent="0.2">
      <c r="A16" s="759"/>
      <c r="B16" s="754" t="s">
        <v>18</v>
      </c>
      <c r="C16" s="30" t="s">
        <v>16</v>
      </c>
      <c r="D16" s="31"/>
      <c r="E16" s="32"/>
      <c r="F16" s="159">
        <v>0.33333333333333331</v>
      </c>
      <c r="G16" s="33"/>
      <c r="H16" s="86"/>
      <c r="I16" s="32"/>
      <c r="J16" s="32"/>
      <c r="K16" s="33"/>
      <c r="L16" s="86"/>
      <c r="M16" s="159">
        <v>0.33333333333333331</v>
      </c>
      <c r="N16" s="32"/>
      <c r="O16" s="85"/>
      <c r="P16" s="31"/>
      <c r="Q16" s="159">
        <v>0.33333333333333331</v>
      </c>
      <c r="R16" s="32"/>
      <c r="S16" s="33"/>
      <c r="T16" s="86"/>
      <c r="U16" s="159">
        <v>0.33333333333333331</v>
      </c>
      <c r="V16" s="32"/>
      <c r="W16" s="33"/>
      <c r="X16" s="86"/>
      <c r="Y16" s="32"/>
      <c r="Z16" s="99"/>
      <c r="AA16" s="86"/>
      <c r="AB16" s="32"/>
      <c r="AC16" s="99"/>
      <c r="AD16" s="745">
        <f>SUM(D16:AC16)</f>
        <v>1.3333333333333333</v>
      </c>
      <c r="AE16" s="741">
        <f>SUM(D17:AC17)</f>
        <v>1.25</v>
      </c>
    </row>
    <row r="17" spans="1:31" ht="15" customHeight="1" x14ac:dyDescent="0.2">
      <c r="A17" s="759"/>
      <c r="B17" s="754"/>
      <c r="C17" s="25" t="s">
        <v>17</v>
      </c>
      <c r="D17" s="26"/>
      <c r="E17" s="27"/>
      <c r="F17" s="160">
        <v>0.3125</v>
      </c>
      <c r="G17" s="28"/>
      <c r="H17" s="83"/>
      <c r="I17" s="27"/>
      <c r="J17" s="27"/>
      <c r="K17" s="28"/>
      <c r="L17" s="83"/>
      <c r="M17" s="160">
        <v>0.3125</v>
      </c>
      <c r="N17" s="27"/>
      <c r="O17" s="82"/>
      <c r="P17" s="26"/>
      <c r="Q17" s="160">
        <v>0.3125</v>
      </c>
      <c r="R17" s="27"/>
      <c r="S17" s="28"/>
      <c r="T17" s="83"/>
      <c r="U17" s="160">
        <v>0.3125</v>
      </c>
      <c r="V17" s="27"/>
      <c r="W17" s="28"/>
      <c r="X17" s="83"/>
      <c r="Y17" s="27"/>
      <c r="Z17" s="97"/>
      <c r="AA17" s="83"/>
      <c r="AB17" s="27"/>
      <c r="AC17" s="97"/>
      <c r="AD17" s="744"/>
      <c r="AE17" s="740"/>
    </row>
    <row r="18" spans="1:31" ht="15" customHeight="1" x14ac:dyDescent="0.2">
      <c r="A18" s="759"/>
      <c r="B18" s="746" t="s">
        <v>19</v>
      </c>
      <c r="C18" s="30" t="s">
        <v>16</v>
      </c>
      <c r="D18" s="31"/>
      <c r="E18" s="32"/>
      <c r="F18" s="32"/>
      <c r="G18" s="167"/>
      <c r="H18" s="192">
        <v>0.33333333333333331</v>
      </c>
      <c r="I18" s="32"/>
      <c r="J18" s="32"/>
      <c r="K18" s="167"/>
      <c r="L18" s="192">
        <v>0.33333333333333331</v>
      </c>
      <c r="M18" s="32"/>
      <c r="N18" s="32"/>
      <c r="O18" s="167"/>
      <c r="P18" s="192">
        <v>0.33333333333333331</v>
      </c>
      <c r="Q18" s="32"/>
      <c r="R18" s="32"/>
      <c r="S18" s="33"/>
      <c r="T18" s="86"/>
      <c r="U18" s="32"/>
      <c r="V18" s="32"/>
      <c r="W18" s="33"/>
      <c r="X18" s="86"/>
      <c r="Y18" s="165">
        <v>0.5</v>
      </c>
      <c r="Z18" s="99"/>
      <c r="AA18" s="86"/>
      <c r="AB18" s="165">
        <v>0.5</v>
      </c>
      <c r="AC18" s="99"/>
      <c r="AD18" s="745">
        <f>SUM(D18:AC18)</f>
        <v>2</v>
      </c>
      <c r="AE18" s="741">
        <f>SUM(D19:AC19)</f>
        <v>1.7708333333333335</v>
      </c>
    </row>
    <row r="19" spans="1:31" ht="15" customHeight="1" x14ac:dyDescent="0.2">
      <c r="A19" s="759"/>
      <c r="B19" s="746"/>
      <c r="C19" s="25" t="s">
        <v>17</v>
      </c>
      <c r="D19" s="26"/>
      <c r="E19" s="27"/>
      <c r="F19" s="27"/>
      <c r="G19" s="168"/>
      <c r="H19" s="193">
        <v>0.3125</v>
      </c>
      <c r="I19" s="27"/>
      <c r="J19" s="27"/>
      <c r="K19" s="168"/>
      <c r="L19" s="193">
        <v>0.3125</v>
      </c>
      <c r="M19" s="27"/>
      <c r="N19" s="27"/>
      <c r="O19" s="168"/>
      <c r="P19" s="193">
        <v>0.3125</v>
      </c>
      <c r="Q19" s="27"/>
      <c r="R19" s="27"/>
      <c r="S19" s="28"/>
      <c r="T19" s="83"/>
      <c r="U19" s="27"/>
      <c r="V19" s="27"/>
      <c r="W19" s="28"/>
      <c r="X19" s="83"/>
      <c r="Y19" s="166">
        <v>0.41666666666666669</v>
      </c>
      <c r="Z19" s="97"/>
      <c r="AA19" s="83"/>
      <c r="AB19" s="166">
        <v>0.41666666666666669</v>
      </c>
      <c r="AC19" s="97"/>
      <c r="AD19" s="744"/>
      <c r="AE19" s="740"/>
    </row>
    <row r="20" spans="1:31" ht="15" customHeight="1" x14ac:dyDescent="0.2">
      <c r="A20" s="759"/>
      <c r="B20" s="752" t="s">
        <v>20</v>
      </c>
      <c r="C20" s="30" t="s">
        <v>16</v>
      </c>
      <c r="D20" s="31"/>
      <c r="E20" s="171">
        <v>0.33333333333333331</v>
      </c>
      <c r="F20" s="32"/>
      <c r="G20" s="85"/>
      <c r="H20" s="31"/>
      <c r="I20" s="171">
        <v>0.33333333333333331</v>
      </c>
      <c r="J20" s="32"/>
      <c r="K20" s="33"/>
      <c r="L20" s="86"/>
      <c r="M20" s="32"/>
      <c r="N20" s="32"/>
      <c r="O20" s="33"/>
      <c r="P20" s="86"/>
      <c r="Q20" s="32"/>
      <c r="R20" s="32"/>
      <c r="S20" s="173"/>
      <c r="T20" s="196">
        <v>0.33333333333333331</v>
      </c>
      <c r="U20" s="32"/>
      <c r="V20" s="32"/>
      <c r="W20" s="173"/>
      <c r="X20" s="196">
        <v>0.33333333333333331</v>
      </c>
      <c r="Y20" s="32"/>
      <c r="Z20" s="190"/>
      <c r="AA20" s="196">
        <v>0.5</v>
      </c>
      <c r="AB20" s="32"/>
      <c r="AC20" s="190">
        <v>0.25</v>
      </c>
      <c r="AD20" s="745">
        <f>SUM(D20:AC20)</f>
        <v>2.083333333333333</v>
      </c>
      <c r="AE20" s="741">
        <f>SUM(D21:AC21)</f>
        <v>1.875</v>
      </c>
    </row>
    <row r="21" spans="1:31" ht="15" customHeight="1" thickBot="1" x14ac:dyDescent="0.25">
      <c r="A21" s="760"/>
      <c r="B21" s="753"/>
      <c r="C21" s="40" t="s">
        <v>17</v>
      </c>
      <c r="D21" s="26"/>
      <c r="E21" s="195">
        <v>0.3125</v>
      </c>
      <c r="F21" s="27"/>
      <c r="G21" s="82"/>
      <c r="H21" s="26"/>
      <c r="I21" s="195">
        <v>0.3125</v>
      </c>
      <c r="J21" s="27"/>
      <c r="K21" s="28"/>
      <c r="L21" s="83"/>
      <c r="M21" s="27"/>
      <c r="N21" s="27"/>
      <c r="O21" s="28"/>
      <c r="P21" s="83"/>
      <c r="Q21" s="27"/>
      <c r="R21" s="27"/>
      <c r="S21" s="198"/>
      <c r="T21" s="197">
        <v>0.3125</v>
      </c>
      <c r="U21" s="27"/>
      <c r="V21" s="27"/>
      <c r="W21" s="198"/>
      <c r="X21" s="197">
        <v>0.3125</v>
      </c>
      <c r="Y21" s="27"/>
      <c r="Z21" s="200"/>
      <c r="AA21" s="197">
        <v>0.41666666666666669</v>
      </c>
      <c r="AB21" s="27"/>
      <c r="AC21" s="200">
        <v>0.20833333333333334</v>
      </c>
      <c r="AD21" s="749"/>
      <c r="AE21" s="742"/>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58">
        <v>3</v>
      </c>
      <c r="B23" s="747" t="s">
        <v>15</v>
      </c>
      <c r="C23" s="20" t="s">
        <v>16</v>
      </c>
      <c r="D23" s="21"/>
      <c r="E23" s="22"/>
      <c r="F23" s="22"/>
      <c r="G23" s="54"/>
      <c r="H23" s="139">
        <v>0.33333333333333331</v>
      </c>
      <c r="I23" s="22"/>
      <c r="J23" s="22"/>
      <c r="K23" s="54"/>
      <c r="L23" s="139">
        <v>0.33333333333333331</v>
      </c>
      <c r="M23" s="22"/>
      <c r="N23" s="22"/>
      <c r="O23" s="54"/>
      <c r="P23" s="139">
        <v>0.33333333333333331</v>
      </c>
      <c r="Q23" s="22"/>
      <c r="R23" s="22"/>
      <c r="S23" s="23"/>
      <c r="T23" s="80"/>
      <c r="U23" s="22"/>
      <c r="V23" s="22"/>
      <c r="W23" s="23"/>
      <c r="X23" s="80"/>
      <c r="Y23" s="24">
        <v>0.5</v>
      </c>
      <c r="Z23" s="96"/>
      <c r="AA23" s="80"/>
      <c r="AB23" s="24">
        <v>0.5</v>
      </c>
      <c r="AC23" s="96"/>
      <c r="AD23" s="743">
        <f>SUM(D23:AC23)</f>
        <v>2</v>
      </c>
      <c r="AE23" s="739">
        <f>SUM(D24:AC24)</f>
        <v>1.7708333333333335</v>
      </c>
    </row>
    <row r="24" spans="1:31" ht="15" customHeight="1" x14ac:dyDescent="0.2">
      <c r="A24" s="759"/>
      <c r="B24" s="748"/>
      <c r="C24" s="25" t="s">
        <v>17</v>
      </c>
      <c r="D24" s="26"/>
      <c r="E24" s="27"/>
      <c r="F24" s="27"/>
      <c r="G24" s="56"/>
      <c r="H24" s="140">
        <v>0.3125</v>
      </c>
      <c r="I24" s="27"/>
      <c r="J24" s="27"/>
      <c r="K24" s="56"/>
      <c r="L24" s="140">
        <v>0.3125</v>
      </c>
      <c r="M24" s="27"/>
      <c r="N24" s="27"/>
      <c r="O24" s="56"/>
      <c r="P24" s="140">
        <v>0.3125</v>
      </c>
      <c r="Q24" s="27"/>
      <c r="R24" s="27"/>
      <c r="S24" s="28"/>
      <c r="T24" s="83"/>
      <c r="U24" s="27"/>
      <c r="V24" s="27"/>
      <c r="W24" s="28"/>
      <c r="X24" s="83"/>
      <c r="Y24" s="29">
        <v>0.41666666666666669</v>
      </c>
      <c r="Z24" s="97"/>
      <c r="AA24" s="83"/>
      <c r="AB24" s="29">
        <v>0.41666666666666669</v>
      </c>
      <c r="AC24" s="97"/>
      <c r="AD24" s="744"/>
      <c r="AE24" s="740"/>
    </row>
    <row r="25" spans="1:31" ht="15" customHeight="1" x14ac:dyDescent="0.2">
      <c r="A25" s="759"/>
      <c r="B25" s="754" t="s">
        <v>18</v>
      </c>
      <c r="C25" s="30" t="s">
        <v>16</v>
      </c>
      <c r="D25" s="31"/>
      <c r="E25" s="159">
        <v>0.33333333333333331</v>
      </c>
      <c r="F25" s="32"/>
      <c r="G25" s="85"/>
      <c r="H25" s="31"/>
      <c r="I25" s="159">
        <v>0.33333333333333331</v>
      </c>
      <c r="J25" s="32"/>
      <c r="K25" s="33"/>
      <c r="L25" s="86"/>
      <c r="M25" s="32"/>
      <c r="N25" s="32"/>
      <c r="O25" s="33"/>
      <c r="P25" s="86"/>
      <c r="Q25" s="32"/>
      <c r="R25" s="32"/>
      <c r="S25" s="161"/>
      <c r="T25" s="181">
        <v>0.33333333333333331</v>
      </c>
      <c r="U25" s="32"/>
      <c r="V25" s="32"/>
      <c r="W25" s="161"/>
      <c r="X25" s="181">
        <v>0.33333333333333331</v>
      </c>
      <c r="Y25" s="32"/>
      <c r="Z25" s="186"/>
      <c r="AA25" s="181">
        <v>0.5</v>
      </c>
      <c r="AB25" s="32"/>
      <c r="AC25" s="186">
        <v>0.25</v>
      </c>
      <c r="AD25" s="745">
        <f>SUM(D25:AC25)</f>
        <v>2.083333333333333</v>
      </c>
      <c r="AE25" s="741">
        <f>SUM(D26:AC26)</f>
        <v>1.875</v>
      </c>
    </row>
    <row r="26" spans="1:31" ht="15" customHeight="1" x14ac:dyDescent="0.2">
      <c r="A26" s="759"/>
      <c r="B26" s="754"/>
      <c r="C26" s="25" t="s">
        <v>17</v>
      </c>
      <c r="D26" s="26"/>
      <c r="E26" s="160">
        <v>0.3125</v>
      </c>
      <c r="F26" s="27"/>
      <c r="G26" s="82"/>
      <c r="H26" s="26"/>
      <c r="I26" s="160">
        <v>0.3125</v>
      </c>
      <c r="J26" s="27"/>
      <c r="K26" s="28"/>
      <c r="L26" s="83"/>
      <c r="M26" s="27"/>
      <c r="N26" s="27"/>
      <c r="O26" s="28"/>
      <c r="P26" s="83"/>
      <c r="Q26" s="27"/>
      <c r="R26" s="27"/>
      <c r="S26" s="162"/>
      <c r="T26" s="182">
        <v>0.3125</v>
      </c>
      <c r="U26" s="27"/>
      <c r="V26" s="27"/>
      <c r="W26" s="162"/>
      <c r="X26" s="182">
        <v>0.3125</v>
      </c>
      <c r="Y26" s="27"/>
      <c r="Z26" s="187"/>
      <c r="AA26" s="182">
        <v>0.41666666666666669</v>
      </c>
      <c r="AB26" s="27"/>
      <c r="AC26" s="187">
        <v>0.20833333333333334</v>
      </c>
      <c r="AD26" s="744"/>
      <c r="AE26" s="740"/>
    </row>
    <row r="27" spans="1:31" ht="15" customHeight="1" x14ac:dyDescent="0.2">
      <c r="A27" s="759"/>
      <c r="B27" s="746" t="s">
        <v>19</v>
      </c>
      <c r="C27" s="30" t="s">
        <v>16</v>
      </c>
      <c r="D27" s="31"/>
      <c r="E27" s="32"/>
      <c r="F27" s="165">
        <v>0.33333333333333331</v>
      </c>
      <c r="G27" s="33"/>
      <c r="H27" s="86"/>
      <c r="I27" s="32"/>
      <c r="J27" s="32"/>
      <c r="K27" s="33"/>
      <c r="L27" s="86"/>
      <c r="M27" s="165">
        <v>0.33333333333333331</v>
      </c>
      <c r="N27" s="32"/>
      <c r="O27" s="85"/>
      <c r="P27" s="31"/>
      <c r="Q27" s="165">
        <v>0.33333333333333331</v>
      </c>
      <c r="R27" s="32"/>
      <c r="S27" s="33"/>
      <c r="T27" s="86"/>
      <c r="U27" s="165">
        <v>0.33333333333333331</v>
      </c>
      <c r="V27" s="32"/>
      <c r="W27" s="33"/>
      <c r="X27" s="86"/>
      <c r="Y27" s="32"/>
      <c r="Z27" s="99"/>
      <c r="AA27" s="86"/>
      <c r="AB27" s="32"/>
      <c r="AC27" s="99"/>
      <c r="AD27" s="745">
        <f>SUM(D27:AC27)</f>
        <v>1.3333333333333333</v>
      </c>
      <c r="AE27" s="741">
        <f>SUM(D28:AC28)</f>
        <v>1.25</v>
      </c>
    </row>
    <row r="28" spans="1:31" ht="15" customHeight="1" x14ac:dyDescent="0.2">
      <c r="A28" s="759"/>
      <c r="B28" s="746"/>
      <c r="C28" s="25" t="s">
        <v>17</v>
      </c>
      <c r="D28" s="26"/>
      <c r="E28" s="27"/>
      <c r="F28" s="166">
        <v>0.3125</v>
      </c>
      <c r="G28" s="28"/>
      <c r="H28" s="83"/>
      <c r="I28" s="27"/>
      <c r="J28" s="27"/>
      <c r="K28" s="28"/>
      <c r="L28" s="83"/>
      <c r="M28" s="166">
        <v>0.3125</v>
      </c>
      <c r="N28" s="27"/>
      <c r="O28" s="82"/>
      <c r="P28" s="26"/>
      <c r="Q28" s="166">
        <v>0.3125</v>
      </c>
      <c r="R28" s="27"/>
      <c r="S28" s="28"/>
      <c r="T28" s="83"/>
      <c r="U28" s="166">
        <v>0.3125</v>
      </c>
      <c r="V28" s="27"/>
      <c r="W28" s="28"/>
      <c r="X28" s="83"/>
      <c r="Y28" s="27"/>
      <c r="Z28" s="97"/>
      <c r="AA28" s="83"/>
      <c r="AB28" s="27"/>
      <c r="AC28" s="97"/>
      <c r="AD28" s="744"/>
      <c r="AE28" s="740"/>
    </row>
    <row r="29" spans="1:31" ht="15" customHeight="1" x14ac:dyDescent="0.2">
      <c r="A29" s="759"/>
      <c r="B29" s="752" t="s">
        <v>20</v>
      </c>
      <c r="C29" s="30" t="s">
        <v>16</v>
      </c>
      <c r="D29" s="169">
        <v>0.25</v>
      </c>
      <c r="E29" s="32"/>
      <c r="F29" s="32"/>
      <c r="G29" s="85"/>
      <c r="H29" s="31"/>
      <c r="I29" s="32"/>
      <c r="J29" s="171">
        <v>0.33333333333333331</v>
      </c>
      <c r="K29" s="85"/>
      <c r="L29" s="31"/>
      <c r="M29" s="32"/>
      <c r="N29" s="171">
        <v>0.33333333333333331</v>
      </c>
      <c r="O29" s="85"/>
      <c r="P29" s="31"/>
      <c r="Q29" s="32"/>
      <c r="R29" s="171">
        <v>0.33333333333333331</v>
      </c>
      <c r="S29" s="85"/>
      <c r="T29" s="31"/>
      <c r="U29" s="32"/>
      <c r="V29" s="171">
        <v>0.33333333333333331</v>
      </c>
      <c r="W29" s="33"/>
      <c r="X29" s="31"/>
      <c r="Y29" s="32"/>
      <c r="Z29" s="99"/>
      <c r="AA29" s="86"/>
      <c r="AB29" s="32"/>
      <c r="AC29" s="99"/>
      <c r="AD29" s="745">
        <f>SUM(D29:AC29)</f>
        <v>1.583333333333333</v>
      </c>
      <c r="AE29" s="741">
        <f>SUM(D30:AC30)</f>
        <v>1.4583333333333335</v>
      </c>
    </row>
    <row r="30" spans="1:31" ht="15" customHeight="1" thickBot="1" x14ac:dyDescent="0.25">
      <c r="A30" s="760"/>
      <c r="B30" s="753"/>
      <c r="C30" s="40" t="s">
        <v>17</v>
      </c>
      <c r="D30" s="194">
        <v>0.20833333333333334</v>
      </c>
      <c r="E30" s="27"/>
      <c r="F30" s="27"/>
      <c r="G30" s="82"/>
      <c r="H30" s="26"/>
      <c r="I30" s="27"/>
      <c r="J30" s="195">
        <v>0.3125</v>
      </c>
      <c r="K30" s="82"/>
      <c r="L30" s="26"/>
      <c r="M30" s="27"/>
      <c r="N30" s="195">
        <v>0.3125</v>
      </c>
      <c r="O30" s="82"/>
      <c r="P30" s="26"/>
      <c r="Q30" s="27"/>
      <c r="R30" s="195">
        <v>0.3125</v>
      </c>
      <c r="S30" s="82"/>
      <c r="T30" s="26"/>
      <c r="U30" s="27"/>
      <c r="V30" s="195">
        <v>0.3125</v>
      </c>
      <c r="W30" s="28"/>
      <c r="X30" s="43"/>
      <c r="Y30" s="41"/>
      <c r="Z30" s="103"/>
      <c r="AA30" s="88"/>
      <c r="AB30" s="41"/>
      <c r="AC30" s="103"/>
      <c r="AD30" s="749"/>
      <c r="AE30" s="742"/>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58">
        <v>4</v>
      </c>
      <c r="B32" s="765" t="s">
        <v>15</v>
      </c>
      <c r="C32" s="20" t="s">
        <v>16</v>
      </c>
      <c r="D32" s="21"/>
      <c r="E32" s="22"/>
      <c r="F32" s="24">
        <v>0.33333333333333331</v>
      </c>
      <c r="G32" s="23"/>
      <c r="H32" s="80"/>
      <c r="I32" s="22"/>
      <c r="J32" s="22"/>
      <c r="K32" s="23"/>
      <c r="L32" s="80"/>
      <c r="M32" s="24">
        <v>0.33333333333333331</v>
      </c>
      <c r="N32" s="22"/>
      <c r="O32" s="79"/>
      <c r="P32" s="21"/>
      <c r="Q32" s="24">
        <v>0.33333333333333331</v>
      </c>
      <c r="R32" s="22"/>
      <c r="S32" s="23"/>
      <c r="T32" s="80"/>
      <c r="U32" s="24">
        <v>0.33333333333333331</v>
      </c>
      <c r="V32" s="22"/>
      <c r="W32" s="79"/>
      <c r="X32" s="21"/>
      <c r="Y32" s="22"/>
      <c r="Z32" s="96"/>
      <c r="AA32" s="80"/>
      <c r="AB32" s="22"/>
      <c r="AC32" s="96"/>
      <c r="AD32" s="743">
        <f>SUM(D32:AC32)</f>
        <v>1.3333333333333333</v>
      </c>
      <c r="AE32" s="739">
        <f>SUM(D33:AC33)</f>
        <v>1.25</v>
      </c>
    </row>
    <row r="33" spans="1:31" ht="15" customHeight="1" x14ac:dyDescent="0.2">
      <c r="A33" s="759"/>
      <c r="B33" s="766"/>
      <c r="C33" s="25" t="s">
        <v>17</v>
      </c>
      <c r="D33" s="26"/>
      <c r="E33" s="27"/>
      <c r="F33" s="29">
        <v>0.3125</v>
      </c>
      <c r="G33" s="28"/>
      <c r="H33" s="83"/>
      <c r="I33" s="27"/>
      <c r="J33" s="27"/>
      <c r="K33" s="28"/>
      <c r="L33" s="83"/>
      <c r="M33" s="29">
        <v>0.3125</v>
      </c>
      <c r="N33" s="27"/>
      <c r="O33" s="82"/>
      <c r="P33" s="26"/>
      <c r="Q33" s="29">
        <v>0.3125</v>
      </c>
      <c r="R33" s="27"/>
      <c r="S33" s="28"/>
      <c r="T33" s="83"/>
      <c r="U33" s="29">
        <v>0.3125</v>
      </c>
      <c r="V33" s="27"/>
      <c r="W33" s="82"/>
      <c r="X33" s="26"/>
      <c r="Y33" s="27"/>
      <c r="Z33" s="97"/>
      <c r="AA33" s="83"/>
      <c r="AB33" s="27"/>
      <c r="AC33" s="97"/>
      <c r="AD33" s="744"/>
      <c r="AE33" s="740"/>
    </row>
    <row r="34" spans="1:31" ht="15" customHeight="1" x14ac:dyDescent="0.2">
      <c r="A34" s="759"/>
      <c r="B34" s="767" t="s">
        <v>18</v>
      </c>
      <c r="C34" s="30" t="s">
        <v>16</v>
      </c>
      <c r="D34" s="157">
        <v>0.25</v>
      </c>
      <c r="E34" s="32"/>
      <c r="F34" s="32"/>
      <c r="G34" s="85"/>
      <c r="H34" s="31"/>
      <c r="I34" s="32"/>
      <c r="J34" s="159">
        <v>0.33333333333333331</v>
      </c>
      <c r="K34" s="85"/>
      <c r="L34" s="31"/>
      <c r="M34" s="32"/>
      <c r="N34" s="159">
        <v>0.33333333333333331</v>
      </c>
      <c r="O34" s="85"/>
      <c r="P34" s="31"/>
      <c r="Q34" s="32"/>
      <c r="R34" s="159">
        <v>0.33333333333333331</v>
      </c>
      <c r="S34" s="85"/>
      <c r="T34" s="31"/>
      <c r="U34" s="32"/>
      <c r="V34" s="159">
        <v>0.33333333333333331</v>
      </c>
      <c r="W34" s="33"/>
      <c r="X34" s="31"/>
      <c r="Y34" s="32"/>
      <c r="Z34" s="99"/>
      <c r="AA34" s="86"/>
      <c r="AB34" s="32"/>
      <c r="AC34" s="99"/>
      <c r="AD34" s="745">
        <f>SUM(D34:AC34)</f>
        <v>1.583333333333333</v>
      </c>
      <c r="AE34" s="741">
        <f>SUM(D35:AC35)</f>
        <v>1.4583333333333335</v>
      </c>
    </row>
    <row r="35" spans="1:31" ht="15" customHeight="1" x14ac:dyDescent="0.2">
      <c r="A35" s="759"/>
      <c r="B35" s="768"/>
      <c r="C35" s="25" t="s">
        <v>17</v>
      </c>
      <c r="D35" s="158">
        <v>0.20833333333333334</v>
      </c>
      <c r="E35" s="27"/>
      <c r="F35" s="27"/>
      <c r="G35" s="82"/>
      <c r="H35" s="26"/>
      <c r="I35" s="27"/>
      <c r="J35" s="160">
        <v>0.3125</v>
      </c>
      <c r="K35" s="82"/>
      <c r="L35" s="26"/>
      <c r="M35" s="27"/>
      <c r="N35" s="160">
        <v>0.3125</v>
      </c>
      <c r="O35" s="82"/>
      <c r="P35" s="26"/>
      <c r="Q35" s="27"/>
      <c r="R35" s="160">
        <v>0.3125</v>
      </c>
      <c r="S35" s="82"/>
      <c r="T35" s="26"/>
      <c r="U35" s="27"/>
      <c r="V35" s="160">
        <v>0.3125</v>
      </c>
      <c r="W35" s="28"/>
      <c r="X35" s="26"/>
      <c r="Y35" s="27"/>
      <c r="Z35" s="97"/>
      <c r="AA35" s="83"/>
      <c r="AB35" s="27"/>
      <c r="AC35" s="97"/>
      <c r="AD35" s="744"/>
      <c r="AE35" s="740"/>
    </row>
    <row r="36" spans="1:31" ht="15" customHeight="1" x14ac:dyDescent="0.2">
      <c r="A36" s="759"/>
      <c r="B36" s="761" t="s">
        <v>19</v>
      </c>
      <c r="C36" s="30" t="s">
        <v>16</v>
      </c>
      <c r="D36" s="31"/>
      <c r="E36" s="165">
        <v>0.33333333333333331</v>
      </c>
      <c r="F36" s="32"/>
      <c r="G36" s="85"/>
      <c r="H36" s="31"/>
      <c r="I36" s="165">
        <v>0.33333333333333331</v>
      </c>
      <c r="J36" s="32"/>
      <c r="K36" s="33"/>
      <c r="L36" s="86"/>
      <c r="M36" s="32"/>
      <c r="N36" s="32"/>
      <c r="O36" s="33"/>
      <c r="P36" s="86"/>
      <c r="Q36" s="32"/>
      <c r="R36" s="32"/>
      <c r="S36" s="167"/>
      <c r="T36" s="192">
        <v>0.33333333333333331</v>
      </c>
      <c r="U36" s="32"/>
      <c r="V36" s="32"/>
      <c r="W36" s="167"/>
      <c r="X36" s="192">
        <v>0.33333333333333331</v>
      </c>
      <c r="Y36" s="32"/>
      <c r="Z36" s="188"/>
      <c r="AA36" s="192">
        <v>0.5</v>
      </c>
      <c r="AB36" s="32"/>
      <c r="AC36" s="188">
        <v>0.25</v>
      </c>
      <c r="AD36" s="745">
        <f>SUM(D36:AC36)</f>
        <v>2.083333333333333</v>
      </c>
      <c r="AE36" s="741">
        <f>SUM(D37:AC37)</f>
        <v>1.875</v>
      </c>
    </row>
    <row r="37" spans="1:31" ht="15" customHeight="1" x14ac:dyDescent="0.2">
      <c r="A37" s="759"/>
      <c r="B37" s="762"/>
      <c r="C37" s="25" t="s">
        <v>17</v>
      </c>
      <c r="D37" s="26"/>
      <c r="E37" s="166">
        <v>0.3125</v>
      </c>
      <c r="F37" s="27"/>
      <c r="G37" s="82"/>
      <c r="H37" s="26"/>
      <c r="I37" s="166">
        <v>0.3125</v>
      </c>
      <c r="J37" s="27"/>
      <c r="K37" s="28"/>
      <c r="L37" s="83"/>
      <c r="M37" s="27"/>
      <c r="N37" s="27"/>
      <c r="O37" s="28"/>
      <c r="P37" s="83"/>
      <c r="Q37" s="27"/>
      <c r="R37" s="27"/>
      <c r="S37" s="168"/>
      <c r="T37" s="193">
        <v>0.3125</v>
      </c>
      <c r="U37" s="27"/>
      <c r="V37" s="27"/>
      <c r="W37" s="168"/>
      <c r="X37" s="193">
        <v>0.3125</v>
      </c>
      <c r="Y37" s="27"/>
      <c r="Z37" s="189"/>
      <c r="AA37" s="193">
        <v>0.41666666666666669</v>
      </c>
      <c r="AB37" s="27"/>
      <c r="AC37" s="189">
        <v>0.20833333333333334</v>
      </c>
      <c r="AD37" s="744"/>
      <c r="AE37" s="740"/>
    </row>
    <row r="38" spans="1:31" ht="15" customHeight="1" x14ac:dyDescent="0.2">
      <c r="A38" s="759"/>
      <c r="B38" s="763" t="s">
        <v>20</v>
      </c>
      <c r="C38" s="30" t="s">
        <v>16</v>
      </c>
      <c r="D38" s="31"/>
      <c r="E38" s="32"/>
      <c r="F38" s="32"/>
      <c r="G38" s="173"/>
      <c r="H38" s="196">
        <v>0.33333333333333331</v>
      </c>
      <c r="I38" s="32"/>
      <c r="J38" s="32"/>
      <c r="K38" s="173"/>
      <c r="L38" s="196">
        <v>0.33333333333333331</v>
      </c>
      <c r="M38" s="32"/>
      <c r="N38" s="32"/>
      <c r="O38" s="173"/>
      <c r="P38" s="196">
        <v>0.33333333333333331</v>
      </c>
      <c r="Q38" s="32"/>
      <c r="R38" s="32"/>
      <c r="S38" s="33"/>
      <c r="T38" s="86"/>
      <c r="U38" s="32"/>
      <c r="V38" s="32"/>
      <c r="W38" s="33"/>
      <c r="X38" s="86"/>
      <c r="Y38" s="171">
        <v>0.5</v>
      </c>
      <c r="Z38" s="99"/>
      <c r="AA38" s="86"/>
      <c r="AB38" s="171">
        <v>0.5</v>
      </c>
      <c r="AC38" s="99"/>
      <c r="AD38" s="745">
        <f>SUM(D38:AC38)</f>
        <v>2</v>
      </c>
      <c r="AE38" s="741">
        <f>SUM(D39:AC39)</f>
        <v>1.7708333333333335</v>
      </c>
    </row>
    <row r="39" spans="1:31" ht="15" customHeight="1" thickBot="1" x14ac:dyDescent="0.25">
      <c r="A39" s="760"/>
      <c r="B39" s="764"/>
      <c r="C39" s="40" t="s">
        <v>17</v>
      </c>
      <c r="D39" s="43"/>
      <c r="E39" s="41"/>
      <c r="F39" s="41"/>
      <c r="G39" s="174"/>
      <c r="H39" s="199">
        <v>0.3125</v>
      </c>
      <c r="I39" s="41"/>
      <c r="J39" s="41"/>
      <c r="K39" s="174"/>
      <c r="L39" s="199">
        <v>0.3125</v>
      </c>
      <c r="M39" s="41"/>
      <c r="N39" s="41"/>
      <c r="O39" s="174"/>
      <c r="P39" s="199">
        <v>0.3125</v>
      </c>
      <c r="Q39" s="41"/>
      <c r="R39" s="41"/>
      <c r="S39" s="42"/>
      <c r="T39" s="88"/>
      <c r="U39" s="41"/>
      <c r="V39" s="41"/>
      <c r="W39" s="42"/>
      <c r="X39" s="88"/>
      <c r="Y39" s="172">
        <v>0.41666666666666669</v>
      </c>
      <c r="Z39" s="103"/>
      <c r="AA39" s="88"/>
      <c r="AB39" s="172">
        <v>0.41666666666666669</v>
      </c>
      <c r="AC39" s="103"/>
      <c r="AD39" s="749"/>
      <c r="AE39" s="742"/>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69" t="s">
        <v>21</v>
      </c>
      <c r="Y40" s="770"/>
      <c r="Z40" s="770"/>
      <c r="AA40" s="770"/>
      <c r="AB40" s="770"/>
      <c r="AC40" s="771"/>
      <c r="AD40" s="48">
        <f>SUM(AD5:AD12,AD14:AD21,AD23:AD30,AD32:AD39)/16</f>
        <v>1.7499999999999996</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49</v>
      </c>
      <c r="AC53" s="66"/>
      <c r="AD53" s="66"/>
    </row>
    <row r="54" spans="2:32" s="62" customFormat="1" ht="35.1" customHeight="1" x14ac:dyDescent="0.2">
      <c r="B54" s="63"/>
      <c r="C54" s="63"/>
      <c r="D54" s="63"/>
      <c r="E54" s="63"/>
      <c r="F54" s="63"/>
      <c r="G54" s="63"/>
      <c r="H54" s="64"/>
      <c r="I54" s="65" t="s">
        <v>42</v>
      </c>
      <c r="AC54" s="66"/>
      <c r="AD54" s="66"/>
    </row>
    <row r="55" spans="2:32" s="62" customFormat="1" ht="35.1" customHeight="1" x14ac:dyDescent="0.2">
      <c r="B55" s="63"/>
      <c r="C55" s="63"/>
      <c r="D55" s="63"/>
      <c r="E55" s="63"/>
      <c r="F55" s="63"/>
      <c r="G55" s="63"/>
      <c r="H55" s="64"/>
      <c r="I55" s="65" t="s">
        <v>52</v>
      </c>
      <c r="AC55" s="66"/>
      <c r="AD55" s="66"/>
    </row>
    <row r="56" spans="2:32" s="62" customFormat="1" ht="15" customHeight="1" x14ac:dyDescent="0.2">
      <c r="B56" s="63"/>
      <c r="C56" s="63"/>
      <c r="D56" s="64"/>
      <c r="E56" s="64"/>
      <c r="F56" s="64"/>
      <c r="G56" s="64"/>
      <c r="H56" s="64"/>
      <c r="I56" s="67"/>
    </row>
    <row r="57" spans="2:32" s="62" customFormat="1" ht="34.9" customHeight="1" x14ac:dyDescent="0.2">
      <c r="B57" s="63" t="s">
        <v>26</v>
      </c>
      <c r="C57" s="63"/>
      <c r="D57" s="64"/>
      <c r="E57" s="64"/>
      <c r="F57" s="64"/>
      <c r="G57" s="64"/>
      <c r="I57" s="68"/>
    </row>
    <row r="58" spans="2:32" s="67" customFormat="1" ht="9.9499999999999993" customHeight="1" x14ac:dyDescent="0.2">
      <c r="B58" s="69"/>
      <c r="C58" s="69"/>
      <c r="D58" s="69"/>
    </row>
    <row r="59" spans="2:32" s="67" customFormat="1" ht="35.1" customHeight="1" x14ac:dyDescent="0.2">
      <c r="B59" s="69"/>
      <c r="C59" s="69"/>
      <c r="D59" s="69"/>
      <c r="I59" s="62" t="str">
        <f>'Nr401_7 Tage'!$I$54</f>
        <v>Beachten Sie generell folgende Punkte beim Erstellen eines Schichtplanes:</v>
      </c>
    </row>
    <row r="60" spans="2:32" s="67" customFormat="1" ht="35.1" customHeight="1" x14ac:dyDescent="0.2">
      <c r="B60" s="69"/>
      <c r="C60" s="69"/>
      <c r="D60" s="69"/>
      <c r="I60" s="141" t="s">
        <v>80</v>
      </c>
    </row>
    <row r="61" spans="2:32" s="62" customFormat="1" ht="35.1" customHeight="1" x14ac:dyDescent="0.2">
      <c r="I61" s="141" t="s">
        <v>79</v>
      </c>
    </row>
    <row r="62" spans="2:32" s="62" customFormat="1" ht="15" customHeight="1" x14ac:dyDescent="0.2">
      <c r="I62" s="65"/>
      <c r="AE62" s="66"/>
      <c r="AF62" s="66"/>
    </row>
    <row r="63" spans="2:32" s="62" customFormat="1" ht="30" x14ac:dyDescent="0.2">
      <c r="B63" s="63" t="s">
        <v>28</v>
      </c>
      <c r="C63" s="63"/>
      <c r="I63" s="62" t="str">
        <f>'Nr401_7 Tage'!$I$58</f>
        <v>Art. 24 ArG, Art. 36 - 38 ArGV1</v>
      </c>
      <c r="AE63" s="66"/>
      <c r="AF63" s="66"/>
    </row>
    <row r="65" spans="2:32" ht="30" x14ac:dyDescent="0.2">
      <c r="B65" s="63" t="s">
        <v>72</v>
      </c>
      <c r="I65" s="62" t="s">
        <v>73</v>
      </c>
      <c r="AD65" s="2"/>
      <c r="AF65" s="61"/>
    </row>
    <row r="66" spans="2:32" ht="25.5" x14ac:dyDescent="0.35">
      <c r="I66" s="126"/>
      <c r="AD66" s="2"/>
      <c r="AF66" s="61"/>
    </row>
  </sheetData>
  <mergeCells count="58">
    <mergeCell ref="AD32:AD33"/>
    <mergeCell ref="AD34:AD35"/>
    <mergeCell ref="AD36:AD37"/>
    <mergeCell ref="AD38:AD39"/>
    <mergeCell ref="AD23:AD24"/>
    <mergeCell ref="AD25:AD26"/>
    <mergeCell ref="AD27:AD28"/>
    <mergeCell ref="AD29:AD30"/>
    <mergeCell ref="AD14:AD15"/>
    <mergeCell ref="AD16:AD17"/>
    <mergeCell ref="AD18:AD19"/>
    <mergeCell ref="AD20:AD21"/>
    <mergeCell ref="AD5:AD6"/>
    <mergeCell ref="AD7:AD8"/>
    <mergeCell ref="AD9:AD10"/>
    <mergeCell ref="AD11:AD12"/>
    <mergeCell ref="AE18:AE19"/>
    <mergeCell ref="AE20:AE21"/>
    <mergeCell ref="AE34:AE35"/>
    <mergeCell ref="AE36:AE37"/>
    <mergeCell ref="AE38:AE39"/>
    <mergeCell ref="AE29:AE30"/>
    <mergeCell ref="AE23:AE24"/>
    <mergeCell ref="AE25:AE26"/>
    <mergeCell ref="AE27:AE28"/>
    <mergeCell ref="AE32:AE33"/>
    <mergeCell ref="AE16:AE17"/>
    <mergeCell ref="A32:A39"/>
    <mergeCell ref="C3:C4"/>
    <mergeCell ref="B5:B6"/>
    <mergeCell ref="B7:B8"/>
    <mergeCell ref="B9:B10"/>
    <mergeCell ref="B11:B12"/>
    <mergeCell ref="B36:B37"/>
    <mergeCell ref="B38:B39"/>
    <mergeCell ref="A14:A21"/>
    <mergeCell ref="A23:A30"/>
    <mergeCell ref="AE5:AE6"/>
    <mergeCell ref="AE7:AE8"/>
    <mergeCell ref="AE9:AE10"/>
    <mergeCell ref="AE11:AE12"/>
    <mergeCell ref="AE14:AE15"/>
    <mergeCell ref="X40:AC40"/>
    <mergeCell ref="A1:G2"/>
    <mergeCell ref="H1:AC2"/>
    <mergeCell ref="A3:A4"/>
    <mergeCell ref="B3:B4"/>
    <mergeCell ref="A5:A12"/>
    <mergeCell ref="B32:B33"/>
    <mergeCell ref="B34:B35"/>
    <mergeCell ref="B27:B28"/>
    <mergeCell ref="B29:B30"/>
    <mergeCell ref="B23:B24"/>
    <mergeCell ref="B25:B26"/>
    <mergeCell ref="B14:B15"/>
    <mergeCell ref="B16:B17"/>
    <mergeCell ref="B18:B19"/>
    <mergeCell ref="B20:B21"/>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3"/>
  <sheetViews>
    <sheetView topLeftCell="I1" zoomScale="50" zoomScaleNormal="50" zoomScaleSheetLayoutView="50" workbookViewId="0">
      <selection activeCell="T44" sqref="T44:AG4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36" t="s">
        <v>68</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7"/>
      <c r="AE1" s="203" t="s">
        <v>71</v>
      </c>
      <c r="AF1" s="95"/>
    </row>
    <row r="2" spans="1:32"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8"/>
      <c r="AE2" s="130" t="s">
        <v>1</v>
      </c>
      <c r="AF2" s="4">
        <v>40179</v>
      </c>
    </row>
    <row r="3" spans="1:32"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58">
        <v>1</v>
      </c>
      <c r="B5" s="747" t="s">
        <v>15</v>
      </c>
      <c r="C5" s="20" t="s">
        <v>16</v>
      </c>
      <c r="D5" s="80"/>
      <c r="E5" s="148"/>
      <c r="F5" s="24">
        <v>0.33333333333333331</v>
      </c>
      <c r="G5" s="79"/>
      <c r="H5" s="21"/>
      <c r="I5" s="148"/>
      <c r="J5" s="24">
        <v>0.33333333333333331</v>
      </c>
      <c r="K5" s="23"/>
      <c r="L5" s="80"/>
      <c r="M5" s="22"/>
      <c r="N5" s="22"/>
      <c r="O5" s="81"/>
      <c r="P5" s="55">
        <v>0.33333333333333331</v>
      </c>
      <c r="Q5" s="22"/>
      <c r="R5" s="22"/>
      <c r="S5" s="81"/>
      <c r="T5" s="55">
        <v>0.33333333333333331</v>
      </c>
      <c r="U5" s="22"/>
      <c r="V5" s="22"/>
      <c r="W5" s="79"/>
      <c r="X5" s="21"/>
      <c r="Y5" s="80"/>
      <c r="Z5" s="22"/>
      <c r="AA5" s="79"/>
      <c r="AB5" s="21"/>
      <c r="AC5" s="22"/>
      <c r="AD5" s="96"/>
      <c r="AE5" s="743">
        <f>SUM(D5:AD5)</f>
        <v>1.3333333333333333</v>
      </c>
      <c r="AF5" s="739">
        <f>SUM(D6:AD6)</f>
        <v>1.25</v>
      </c>
    </row>
    <row r="6" spans="1:32" ht="15" customHeight="1" x14ac:dyDescent="0.2">
      <c r="A6" s="759"/>
      <c r="B6" s="748"/>
      <c r="C6" s="25" t="s">
        <v>17</v>
      </c>
      <c r="D6" s="83"/>
      <c r="F6" s="29">
        <v>0.3125</v>
      </c>
      <c r="G6" s="82"/>
      <c r="H6" s="26"/>
      <c r="J6" s="29">
        <v>0.3125</v>
      </c>
      <c r="K6" s="28"/>
      <c r="L6" s="83"/>
      <c r="M6" s="27"/>
      <c r="N6" s="27"/>
      <c r="O6" s="84"/>
      <c r="P6" s="57">
        <v>0.3125</v>
      </c>
      <c r="Q6" s="27"/>
      <c r="R6" s="27"/>
      <c r="S6" s="84"/>
      <c r="T6" s="57">
        <v>0.3125</v>
      </c>
      <c r="U6" s="27"/>
      <c r="V6" s="27"/>
      <c r="W6" s="82"/>
      <c r="X6" s="26"/>
      <c r="Y6" s="83"/>
      <c r="Z6" s="27"/>
      <c r="AA6" s="82"/>
      <c r="AB6" s="26"/>
      <c r="AC6" s="27"/>
      <c r="AD6" s="97"/>
      <c r="AE6" s="744"/>
      <c r="AF6" s="740"/>
    </row>
    <row r="7" spans="1:32" ht="15" customHeight="1" x14ac:dyDescent="0.2">
      <c r="A7" s="759"/>
      <c r="B7" s="754" t="s">
        <v>18</v>
      </c>
      <c r="C7" s="30" t="s">
        <v>16</v>
      </c>
      <c r="D7" s="32"/>
      <c r="E7" s="159">
        <v>0.33333333333333331</v>
      </c>
      <c r="F7" s="32"/>
      <c r="G7" s="85"/>
      <c r="H7" s="31"/>
      <c r="I7" s="159">
        <v>0.33333333333333331</v>
      </c>
      <c r="K7" s="33"/>
      <c r="L7" s="86"/>
      <c r="M7" s="32"/>
      <c r="N7" s="159">
        <v>0.33333333333333331</v>
      </c>
      <c r="O7" s="85"/>
      <c r="P7" s="31"/>
      <c r="R7" s="159">
        <v>0.33333333333333331</v>
      </c>
      <c r="S7" s="33"/>
      <c r="T7" s="32"/>
      <c r="U7" s="32"/>
      <c r="V7" s="32"/>
      <c r="W7" s="175"/>
      <c r="X7" s="157">
        <v>0.33333333333333331</v>
      </c>
      <c r="Y7" s="86"/>
      <c r="Z7" s="32"/>
      <c r="AA7" s="175"/>
      <c r="AB7" s="157">
        <v>0.33333333333333331</v>
      </c>
      <c r="AD7" s="159">
        <v>0.25</v>
      </c>
      <c r="AE7" s="745">
        <f>SUM(D7:AD7)</f>
        <v>2.25</v>
      </c>
      <c r="AF7" s="741">
        <f>SUM(D8:AD8)</f>
        <v>2.0833333333333335</v>
      </c>
    </row>
    <row r="8" spans="1:32" ht="15" customHeight="1" x14ac:dyDescent="0.2">
      <c r="A8" s="759"/>
      <c r="B8" s="754"/>
      <c r="C8" s="25" t="s">
        <v>17</v>
      </c>
      <c r="D8" s="27"/>
      <c r="E8" s="160">
        <v>0.3125</v>
      </c>
      <c r="F8" s="27"/>
      <c r="G8" s="82"/>
      <c r="H8" s="26"/>
      <c r="I8" s="160">
        <v>0.3125</v>
      </c>
      <c r="K8" s="28"/>
      <c r="L8" s="83"/>
      <c r="M8" s="27"/>
      <c r="N8" s="160">
        <v>0.3125</v>
      </c>
      <c r="O8" s="82"/>
      <c r="P8" s="26"/>
      <c r="R8" s="160">
        <v>0.3125</v>
      </c>
      <c r="S8" s="28"/>
      <c r="T8" s="27"/>
      <c r="U8" s="27"/>
      <c r="V8" s="27"/>
      <c r="W8" s="176"/>
      <c r="X8" s="158">
        <v>0.3125</v>
      </c>
      <c r="Y8" s="83"/>
      <c r="Z8" s="27"/>
      <c r="AA8" s="176"/>
      <c r="AB8" s="158">
        <v>0.3125</v>
      </c>
      <c r="AD8" s="160">
        <v>0.20833333333333334</v>
      </c>
      <c r="AE8" s="744"/>
      <c r="AF8" s="740"/>
    </row>
    <row r="9" spans="1:32" ht="15" customHeight="1" x14ac:dyDescent="0.2">
      <c r="A9" s="759"/>
      <c r="B9" s="746" t="s">
        <v>19</v>
      </c>
      <c r="C9" s="30" t="s">
        <v>16</v>
      </c>
      <c r="D9" s="165">
        <v>0.25</v>
      </c>
      <c r="E9" s="98"/>
      <c r="F9" s="32"/>
      <c r="G9" s="85"/>
      <c r="H9" s="31"/>
      <c r="I9" s="98"/>
      <c r="J9" s="32"/>
      <c r="K9" s="33"/>
      <c r="L9" s="86"/>
      <c r="M9" s="165">
        <v>0.33333333333333331</v>
      </c>
      <c r="O9" s="85"/>
      <c r="P9" s="31"/>
      <c r="Q9" s="165">
        <v>0.33333333333333331</v>
      </c>
      <c r="S9" s="33"/>
      <c r="U9" s="32"/>
      <c r="V9" s="165">
        <v>0.33333333333333331</v>
      </c>
      <c r="W9" s="85"/>
      <c r="X9" s="31"/>
      <c r="Y9" s="32"/>
      <c r="Z9" s="165">
        <v>0.33333333333333331</v>
      </c>
      <c r="AA9" s="99"/>
      <c r="AB9" s="86"/>
      <c r="AC9" s="32"/>
      <c r="AE9" s="745">
        <f>SUM(D9:AD9)</f>
        <v>1.583333333333333</v>
      </c>
      <c r="AF9" s="741">
        <f>SUM(D10:AD10)</f>
        <v>1.4583333333333335</v>
      </c>
    </row>
    <row r="10" spans="1:32" ht="15" customHeight="1" x14ac:dyDescent="0.2">
      <c r="A10" s="759"/>
      <c r="B10" s="746"/>
      <c r="C10" s="25" t="s">
        <v>17</v>
      </c>
      <c r="D10" s="166">
        <v>0.20833333333333334</v>
      </c>
      <c r="E10" s="100"/>
      <c r="F10" s="27"/>
      <c r="G10" s="82"/>
      <c r="H10" s="26"/>
      <c r="I10" s="100"/>
      <c r="J10" s="27"/>
      <c r="K10" s="28"/>
      <c r="L10" s="83"/>
      <c r="M10" s="166">
        <v>0.3125</v>
      </c>
      <c r="O10" s="82"/>
      <c r="P10" s="26"/>
      <c r="Q10" s="166">
        <v>0.3125</v>
      </c>
      <c r="S10" s="28"/>
      <c r="U10" s="27"/>
      <c r="V10" s="166">
        <v>0.3125</v>
      </c>
      <c r="W10" s="82"/>
      <c r="X10" s="26"/>
      <c r="Y10" s="27"/>
      <c r="Z10" s="166">
        <v>0.3125</v>
      </c>
      <c r="AA10" s="97"/>
      <c r="AB10" s="83"/>
      <c r="AC10" s="27"/>
      <c r="AE10" s="744"/>
      <c r="AF10" s="740"/>
    </row>
    <row r="11" spans="1:32" ht="15" customHeight="1" x14ac:dyDescent="0.2">
      <c r="A11" s="759"/>
      <c r="B11" s="752" t="s">
        <v>20</v>
      </c>
      <c r="C11" s="30" t="s">
        <v>16</v>
      </c>
      <c r="E11" s="32"/>
      <c r="F11" s="32"/>
      <c r="G11" s="179"/>
      <c r="H11" s="169">
        <v>0.33333333333333331</v>
      </c>
      <c r="I11" s="32"/>
      <c r="J11" s="32"/>
      <c r="K11" s="179"/>
      <c r="L11" s="169">
        <v>0.33333333333333331</v>
      </c>
      <c r="M11" s="32"/>
      <c r="N11" s="32"/>
      <c r="O11" s="85"/>
      <c r="P11" s="31"/>
      <c r="Q11" s="32"/>
      <c r="R11" s="32"/>
      <c r="S11" s="85"/>
      <c r="T11" s="31"/>
      <c r="U11" s="171">
        <v>0.33333333333333331</v>
      </c>
      <c r="V11" s="32"/>
      <c r="W11" s="85"/>
      <c r="X11" s="31"/>
      <c r="Y11" s="171">
        <v>0.33333333333333331</v>
      </c>
      <c r="Z11" s="32"/>
      <c r="AA11" s="99"/>
      <c r="AB11" s="86"/>
      <c r="AC11" s="171">
        <v>0.5</v>
      </c>
      <c r="AD11" s="99"/>
      <c r="AE11" s="745">
        <f>SUM(D11:AD11)</f>
        <v>1.8333333333333333</v>
      </c>
      <c r="AF11" s="741">
        <f>SUM(D12:AD12)</f>
        <v>1.6666666666666667</v>
      </c>
    </row>
    <row r="12" spans="1:32" ht="15" customHeight="1" thickBot="1" x14ac:dyDescent="0.25">
      <c r="A12" s="760"/>
      <c r="B12" s="753"/>
      <c r="C12" s="40" t="s">
        <v>17</v>
      </c>
      <c r="D12" s="149"/>
      <c r="E12" s="41"/>
      <c r="F12" s="41"/>
      <c r="G12" s="180"/>
      <c r="H12" s="170">
        <v>0.3125</v>
      </c>
      <c r="I12" s="41"/>
      <c r="J12" s="41"/>
      <c r="K12" s="180"/>
      <c r="L12" s="170">
        <v>0.3125</v>
      </c>
      <c r="M12" s="41"/>
      <c r="N12" s="41"/>
      <c r="O12" s="87"/>
      <c r="P12" s="43"/>
      <c r="Q12" s="41"/>
      <c r="R12" s="41"/>
      <c r="S12" s="87"/>
      <c r="T12" s="43"/>
      <c r="U12" s="172">
        <v>0.3125</v>
      </c>
      <c r="V12" s="41"/>
      <c r="W12" s="87"/>
      <c r="X12" s="43"/>
      <c r="Y12" s="172">
        <v>0.3125</v>
      </c>
      <c r="Z12" s="41"/>
      <c r="AA12" s="103"/>
      <c r="AB12" s="88"/>
      <c r="AC12" s="172">
        <v>0.41666666666666669</v>
      </c>
      <c r="AD12" s="103"/>
      <c r="AE12" s="749"/>
      <c r="AF12" s="742"/>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58">
        <v>2</v>
      </c>
      <c r="B14" s="747" t="s">
        <v>15</v>
      </c>
      <c r="C14" s="20" t="s">
        <v>16</v>
      </c>
      <c r="D14" s="148"/>
      <c r="E14" s="24">
        <v>0.33333333333333331</v>
      </c>
      <c r="F14" s="22"/>
      <c r="G14" s="79"/>
      <c r="H14" s="21"/>
      <c r="I14" s="24">
        <v>0.33333333333333331</v>
      </c>
      <c r="J14" s="22"/>
      <c r="K14" s="23"/>
      <c r="L14" s="80"/>
      <c r="M14" s="22"/>
      <c r="N14" s="24">
        <v>0.33333333333333331</v>
      </c>
      <c r="O14" s="79"/>
      <c r="P14" s="21"/>
      <c r="Q14" s="148"/>
      <c r="R14" s="24">
        <v>0.33333333333333331</v>
      </c>
      <c r="S14" s="23"/>
      <c r="T14" s="80"/>
      <c r="U14" s="22"/>
      <c r="V14" s="22"/>
      <c r="W14" s="81"/>
      <c r="X14" s="55">
        <v>0.33333333333333331</v>
      </c>
      <c r="Y14" s="80"/>
      <c r="Z14" s="22"/>
      <c r="AA14" s="81"/>
      <c r="AB14" s="55">
        <v>0.33333333333333331</v>
      </c>
      <c r="AC14" s="22"/>
      <c r="AD14" s="24">
        <v>0.25</v>
      </c>
      <c r="AE14" s="743">
        <f>SUM(D14:AD14)</f>
        <v>2.25</v>
      </c>
      <c r="AF14" s="739">
        <f>SUM(D15:AD15)</f>
        <v>2.0833333333333335</v>
      </c>
    </row>
    <row r="15" spans="1:32" ht="15" customHeight="1" x14ac:dyDescent="0.2">
      <c r="A15" s="759"/>
      <c r="B15" s="748"/>
      <c r="C15" s="25" t="s">
        <v>17</v>
      </c>
      <c r="E15" s="29">
        <v>0.3125</v>
      </c>
      <c r="F15" s="27"/>
      <c r="G15" s="82"/>
      <c r="H15" s="26"/>
      <c r="I15" s="29">
        <v>0.3125</v>
      </c>
      <c r="J15" s="27"/>
      <c r="K15" s="28"/>
      <c r="L15" s="83"/>
      <c r="M15" s="27"/>
      <c r="N15" s="29">
        <v>0.3125</v>
      </c>
      <c r="O15" s="82"/>
      <c r="P15" s="26"/>
      <c r="R15" s="29">
        <v>0.3125</v>
      </c>
      <c r="S15" s="28"/>
      <c r="T15" s="83"/>
      <c r="U15" s="27"/>
      <c r="V15" s="27"/>
      <c r="W15" s="84"/>
      <c r="X15" s="57">
        <v>0.3125</v>
      </c>
      <c r="Y15" s="83"/>
      <c r="Z15" s="27"/>
      <c r="AA15" s="84"/>
      <c r="AB15" s="57">
        <v>0.3125</v>
      </c>
      <c r="AC15" s="27"/>
      <c r="AD15" s="29">
        <v>0.20833333333333334</v>
      </c>
      <c r="AE15" s="744"/>
      <c r="AF15" s="740"/>
    </row>
    <row r="16" spans="1:32" ht="15" customHeight="1" x14ac:dyDescent="0.2">
      <c r="A16" s="759"/>
      <c r="B16" s="754" t="s">
        <v>18</v>
      </c>
      <c r="C16" s="30" t="s">
        <v>16</v>
      </c>
      <c r="D16" s="159">
        <v>0.25</v>
      </c>
      <c r="F16" s="32"/>
      <c r="G16" s="33"/>
      <c r="H16" s="31"/>
      <c r="I16" s="32"/>
      <c r="J16" s="32"/>
      <c r="K16" s="33"/>
      <c r="L16" s="86"/>
      <c r="M16" s="159">
        <v>0.33333333333333331</v>
      </c>
      <c r="N16" s="32"/>
      <c r="O16" s="85"/>
      <c r="P16" s="31"/>
      <c r="Q16" s="159">
        <v>0.33333333333333331</v>
      </c>
      <c r="R16" s="32"/>
      <c r="S16" s="33"/>
      <c r="T16" s="86"/>
      <c r="U16" s="32"/>
      <c r="V16" s="159">
        <v>0.33333333333333331</v>
      </c>
      <c r="W16" s="85"/>
      <c r="X16" s="31"/>
      <c r="Y16" s="32"/>
      <c r="Z16" s="159">
        <v>0.33333333333333331</v>
      </c>
      <c r="AA16" s="99"/>
      <c r="AB16" s="86"/>
      <c r="AC16" s="32"/>
      <c r="AE16" s="745">
        <f>SUM(D16:AD16)</f>
        <v>1.583333333333333</v>
      </c>
      <c r="AF16" s="741">
        <f>SUM(D17:AD17)</f>
        <v>1.4583333333333335</v>
      </c>
    </row>
    <row r="17" spans="1:32" ht="15" customHeight="1" x14ac:dyDescent="0.2">
      <c r="A17" s="759"/>
      <c r="B17" s="754"/>
      <c r="C17" s="25" t="s">
        <v>17</v>
      </c>
      <c r="D17" s="160">
        <v>0.20833333333333334</v>
      </c>
      <c r="F17" s="27"/>
      <c r="G17" s="28"/>
      <c r="H17" s="26"/>
      <c r="I17" s="27"/>
      <c r="J17" s="27"/>
      <c r="K17" s="28"/>
      <c r="L17" s="83"/>
      <c r="M17" s="160">
        <v>0.3125</v>
      </c>
      <c r="N17" s="27"/>
      <c r="O17" s="82"/>
      <c r="P17" s="26"/>
      <c r="Q17" s="160">
        <v>0.3125</v>
      </c>
      <c r="R17" s="27"/>
      <c r="S17" s="28"/>
      <c r="T17" s="83"/>
      <c r="U17" s="27"/>
      <c r="V17" s="160">
        <v>0.3125</v>
      </c>
      <c r="W17" s="82"/>
      <c r="X17" s="26"/>
      <c r="Y17" s="27"/>
      <c r="Z17" s="160">
        <v>0.3125</v>
      </c>
      <c r="AA17" s="97"/>
      <c r="AB17" s="83"/>
      <c r="AC17" s="27"/>
      <c r="AE17" s="744"/>
      <c r="AF17" s="740"/>
    </row>
    <row r="18" spans="1:32" ht="15" customHeight="1" x14ac:dyDescent="0.2">
      <c r="A18" s="759"/>
      <c r="B18" s="746" t="s">
        <v>19</v>
      </c>
      <c r="C18" s="30" t="s">
        <v>16</v>
      </c>
      <c r="E18" s="32"/>
      <c r="G18" s="177"/>
      <c r="H18" s="163">
        <v>0.33333333333333331</v>
      </c>
      <c r="I18" s="32"/>
      <c r="K18" s="177"/>
      <c r="L18" s="163">
        <v>0.33333333333333331</v>
      </c>
      <c r="M18" s="32"/>
      <c r="N18" s="32"/>
      <c r="O18" s="85"/>
      <c r="P18" s="31"/>
      <c r="Q18" s="32"/>
      <c r="R18" s="32"/>
      <c r="S18" s="85"/>
      <c r="T18" s="31"/>
      <c r="U18" s="165">
        <v>0.33333333333333331</v>
      </c>
      <c r="V18" s="32"/>
      <c r="W18" s="99"/>
      <c r="X18" s="86"/>
      <c r="Y18" s="165">
        <v>0.33333333333333331</v>
      </c>
      <c r="Z18" s="32"/>
      <c r="AA18" s="99"/>
      <c r="AB18" s="86"/>
      <c r="AC18" s="165">
        <v>0.5</v>
      </c>
      <c r="AD18" s="150"/>
      <c r="AE18" s="745">
        <f>SUM(D18:AD18)</f>
        <v>1.8333333333333333</v>
      </c>
      <c r="AF18" s="741">
        <f>SUM(D19:AD19)</f>
        <v>1.6666666666666667</v>
      </c>
    </row>
    <row r="19" spans="1:32" ht="15" customHeight="1" x14ac:dyDescent="0.2">
      <c r="A19" s="759"/>
      <c r="B19" s="746"/>
      <c r="C19" s="25" t="s">
        <v>17</v>
      </c>
      <c r="E19" s="27"/>
      <c r="G19" s="178"/>
      <c r="H19" s="164">
        <v>0.3125</v>
      </c>
      <c r="I19" s="27"/>
      <c r="K19" s="178"/>
      <c r="L19" s="164">
        <v>0.3125</v>
      </c>
      <c r="M19" s="27"/>
      <c r="N19" s="27"/>
      <c r="O19" s="82"/>
      <c r="P19" s="26"/>
      <c r="Q19" s="27"/>
      <c r="R19" s="27"/>
      <c r="S19" s="82"/>
      <c r="T19" s="26"/>
      <c r="U19" s="166">
        <v>0.3125</v>
      </c>
      <c r="V19" s="27"/>
      <c r="W19" s="97"/>
      <c r="X19" s="83"/>
      <c r="Y19" s="166">
        <v>0.3125</v>
      </c>
      <c r="Z19" s="27"/>
      <c r="AA19" s="97"/>
      <c r="AB19" s="83"/>
      <c r="AC19" s="166">
        <v>0.41666666666666669</v>
      </c>
      <c r="AE19" s="744"/>
      <c r="AF19" s="740"/>
    </row>
    <row r="20" spans="1:32" ht="15" customHeight="1" x14ac:dyDescent="0.2">
      <c r="A20" s="759"/>
      <c r="B20" s="752" t="s">
        <v>20</v>
      </c>
      <c r="C20" s="30" t="s">
        <v>16</v>
      </c>
      <c r="D20" s="31"/>
      <c r="E20" s="171">
        <v>0.33333333333333331</v>
      </c>
      <c r="F20" s="32"/>
      <c r="G20" s="85"/>
      <c r="H20" s="31"/>
      <c r="I20" s="171">
        <v>0.33333333333333331</v>
      </c>
      <c r="J20" s="32"/>
      <c r="K20" s="33"/>
      <c r="L20" s="86"/>
      <c r="M20" s="32"/>
      <c r="N20" s="32"/>
      <c r="O20" s="179"/>
      <c r="P20" s="169">
        <v>0.33333333333333331</v>
      </c>
      <c r="Q20" s="32"/>
      <c r="R20" s="32"/>
      <c r="S20" s="179"/>
      <c r="T20" s="169">
        <v>0.33333333333333331</v>
      </c>
      <c r="U20" s="32"/>
      <c r="V20" s="32"/>
      <c r="W20" s="85"/>
      <c r="X20" s="31"/>
      <c r="Y20" s="86"/>
      <c r="Z20" s="32"/>
      <c r="AA20" s="85"/>
      <c r="AB20" s="31"/>
      <c r="AD20" s="32"/>
      <c r="AE20" s="745">
        <f>SUM(D20:AD20)</f>
        <v>1.3333333333333333</v>
      </c>
      <c r="AF20" s="741">
        <f>SUM(D21:AD21)</f>
        <v>1.25</v>
      </c>
    </row>
    <row r="21" spans="1:32" ht="15" customHeight="1" thickBot="1" x14ac:dyDescent="0.25">
      <c r="A21" s="760"/>
      <c r="B21" s="753"/>
      <c r="C21" s="40" t="s">
        <v>17</v>
      </c>
      <c r="D21" s="43"/>
      <c r="E21" s="172">
        <v>0.3125</v>
      </c>
      <c r="F21" s="41"/>
      <c r="G21" s="87"/>
      <c r="H21" s="43"/>
      <c r="I21" s="172">
        <v>0.3125</v>
      </c>
      <c r="J21" s="41"/>
      <c r="K21" s="42"/>
      <c r="L21" s="88"/>
      <c r="M21" s="41"/>
      <c r="N21" s="41"/>
      <c r="O21" s="180"/>
      <c r="P21" s="170">
        <v>0.3125</v>
      </c>
      <c r="Q21" s="41"/>
      <c r="R21" s="41"/>
      <c r="S21" s="180"/>
      <c r="T21" s="170">
        <v>0.3125</v>
      </c>
      <c r="U21" s="41"/>
      <c r="V21" s="41"/>
      <c r="W21" s="87"/>
      <c r="X21" s="43"/>
      <c r="Y21" s="88"/>
      <c r="Z21" s="41"/>
      <c r="AA21" s="87"/>
      <c r="AB21" s="43"/>
      <c r="AC21" s="149"/>
      <c r="AD21" s="41"/>
      <c r="AE21" s="749"/>
      <c r="AF21" s="742"/>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58">
        <v>3</v>
      </c>
      <c r="B23" s="747" t="s">
        <v>15</v>
      </c>
      <c r="C23" s="20" t="s">
        <v>16</v>
      </c>
      <c r="D23" s="24">
        <v>0.25</v>
      </c>
      <c r="E23" s="22"/>
      <c r="F23" s="22"/>
      <c r="G23" s="96"/>
      <c r="H23" s="80"/>
      <c r="I23" s="22"/>
      <c r="J23" s="22"/>
      <c r="K23" s="23"/>
      <c r="L23" s="80"/>
      <c r="M23" s="24">
        <v>0.33333333333333331</v>
      </c>
      <c r="N23" s="22"/>
      <c r="O23" s="79"/>
      <c r="P23" s="21"/>
      <c r="Q23" s="24">
        <v>0.33333333333333331</v>
      </c>
      <c r="R23" s="22"/>
      <c r="S23" s="23"/>
      <c r="T23" s="80"/>
      <c r="U23" s="22"/>
      <c r="V23" s="24">
        <v>0.33333333333333331</v>
      </c>
      <c r="W23" s="23"/>
      <c r="X23" s="21"/>
      <c r="Y23" s="22"/>
      <c r="Z23" s="24">
        <v>0.33333333333333331</v>
      </c>
      <c r="AA23" s="96"/>
      <c r="AB23" s="80"/>
      <c r="AC23" s="22"/>
      <c r="AD23" s="148"/>
      <c r="AE23" s="743">
        <f>SUM(D23:AD23)</f>
        <v>1.583333333333333</v>
      </c>
      <c r="AF23" s="739">
        <f>SUM(D24:AD24)</f>
        <v>1.4583333333333335</v>
      </c>
    </row>
    <row r="24" spans="1:32" ht="15" customHeight="1" x14ac:dyDescent="0.2">
      <c r="A24" s="759"/>
      <c r="B24" s="748"/>
      <c r="C24" s="25" t="s">
        <v>17</v>
      </c>
      <c r="D24" s="29">
        <v>0.20833333333333334</v>
      </c>
      <c r="E24" s="27"/>
      <c r="F24" s="27"/>
      <c r="G24" s="97"/>
      <c r="H24" s="83"/>
      <c r="I24" s="27"/>
      <c r="J24" s="27"/>
      <c r="K24" s="28"/>
      <c r="L24" s="83"/>
      <c r="M24" s="29">
        <v>0.3125</v>
      </c>
      <c r="N24" s="27"/>
      <c r="O24" s="82"/>
      <c r="P24" s="26"/>
      <c r="Q24" s="29">
        <v>0.3125</v>
      </c>
      <c r="R24" s="27"/>
      <c r="S24" s="28"/>
      <c r="T24" s="83"/>
      <c r="U24" s="27"/>
      <c r="V24" s="29">
        <v>0.3125</v>
      </c>
      <c r="W24" s="28"/>
      <c r="X24" s="26"/>
      <c r="Y24" s="27"/>
      <c r="Z24" s="29">
        <v>0.3125</v>
      </c>
      <c r="AA24" s="97"/>
      <c r="AB24" s="83"/>
      <c r="AC24" s="27"/>
      <c r="AE24" s="744"/>
      <c r="AF24" s="740"/>
    </row>
    <row r="25" spans="1:32" ht="15" customHeight="1" x14ac:dyDescent="0.2">
      <c r="A25" s="759"/>
      <c r="B25" s="754" t="s">
        <v>18</v>
      </c>
      <c r="C25" s="30" t="s">
        <v>16</v>
      </c>
      <c r="E25" s="32"/>
      <c r="F25" s="32"/>
      <c r="G25" s="175"/>
      <c r="H25" s="157">
        <v>0.33333333333333331</v>
      </c>
      <c r="I25" s="32"/>
      <c r="J25" s="32"/>
      <c r="K25" s="175"/>
      <c r="L25" s="157">
        <v>0.33333333333333331</v>
      </c>
      <c r="M25" s="32"/>
      <c r="N25" s="32"/>
      <c r="O25" s="85"/>
      <c r="P25" s="31"/>
      <c r="Q25" s="32"/>
      <c r="R25" s="32"/>
      <c r="S25" s="85"/>
      <c r="T25" s="31"/>
      <c r="U25" s="159">
        <v>0.33333333333333331</v>
      </c>
      <c r="V25" s="32"/>
      <c r="W25" s="85"/>
      <c r="X25" s="31"/>
      <c r="Y25" s="159">
        <v>0.33333333333333331</v>
      </c>
      <c r="Z25" s="32"/>
      <c r="AA25" s="99"/>
      <c r="AB25" s="86"/>
      <c r="AC25" s="159">
        <v>0.5</v>
      </c>
      <c r="AD25" s="99"/>
      <c r="AE25" s="745">
        <f>SUM(D25:AD25)</f>
        <v>1.8333333333333333</v>
      </c>
      <c r="AF25" s="741">
        <f>SUM(D26:AD26)</f>
        <v>1.6666666666666667</v>
      </c>
    </row>
    <row r="26" spans="1:32" ht="15" customHeight="1" x14ac:dyDescent="0.2">
      <c r="A26" s="759"/>
      <c r="B26" s="754"/>
      <c r="C26" s="25" t="s">
        <v>17</v>
      </c>
      <c r="E26" s="27"/>
      <c r="F26" s="27"/>
      <c r="G26" s="176"/>
      <c r="H26" s="158">
        <v>0.3125</v>
      </c>
      <c r="I26" s="27"/>
      <c r="J26" s="27"/>
      <c r="K26" s="176"/>
      <c r="L26" s="158">
        <v>0.3125</v>
      </c>
      <c r="M26" s="27"/>
      <c r="N26" s="27"/>
      <c r="O26" s="82"/>
      <c r="P26" s="26"/>
      <c r="Q26" s="27"/>
      <c r="R26" s="27"/>
      <c r="S26" s="82"/>
      <c r="T26" s="26"/>
      <c r="U26" s="160">
        <v>0.3125</v>
      </c>
      <c r="V26" s="27"/>
      <c r="W26" s="82"/>
      <c r="X26" s="26"/>
      <c r="Y26" s="160">
        <v>0.3125</v>
      </c>
      <c r="Z26" s="27"/>
      <c r="AA26" s="97"/>
      <c r="AB26" s="83"/>
      <c r="AC26" s="160">
        <v>0.41666666666666669</v>
      </c>
      <c r="AD26" s="97"/>
      <c r="AE26" s="744"/>
      <c r="AF26" s="740"/>
    </row>
    <row r="27" spans="1:32" ht="15" customHeight="1" x14ac:dyDescent="0.2">
      <c r="A27" s="759"/>
      <c r="B27" s="746" t="s">
        <v>19</v>
      </c>
      <c r="C27" s="30" t="s">
        <v>16</v>
      </c>
      <c r="D27" s="144"/>
      <c r="E27" s="32"/>
      <c r="F27" s="165">
        <v>0.33333333333333331</v>
      </c>
      <c r="G27" s="85"/>
      <c r="H27" s="31"/>
      <c r="I27" s="32"/>
      <c r="J27" s="165">
        <v>0.33333333333333331</v>
      </c>
      <c r="K27" s="33"/>
      <c r="L27" s="86"/>
      <c r="M27" s="32"/>
      <c r="O27" s="167"/>
      <c r="P27" s="192">
        <v>0.33333333333333331</v>
      </c>
      <c r="Q27" s="32"/>
      <c r="S27" s="167"/>
      <c r="T27" s="192">
        <v>0.33333333333333331</v>
      </c>
      <c r="U27" s="32"/>
      <c r="V27" s="32"/>
      <c r="W27" s="85"/>
      <c r="X27" s="31"/>
      <c r="Y27" s="86"/>
      <c r="Z27" s="32"/>
      <c r="AA27" s="85"/>
      <c r="AB27" s="31"/>
      <c r="AD27" s="32"/>
      <c r="AE27" s="745">
        <f>SUM(D27:AD27)</f>
        <v>1.3333333333333333</v>
      </c>
      <c r="AF27" s="741">
        <f>SUM(D28:AD28)</f>
        <v>1.25</v>
      </c>
    </row>
    <row r="28" spans="1:32" ht="15" customHeight="1" x14ac:dyDescent="0.2">
      <c r="A28" s="759"/>
      <c r="B28" s="746"/>
      <c r="C28" s="25" t="s">
        <v>17</v>
      </c>
      <c r="E28" s="27"/>
      <c r="F28" s="166">
        <v>0.3125</v>
      </c>
      <c r="G28" s="82"/>
      <c r="H28" s="26"/>
      <c r="I28" s="27"/>
      <c r="J28" s="166">
        <v>0.3125</v>
      </c>
      <c r="K28" s="28"/>
      <c r="L28" s="83"/>
      <c r="M28" s="27"/>
      <c r="O28" s="178"/>
      <c r="P28" s="164">
        <v>0.3125</v>
      </c>
      <c r="Q28" s="27"/>
      <c r="S28" s="178"/>
      <c r="T28" s="164">
        <v>0.3125</v>
      </c>
      <c r="U28" s="27"/>
      <c r="V28" s="27"/>
      <c r="W28" s="82"/>
      <c r="X28" s="26"/>
      <c r="Y28" s="83"/>
      <c r="Z28" s="27"/>
      <c r="AA28" s="82"/>
      <c r="AB28" s="26"/>
      <c r="AD28" s="27"/>
      <c r="AE28" s="744"/>
      <c r="AF28" s="740"/>
    </row>
    <row r="29" spans="1:32" ht="15" customHeight="1" x14ac:dyDescent="0.2">
      <c r="A29" s="759"/>
      <c r="B29" s="752" t="s">
        <v>20</v>
      </c>
      <c r="C29" s="30" t="s">
        <v>16</v>
      </c>
      <c r="D29" s="32"/>
      <c r="E29" s="171">
        <v>0.33333333333333331</v>
      </c>
      <c r="F29" s="32"/>
      <c r="G29" s="85"/>
      <c r="H29" s="31"/>
      <c r="I29" s="171">
        <v>0.33333333333333331</v>
      </c>
      <c r="J29" s="32"/>
      <c r="K29" s="33"/>
      <c r="L29" s="86"/>
      <c r="M29" s="32"/>
      <c r="N29" s="171">
        <v>0.33333333333333331</v>
      </c>
      <c r="O29" s="85"/>
      <c r="P29" s="31"/>
      <c r="R29" s="171">
        <v>0.33333333333333331</v>
      </c>
      <c r="S29" s="33"/>
      <c r="T29" s="86"/>
      <c r="U29" s="32"/>
      <c r="V29" s="32"/>
      <c r="W29" s="179"/>
      <c r="X29" s="169">
        <v>0.33333333333333331</v>
      </c>
      <c r="Y29" s="86"/>
      <c r="Z29" s="32"/>
      <c r="AA29" s="179"/>
      <c r="AB29" s="169">
        <v>0.33333333333333331</v>
      </c>
      <c r="AC29" s="32"/>
      <c r="AD29" s="171">
        <v>0.25</v>
      </c>
      <c r="AE29" s="745">
        <f>SUM(D29:AD29)</f>
        <v>2.25</v>
      </c>
      <c r="AF29" s="741">
        <f>SUM(D30:AD30)</f>
        <v>2.0833333333333335</v>
      </c>
    </row>
    <row r="30" spans="1:32" ht="15" customHeight="1" thickBot="1" x14ac:dyDescent="0.25">
      <c r="A30" s="760"/>
      <c r="B30" s="753"/>
      <c r="C30" s="40" t="s">
        <v>17</v>
      </c>
      <c r="D30" s="41"/>
      <c r="E30" s="172">
        <v>0.3125</v>
      </c>
      <c r="F30" s="41"/>
      <c r="G30" s="87"/>
      <c r="H30" s="43"/>
      <c r="I30" s="172">
        <v>0.3125</v>
      </c>
      <c r="J30" s="41"/>
      <c r="K30" s="42"/>
      <c r="L30" s="88"/>
      <c r="M30" s="41"/>
      <c r="N30" s="172">
        <v>0.3125</v>
      </c>
      <c r="O30" s="87"/>
      <c r="P30" s="43"/>
      <c r="Q30" s="149"/>
      <c r="R30" s="172">
        <v>0.3125</v>
      </c>
      <c r="S30" s="42"/>
      <c r="T30" s="88"/>
      <c r="U30" s="41"/>
      <c r="V30" s="41"/>
      <c r="W30" s="180"/>
      <c r="X30" s="170">
        <v>0.3125</v>
      </c>
      <c r="Y30" s="88"/>
      <c r="Z30" s="41"/>
      <c r="AA30" s="180"/>
      <c r="AB30" s="170">
        <v>0.3125</v>
      </c>
      <c r="AC30" s="41"/>
      <c r="AD30" s="172">
        <v>0.20833333333333334</v>
      </c>
      <c r="AE30" s="749"/>
      <c r="AF30" s="742"/>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58">
        <v>4</v>
      </c>
      <c r="B32" s="765" t="s">
        <v>15</v>
      </c>
      <c r="C32" s="20" t="s">
        <v>16</v>
      </c>
      <c r="D32" s="148"/>
      <c r="E32" s="22"/>
      <c r="F32" s="22"/>
      <c r="G32" s="81"/>
      <c r="H32" s="55">
        <v>0.33333333333333331</v>
      </c>
      <c r="I32" s="22"/>
      <c r="J32" s="22"/>
      <c r="K32" s="81"/>
      <c r="L32" s="55">
        <v>0.33333333333333331</v>
      </c>
      <c r="M32" s="22"/>
      <c r="N32" s="22"/>
      <c r="O32" s="79"/>
      <c r="P32" s="21"/>
      <c r="Q32" s="22"/>
      <c r="R32" s="22"/>
      <c r="S32" s="79"/>
      <c r="T32" s="21"/>
      <c r="U32" s="24">
        <v>0.33333333333333331</v>
      </c>
      <c r="V32" s="22"/>
      <c r="W32" s="79"/>
      <c r="X32" s="21"/>
      <c r="Y32" s="24">
        <v>0.33333333333333331</v>
      </c>
      <c r="Z32" s="22"/>
      <c r="AA32" s="96"/>
      <c r="AB32" s="80"/>
      <c r="AC32" s="24">
        <v>0.5</v>
      </c>
      <c r="AD32" s="96"/>
      <c r="AE32" s="743">
        <f>SUM(D32:AD32)</f>
        <v>1.8333333333333333</v>
      </c>
      <c r="AF32" s="739">
        <f>SUM(D33:AD33)</f>
        <v>1.6666666666666667</v>
      </c>
    </row>
    <row r="33" spans="1:32" ht="15" customHeight="1" x14ac:dyDescent="0.2">
      <c r="A33" s="759"/>
      <c r="B33" s="766"/>
      <c r="C33" s="25" t="s">
        <v>17</v>
      </c>
      <c r="E33" s="27"/>
      <c r="F33" s="27"/>
      <c r="G33" s="84"/>
      <c r="H33" s="57">
        <v>0.3125</v>
      </c>
      <c r="I33" s="27"/>
      <c r="J33" s="27"/>
      <c r="K33" s="84"/>
      <c r="L33" s="57">
        <v>0.3125</v>
      </c>
      <c r="M33" s="27"/>
      <c r="N33" s="27"/>
      <c r="O33" s="82"/>
      <c r="P33" s="26"/>
      <c r="Q33" s="27"/>
      <c r="R33" s="27"/>
      <c r="S33" s="82"/>
      <c r="T33" s="26"/>
      <c r="U33" s="29">
        <v>0.3125</v>
      </c>
      <c r="V33" s="27"/>
      <c r="W33" s="82"/>
      <c r="X33" s="26"/>
      <c r="Y33" s="29">
        <v>0.3125</v>
      </c>
      <c r="Z33" s="27"/>
      <c r="AA33" s="97"/>
      <c r="AB33" s="83"/>
      <c r="AC33" s="29">
        <v>0.41666666666666669</v>
      </c>
      <c r="AD33" s="97"/>
      <c r="AE33" s="744"/>
      <c r="AF33" s="740"/>
    </row>
    <row r="34" spans="1:32" ht="15" customHeight="1" x14ac:dyDescent="0.2">
      <c r="A34" s="759"/>
      <c r="B34" s="767" t="s">
        <v>18</v>
      </c>
      <c r="C34" s="30" t="s">
        <v>16</v>
      </c>
      <c r="D34" s="31"/>
      <c r="E34" s="32"/>
      <c r="F34" s="159">
        <v>0.33333333333333331</v>
      </c>
      <c r="H34" s="31"/>
      <c r="I34" s="32"/>
      <c r="J34" s="159">
        <v>0.33333333333333331</v>
      </c>
      <c r="K34" s="33"/>
      <c r="L34" s="86"/>
      <c r="M34" s="32"/>
      <c r="N34" s="32"/>
      <c r="O34" s="175"/>
      <c r="P34" s="157">
        <v>0.33333333333333331</v>
      </c>
      <c r="Q34" s="32"/>
      <c r="R34" s="32"/>
      <c r="S34" s="175"/>
      <c r="T34" s="157">
        <v>0.33333333333333331</v>
      </c>
      <c r="U34" s="32"/>
      <c r="V34" s="32"/>
      <c r="W34" s="85"/>
      <c r="X34" s="31"/>
      <c r="Y34" s="86"/>
      <c r="Z34" s="32"/>
      <c r="AA34" s="85"/>
      <c r="AB34" s="31"/>
      <c r="AD34" s="32"/>
      <c r="AE34" s="745">
        <f>SUM(D34:AD34)</f>
        <v>1.3333333333333333</v>
      </c>
      <c r="AF34" s="741">
        <f>SUM(D35:AD35)</f>
        <v>1.25</v>
      </c>
    </row>
    <row r="35" spans="1:32" ht="15" customHeight="1" x14ac:dyDescent="0.2">
      <c r="A35" s="759"/>
      <c r="B35" s="768"/>
      <c r="C35" s="25" t="s">
        <v>17</v>
      </c>
      <c r="D35" s="26"/>
      <c r="E35" s="27"/>
      <c r="F35" s="160">
        <v>0.3125</v>
      </c>
      <c r="G35" s="82"/>
      <c r="H35" s="26"/>
      <c r="I35" s="27"/>
      <c r="J35" s="160">
        <v>0.3125</v>
      </c>
      <c r="K35" s="28"/>
      <c r="L35" s="83"/>
      <c r="M35" s="27"/>
      <c r="N35" s="27"/>
      <c r="O35" s="176"/>
      <c r="P35" s="158">
        <v>0.3125</v>
      </c>
      <c r="Q35" s="27"/>
      <c r="R35" s="27"/>
      <c r="S35" s="176"/>
      <c r="T35" s="158">
        <v>0.3125</v>
      </c>
      <c r="U35" s="27"/>
      <c r="V35" s="27"/>
      <c r="W35" s="82"/>
      <c r="X35" s="26"/>
      <c r="Y35" s="83"/>
      <c r="Z35" s="27"/>
      <c r="AA35" s="82"/>
      <c r="AB35" s="26"/>
      <c r="AC35" s="145"/>
      <c r="AD35" s="27"/>
      <c r="AE35" s="744"/>
      <c r="AF35" s="740"/>
    </row>
    <row r="36" spans="1:32" ht="15" customHeight="1" x14ac:dyDescent="0.2">
      <c r="A36" s="759"/>
      <c r="B36" s="761" t="s">
        <v>19</v>
      </c>
      <c r="C36" s="30" t="s">
        <v>16</v>
      </c>
      <c r="D36" s="32"/>
      <c r="E36" s="165">
        <v>0.33333333333333331</v>
      </c>
      <c r="F36" s="31"/>
      <c r="G36" s="85"/>
      <c r="H36" s="31"/>
      <c r="I36" s="165">
        <v>0.33333333333333331</v>
      </c>
      <c r="J36" s="31"/>
      <c r="K36" s="33"/>
      <c r="L36" s="31"/>
      <c r="M36" s="146"/>
      <c r="N36" s="165">
        <v>0.33333333333333331</v>
      </c>
      <c r="O36" s="85"/>
      <c r="P36" s="31"/>
      <c r="R36" s="165">
        <v>0.33333333333333331</v>
      </c>
      <c r="S36" s="33"/>
      <c r="T36" s="31"/>
      <c r="U36" s="98"/>
      <c r="V36" s="32"/>
      <c r="W36" s="177"/>
      <c r="X36" s="163">
        <v>0.33333333333333331</v>
      </c>
      <c r="Y36" s="146"/>
      <c r="Z36" s="32"/>
      <c r="AA36" s="177"/>
      <c r="AB36" s="163">
        <v>0.33333333333333331</v>
      </c>
      <c r="AD36" s="165">
        <v>0.25</v>
      </c>
      <c r="AE36" s="745">
        <f>SUM(D36:AD36)</f>
        <v>2.25</v>
      </c>
      <c r="AF36" s="741">
        <f>SUM(D37:AD37)</f>
        <v>2.0833333333333335</v>
      </c>
    </row>
    <row r="37" spans="1:32" ht="15" customHeight="1" x14ac:dyDescent="0.2">
      <c r="A37" s="759"/>
      <c r="B37" s="762"/>
      <c r="C37" s="25" t="s">
        <v>17</v>
      </c>
      <c r="D37" s="27"/>
      <c r="E37" s="166">
        <v>0.3125</v>
      </c>
      <c r="F37" s="26"/>
      <c r="G37" s="82"/>
      <c r="H37" s="26"/>
      <c r="I37" s="166">
        <v>0.3125</v>
      </c>
      <c r="J37" s="26"/>
      <c r="K37" s="28"/>
      <c r="L37" s="26"/>
      <c r="M37" s="83"/>
      <c r="N37" s="166">
        <v>0.3125</v>
      </c>
      <c r="O37" s="82"/>
      <c r="P37" s="26"/>
      <c r="R37" s="166">
        <v>0.3125</v>
      </c>
      <c r="S37" s="28"/>
      <c r="T37" s="26"/>
      <c r="U37" s="27"/>
      <c r="V37" s="27"/>
      <c r="W37" s="178"/>
      <c r="X37" s="164">
        <v>0.3125</v>
      </c>
      <c r="Y37" s="83"/>
      <c r="Z37" s="27"/>
      <c r="AA37" s="178"/>
      <c r="AB37" s="164">
        <v>0.3125</v>
      </c>
      <c r="AD37" s="166">
        <v>0.20833333333333334</v>
      </c>
      <c r="AE37" s="744"/>
      <c r="AF37" s="740"/>
    </row>
    <row r="38" spans="1:32" ht="15" customHeight="1" x14ac:dyDescent="0.2">
      <c r="A38" s="759"/>
      <c r="B38" s="763" t="s">
        <v>20</v>
      </c>
      <c r="C38" s="30" t="s">
        <v>16</v>
      </c>
      <c r="D38" s="171">
        <v>0.25</v>
      </c>
      <c r="E38" s="32"/>
      <c r="F38" s="32"/>
      <c r="G38" s="85"/>
      <c r="H38" s="31"/>
      <c r="I38" s="32"/>
      <c r="J38" s="32"/>
      <c r="K38" s="33"/>
      <c r="L38" s="31"/>
      <c r="M38" s="171">
        <v>0.33333333333333331</v>
      </c>
      <c r="N38" s="32"/>
      <c r="O38" s="85"/>
      <c r="P38" s="31"/>
      <c r="Q38" s="171">
        <v>0.33333333333333331</v>
      </c>
      <c r="R38" s="32"/>
      <c r="S38" s="33"/>
      <c r="T38" s="86"/>
      <c r="U38" s="32"/>
      <c r="V38" s="171">
        <v>0.33333333333333331</v>
      </c>
      <c r="W38" s="85"/>
      <c r="X38" s="31"/>
      <c r="Y38" s="32"/>
      <c r="Z38" s="171">
        <v>0.33333333333333331</v>
      </c>
      <c r="AA38" s="99"/>
      <c r="AB38" s="86"/>
      <c r="AC38" s="32"/>
      <c r="AE38" s="745">
        <f>SUM(D38:AD38)</f>
        <v>1.583333333333333</v>
      </c>
      <c r="AF38" s="741">
        <f>SUM(D39:AD39)</f>
        <v>1.4583333333333335</v>
      </c>
    </row>
    <row r="39" spans="1:32" ht="15" customHeight="1" thickBot="1" x14ac:dyDescent="0.25">
      <c r="A39" s="760"/>
      <c r="B39" s="764"/>
      <c r="C39" s="40" t="s">
        <v>17</v>
      </c>
      <c r="D39" s="172">
        <v>0.20833333333333334</v>
      </c>
      <c r="E39" s="41"/>
      <c r="F39" s="41"/>
      <c r="G39" s="87"/>
      <c r="H39" s="43"/>
      <c r="I39" s="41"/>
      <c r="J39" s="41"/>
      <c r="K39" s="42"/>
      <c r="L39" s="43"/>
      <c r="M39" s="172">
        <v>0.3125</v>
      </c>
      <c r="N39" s="41"/>
      <c r="O39" s="87"/>
      <c r="P39" s="43"/>
      <c r="Q39" s="172">
        <v>0.3125</v>
      </c>
      <c r="R39" s="41"/>
      <c r="S39" s="42"/>
      <c r="T39" s="88"/>
      <c r="U39" s="41"/>
      <c r="V39" s="172">
        <v>0.3125</v>
      </c>
      <c r="W39" s="87"/>
      <c r="X39" s="43"/>
      <c r="Y39" s="41"/>
      <c r="Z39" s="172">
        <v>0.3125</v>
      </c>
      <c r="AA39" s="103"/>
      <c r="AB39" s="88"/>
      <c r="AC39" s="41"/>
      <c r="AD39" s="149"/>
      <c r="AE39" s="749"/>
      <c r="AF39" s="742"/>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69" t="s">
        <v>21</v>
      </c>
      <c r="Y40" s="770"/>
      <c r="Z40" s="770"/>
      <c r="AA40" s="770"/>
      <c r="AB40" s="770"/>
      <c r="AC40" s="770"/>
      <c r="AD40" s="771"/>
      <c r="AE40" s="143">
        <f>SUM(AE5:AE12,AE14:AE21,AE23:AE30,AE32:AE39)/16</f>
        <v>1.7499999999999996</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29</v>
      </c>
      <c r="K52" s="62"/>
      <c r="L52" s="62"/>
      <c r="M52" s="62"/>
      <c r="N52" s="62"/>
      <c r="O52" s="62"/>
      <c r="P52" s="62"/>
      <c r="Q52" s="62"/>
      <c r="R52" s="62"/>
      <c r="S52" s="62"/>
      <c r="T52" s="62"/>
      <c r="U52" s="62"/>
      <c r="V52" s="62"/>
      <c r="W52" s="62"/>
      <c r="X52" s="62"/>
      <c r="Y52" s="62"/>
      <c r="Z52" s="62"/>
      <c r="AA52" s="62"/>
      <c r="AB52" s="62"/>
      <c r="AC52" s="62"/>
      <c r="AD52" s="66"/>
      <c r="AE52" s="94"/>
    </row>
    <row r="53" spans="2:33" s="62" customFormat="1" ht="15" customHeight="1" x14ac:dyDescent="0.2">
      <c r="B53" s="63"/>
      <c r="C53" s="63"/>
      <c r="D53" s="64"/>
      <c r="E53" s="64"/>
      <c r="F53" s="64"/>
      <c r="G53" s="64"/>
      <c r="H53" s="64"/>
      <c r="I53" s="67"/>
    </row>
    <row r="54" spans="2:33" s="62" customFormat="1" ht="34.9" customHeight="1" x14ac:dyDescent="0.2">
      <c r="B54" s="63" t="s">
        <v>26</v>
      </c>
      <c r="C54" s="63"/>
      <c r="D54" s="64"/>
      <c r="E54" s="64"/>
      <c r="F54" s="64"/>
      <c r="G54" s="64"/>
      <c r="I54" s="68"/>
    </row>
    <row r="55" spans="2:33" s="67" customFormat="1" ht="9.9499999999999993" customHeight="1" x14ac:dyDescent="0.2">
      <c r="B55" s="69"/>
      <c r="C55" s="69"/>
      <c r="D55" s="69"/>
    </row>
    <row r="56" spans="2:33" s="67" customFormat="1" ht="35.1" customHeight="1" x14ac:dyDescent="0.2">
      <c r="B56" s="69"/>
      <c r="C56" s="69"/>
      <c r="D56" s="69"/>
      <c r="I56" s="62" t="str">
        <f>'Nr401_7 Tage'!$I$54</f>
        <v>Beachten Sie generell folgende Punkte beim Erstellen eines Schichtplanes:</v>
      </c>
    </row>
    <row r="57" spans="2:33" s="67" customFormat="1" ht="35.1" customHeight="1" x14ac:dyDescent="0.2">
      <c r="B57" s="69"/>
      <c r="C57" s="69"/>
      <c r="D57" s="69"/>
      <c r="I57" s="141" t="s">
        <v>80</v>
      </c>
    </row>
    <row r="58" spans="2:33" s="62" customFormat="1" ht="35.1" customHeight="1" x14ac:dyDescent="0.2">
      <c r="I58" s="141" t="s">
        <v>79</v>
      </c>
    </row>
    <row r="59" spans="2:33" s="62" customFormat="1" ht="15" customHeight="1" x14ac:dyDescent="0.2">
      <c r="I59" s="65"/>
      <c r="AF59" s="66"/>
      <c r="AG59" s="66"/>
    </row>
    <row r="60" spans="2:33" s="62" customFormat="1" ht="30" x14ac:dyDescent="0.2">
      <c r="B60" s="63" t="s">
        <v>28</v>
      </c>
      <c r="C60" s="63"/>
      <c r="I60" s="62" t="str">
        <f>'Nr401_7 Tage'!$I$58</f>
        <v>Art. 24 ArG, Art. 36 - 38 ArGV1</v>
      </c>
      <c r="AF60" s="66"/>
      <c r="AG60" s="66"/>
    </row>
    <row r="62" spans="2:33" ht="30" x14ac:dyDescent="0.2">
      <c r="B62" s="63" t="s">
        <v>72</v>
      </c>
      <c r="I62" s="62" t="s">
        <v>73</v>
      </c>
    </row>
    <row r="63" spans="2:33" ht="25.5" x14ac:dyDescent="0.35">
      <c r="I63"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5"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P50" sqref="P50"/>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36" t="s">
        <v>69</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7"/>
      <c r="AE1" s="203" t="s">
        <v>71</v>
      </c>
      <c r="AF1" s="95"/>
    </row>
    <row r="2" spans="1:32"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8"/>
      <c r="AE2" s="130" t="s">
        <v>1</v>
      </c>
      <c r="AF2" s="4">
        <v>40179</v>
      </c>
    </row>
    <row r="3" spans="1:32"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5">
        <v>0.75</v>
      </c>
      <c r="AD4" s="16"/>
      <c r="AE4" s="76" t="s">
        <v>13</v>
      </c>
      <c r="AF4" s="77" t="s">
        <v>14</v>
      </c>
    </row>
    <row r="5" spans="1:32" ht="15" customHeight="1" x14ac:dyDescent="0.2">
      <c r="A5" s="758">
        <v>1</v>
      </c>
      <c r="B5" s="747" t="s">
        <v>15</v>
      </c>
      <c r="C5" s="20" t="s">
        <v>16</v>
      </c>
      <c r="D5" s="21"/>
      <c r="E5" s="24">
        <v>0.33333333333333331</v>
      </c>
      <c r="F5" s="22"/>
      <c r="G5" s="79"/>
      <c r="H5" s="21"/>
      <c r="I5" s="24">
        <v>0.33333333333333331</v>
      </c>
      <c r="J5" s="22"/>
      <c r="K5" s="23"/>
      <c r="L5" s="80"/>
      <c r="M5" s="24">
        <v>0.33333333333333331</v>
      </c>
      <c r="N5" s="22"/>
      <c r="O5" s="79"/>
      <c r="P5" s="21"/>
      <c r="Q5" s="22"/>
      <c r="R5" s="24">
        <v>0.33333333333333331</v>
      </c>
      <c r="S5" s="79"/>
      <c r="T5" s="21"/>
      <c r="U5" s="22"/>
      <c r="V5" s="24">
        <v>0.33333333333333331</v>
      </c>
      <c r="W5" s="79"/>
      <c r="X5" s="21"/>
      <c r="Y5" s="80"/>
      <c r="Z5" s="24">
        <v>0.33333333333333331</v>
      </c>
      <c r="AA5" s="79"/>
      <c r="AB5" s="21"/>
      <c r="AC5" s="148"/>
      <c r="AD5" s="22"/>
      <c r="AE5" s="743">
        <f>SUM(D5:AD5)</f>
        <v>1.9999999999999998</v>
      </c>
      <c r="AF5" s="739">
        <f>SUM(D6:AD6)</f>
        <v>1.875</v>
      </c>
    </row>
    <row r="6" spans="1:32" ht="15" customHeight="1" x14ac:dyDescent="0.2">
      <c r="A6" s="759"/>
      <c r="B6" s="748"/>
      <c r="C6" s="25" t="s">
        <v>17</v>
      </c>
      <c r="D6" s="26"/>
      <c r="E6" s="29">
        <v>0.3125</v>
      </c>
      <c r="F6" s="27"/>
      <c r="G6" s="82"/>
      <c r="H6" s="26"/>
      <c r="I6" s="29">
        <v>0.3125</v>
      </c>
      <c r="J6" s="27"/>
      <c r="K6" s="28"/>
      <c r="L6" s="83"/>
      <c r="M6" s="29">
        <v>0.3125</v>
      </c>
      <c r="N6" s="27"/>
      <c r="O6" s="82"/>
      <c r="P6" s="26"/>
      <c r="Q6" s="27"/>
      <c r="R6" s="29">
        <v>0.3125</v>
      </c>
      <c r="S6" s="82"/>
      <c r="T6" s="26"/>
      <c r="U6" s="27"/>
      <c r="V6" s="29">
        <v>0.3125</v>
      </c>
      <c r="W6" s="82"/>
      <c r="X6" s="26"/>
      <c r="Y6" s="83"/>
      <c r="Z6" s="29">
        <v>0.3125</v>
      </c>
      <c r="AA6" s="82"/>
      <c r="AB6" s="26"/>
      <c r="AC6" s="145"/>
      <c r="AD6" s="27"/>
      <c r="AE6" s="744"/>
      <c r="AF6" s="740"/>
    </row>
    <row r="7" spans="1:32" ht="15" customHeight="1" x14ac:dyDescent="0.2">
      <c r="A7" s="759"/>
      <c r="B7" s="754" t="s">
        <v>18</v>
      </c>
      <c r="C7" s="30" t="s">
        <v>16</v>
      </c>
      <c r="D7" s="31"/>
      <c r="F7" s="159">
        <v>0.33333333333333331</v>
      </c>
      <c r="G7" s="85"/>
      <c r="H7" s="31"/>
      <c r="I7" s="32"/>
      <c r="J7" s="159">
        <v>0.33333333333333331</v>
      </c>
      <c r="K7" s="33"/>
      <c r="L7" s="86"/>
      <c r="M7" s="32"/>
      <c r="N7" s="159">
        <v>0.33333333333333331</v>
      </c>
      <c r="O7" s="85"/>
      <c r="P7" s="31"/>
      <c r="R7" s="32"/>
      <c r="S7" s="175"/>
      <c r="T7" s="157">
        <v>0.33333333333333331</v>
      </c>
      <c r="U7" s="32"/>
      <c r="V7" s="32"/>
      <c r="W7" s="175"/>
      <c r="X7" s="157">
        <v>0.33333333333333331</v>
      </c>
      <c r="Y7" s="86"/>
      <c r="Z7" s="32"/>
      <c r="AA7" s="175"/>
      <c r="AB7" s="157">
        <v>0.33333333333333331</v>
      </c>
      <c r="AD7" s="159">
        <v>0.25</v>
      </c>
      <c r="AE7" s="745">
        <f>SUM(D7:AD7)</f>
        <v>2.25</v>
      </c>
      <c r="AF7" s="741">
        <f>SUM(D8:AD8)</f>
        <v>2.0833333333333335</v>
      </c>
    </row>
    <row r="8" spans="1:32" ht="15" customHeight="1" x14ac:dyDescent="0.2">
      <c r="A8" s="759"/>
      <c r="B8" s="754"/>
      <c r="C8" s="25" t="s">
        <v>17</v>
      </c>
      <c r="D8" s="26"/>
      <c r="F8" s="160">
        <v>0.3125</v>
      </c>
      <c r="G8" s="82"/>
      <c r="H8" s="26"/>
      <c r="I8" s="27"/>
      <c r="J8" s="160">
        <v>0.3125</v>
      </c>
      <c r="K8" s="28"/>
      <c r="L8" s="83"/>
      <c r="M8" s="27"/>
      <c r="N8" s="160">
        <v>0.3125</v>
      </c>
      <c r="O8" s="82"/>
      <c r="P8" s="26"/>
      <c r="R8" s="27"/>
      <c r="S8" s="176"/>
      <c r="T8" s="158">
        <v>0.3125</v>
      </c>
      <c r="U8" s="27"/>
      <c r="V8" s="27"/>
      <c r="W8" s="176"/>
      <c r="X8" s="158">
        <v>0.3125</v>
      </c>
      <c r="Y8" s="83"/>
      <c r="Z8" s="27"/>
      <c r="AA8" s="176"/>
      <c r="AB8" s="158">
        <v>0.3125</v>
      </c>
      <c r="AD8" s="160">
        <v>0.20833333333333334</v>
      </c>
      <c r="AE8" s="744"/>
      <c r="AF8" s="740"/>
    </row>
    <row r="9" spans="1:32" ht="15" customHeight="1" x14ac:dyDescent="0.2">
      <c r="A9" s="759"/>
      <c r="B9" s="746" t="s">
        <v>19</v>
      </c>
      <c r="C9" s="30" t="s">
        <v>16</v>
      </c>
      <c r="D9" s="31"/>
      <c r="E9" s="32"/>
      <c r="F9" s="86"/>
      <c r="G9" s="177"/>
      <c r="H9" s="163">
        <v>0.33333333333333331</v>
      </c>
      <c r="I9" s="32"/>
      <c r="J9" s="86"/>
      <c r="K9" s="177"/>
      <c r="L9" s="163">
        <v>0.33333333333333331</v>
      </c>
      <c r="N9" s="151"/>
      <c r="O9" s="177"/>
      <c r="P9" s="163">
        <v>0.33333333333333331</v>
      </c>
      <c r="Q9" s="32"/>
      <c r="S9" s="33"/>
      <c r="U9" s="32"/>
      <c r="V9" s="32"/>
      <c r="W9" s="85"/>
      <c r="X9" s="31"/>
      <c r="Y9" s="32"/>
      <c r="AA9" s="99"/>
      <c r="AB9" s="86"/>
      <c r="AC9" s="32"/>
      <c r="AE9" s="745">
        <f>SUM(D9:AD9)</f>
        <v>1</v>
      </c>
      <c r="AF9" s="741">
        <f>SUM(D10:AD10)</f>
        <v>0.9375</v>
      </c>
    </row>
    <row r="10" spans="1:32" ht="15" customHeight="1" x14ac:dyDescent="0.2">
      <c r="A10" s="759"/>
      <c r="B10" s="746"/>
      <c r="C10" s="25" t="s">
        <v>17</v>
      </c>
      <c r="D10" s="26"/>
      <c r="E10" s="100"/>
      <c r="F10" s="27"/>
      <c r="G10" s="178"/>
      <c r="H10" s="164">
        <v>0.3125</v>
      </c>
      <c r="I10" s="27"/>
      <c r="J10" s="83"/>
      <c r="K10" s="178"/>
      <c r="L10" s="164">
        <v>0.3125</v>
      </c>
      <c r="N10" s="145"/>
      <c r="O10" s="178"/>
      <c r="P10" s="164">
        <v>0.3125</v>
      </c>
      <c r="Q10" s="27"/>
      <c r="S10" s="28"/>
      <c r="U10" s="27"/>
      <c r="V10" s="27"/>
      <c r="W10" s="82"/>
      <c r="X10" s="26"/>
      <c r="Y10" s="27"/>
      <c r="AA10" s="97"/>
      <c r="AB10" s="83"/>
      <c r="AC10" s="27"/>
      <c r="AE10" s="744"/>
      <c r="AF10" s="740"/>
    </row>
    <row r="11" spans="1:32" ht="15" customHeight="1" x14ac:dyDescent="0.2">
      <c r="A11" s="759"/>
      <c r="B11" s="752" t="s">
        <v>20</v>
      </c>
      <c r="C11" s="30" t="s">
        <v>16</v>
      </c>
      <c r="D11" s="169">
        <v>0.25</v>
      </c>
      <c r="E11" s="32"/>
      <c r="F11" s="32"/>
      <c r="G11" s="85"/>
      <c r="H11" s="31"/>
      <c r="I11" s="32"/>
      <c r="J11" s="32"/>
      <c r="K11" s="85"/>
      <c r="L11" s="31"/>
      <c r="M11" s="32"/>
      <c r="N11" s="32"/>
      <c r="O11" s="85"/>
      <c r="P11" s="31"/>
      <c r="Q11" s="171">
        <v>0.33333333333333331</v>
      </c>
      <c r="R11" s="32"/>
      <c r="S11" s="85"/>
      <c r="T11" s="31"/>
      <c r="U11" s="171">
        <v>0.33333333333333331</v>
      </c>
      <c r="V11" s="32"/>
      <c r="W11" s="85"/>
      <c r="X11" s="31"/>
      <c r="Y11" s="171">
        <v>0.33333333333333331</v>
      </c>
      <c r="Z11" s="32"/>
      <c r="AA11" s="99"/>
      <c r="AB11" s="86"/>
      <c r="AC11" s="171">
        <v>0.5</v>
      </c>
      <c r="AD11" s="99"/>
      <c r="AE11" s="745">
        <f>SUM(D11:AD11)</f>
        <v>1.7499999999999998</v>
      </c>
      <c r="AF11" s="741">
        <f>SUM(D12:AD12)</f>
        <v>1.5625000000000002</v>
      </c>
    </row>
    <row r="12" spans="1:32" ht="15" customHeight="1" thickBot="1" x14ac:dyDescent="0.25">
      <c r="A12" s="760"/>
      <c r="B12" s="753"/>
      <c r="C12" s="40" t="s">
        <v>17</v>
      </c>
      <c r="D12" s="170">
        <v>0.20833333333333334</v>
      </c>
      <c r="E12" s="41"/>
      <c r="F12" s="41"/>
      <c r="G12" s="87"/>
      <c r="H12" s="43"/>
      <c r="I12" s="41"/>
      <c r="J12" s="41"/>
      <c r="K12" s="87"/>
      <c r="L12" s="43"/>
      <c r="M12" s="41"/>
      <c r="N12" s="41"/>
      <c r="O12" s="87"/>
      <c r="P12" s="43"/>
      <c r="Q12" s="172">
        <v>0.3125</v>
      </c>
      <c r="R12" s="41"/>
      <c r="S12" s="87"/>
      <c r="T12" s="43"/>
      <c r="U12" s="172">
        <v>0.3125</v>
      </c>
      <c r="V12" s="41"/>
      <c r="W12" s="87"/>
      <c r="X12" s="43"/>
      <c r="Y12" s="172">
        <v>0.3125</v>
      </c>
      <c r="Z12" s="41"/>
      <c r="AA12" s="103"/>
      <c r="AB12" s="88"/>
      <c r="AC12" s="172">
        <v>0.41666666666666669</v>
      </c>
      <c r="AD12" s="103"/>
      <c r="AE12" s="749"/>
      <c r="AF12" s="742"/>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58">
        <v>2</v>
      </c>
      <c r="B14" s="747" t="s">
        <v>15</v>
      </c>
      <c r="C14" s="20" t="s">
        <v>16</v>
      </c>
      <c r="D14" s="22"/>
      <c r="E14" s="22"/>
      <c r="F14" s="24">
        <v>0.33333333333333331</v>
      </c>
      <c r="G14" s="79"/>
      <c r="H14" s="21"/>
      <c r="I14" s="22"/>
      <c r="J14" s="24">
        <v>0.33333333333333331</v>
      </c>
      <c r="K14" s="23"/>
      <c r="L14" s="80"/>
      <c r="M14" s="22"/>
      <c r="N14" s="24">
        <v>0.33333333333333331</v>
      </c>
      <c r="O14" s="79"/>
      <c r="P14" s="21"/>
      <c r="Q14" s="148"/>
      <c r="R14" s="22"/>
      <c r="S14" s="81"/>
      <c r="T14" s="55">
        <v>0.33333333333333331</v>
      </c>
      <c r="U14" s="22"/>
      <c r="V14" s="22"/>
      <c r="W14" s="81"/>
      <c r="X14" s="55">
        <v>0.33333333333333331</v>
      </c>
      <c r="Y14" s="80"/>
      <c r="Z14" s="22"/>
      <c r="AA14" s="81"/>
      <c r="AB14" s="55">
        <v>0.33333333333333331</v>
      </c>
      <c r="AC14" s="22"/>
      <c r="AD14" s="24">
        <v>0.25</v>
      </c>
      <c r="AE14" s="743">
        <f>SUM(D14:AD14)</f>
        <v>2.25</v>
      </c>
      <c r="AF14" s="739">
        <f>SUM(D15:AD15)</f>
        <v>2.0833333333333335</v>
      </c>
    </row>
    <row r="15" spans="1:32" ht="15" customHeight="1" x14ac:dyDescent="0.2">
      <c r="A15" s="759"/>
      <c r="B15" s="748"/>
      <c r="C15" s="25" t="s">
        <v>17</v>
      </c>
      <c r="D15" s="27"/>
      <c r="E15" s="27"/>
      <c r="F15" s="29">
        <v>0.3125</v>
      </c>
      <c r="G15" s="82"/>
      <c r="H15" s="26"/>
      <c r="I15" s="27"/>
      <c r="J15" s="29">
        <v>0.3125</v>
      </c>
      <c r="K15" s="28"/>
      <c r="L15" s="83"/>
      <c r="M15" s="27"/>
      <c r="N15" s="29">
        <v>0.3125</v>
      </c>
      <c r="O15" s="82"/>
      <c r="P15" s="26"/>
      <c r="R15" s="27"/>
      <c r="S15" s="84"/>
      <c r="T15" s="57">
        <v>0.3125</v>
      </c>
      <c r="U15" s="27"/>
      <c r="V15" s="27"/>
      <c r="W15" s="84"/>
      <c r="X15" s="57">
        <v>0.3125</v>
      </c>
      <c r="Y15" s="83"/>
      <c r="Z15" s="27"/>
      <c r="AA15" s="84"/>
      <c r="AB15" s="57">
        <v>0.3125</v>
      </c>
      <c r="AC15" s="27"/>
      <c r="AD15" s="29">
        <v>0.20833333333333334</v>
      </c>
      <c r="AE15" s="744"/>
      <c r="AF15" s="740"/>
    </row>
    <row r="16" spans="1:32" ht="15" customHeight="1" x14ac:dyDescent="0.2">
      <c r="A16" s="759"/>
      <c r="B16" s="754" t="s">
        <v>18</v>
      </c>
      <c r="C16" s="30" t="s">
        <v>16</v>
      </c>
      <c r="D16" s="159">
        <v>0.25</v>
      </c>
      <c r="F16" s="32"/>
      <c r="G16" s="33"/>
      <c r="H16" s="31"/>
      <c r="I16" s="32"/>
      <c r="J16" s="32"/>
      <c r="K16" s="33"/>
      <c r="L16" s="86"/>
      <c r="M16" s="32"/>
      <c r="N16" s="32"/>
      <c r="O16" s="85"/>
      <c r="P16" s="31"/>
      <c r="Q16" s="159">
        <v>0.33333333333333331</v>
      </c>
      <c r="R16" s="32"/>
      <c r="S16" s="33"/>
      <c r="T16" s="86"/>
      <c r="U16" s="159">
        <v>0.33333333333333331</v>
      </c>
      <c r="V16" s="32"/>
      <c r="W16" s="85"/>
      <c r="X16" s="31"/>
      <c r="Y16" s="159">
        <v>0.33333333333333331</v>
      </c>
      <c r="AA16" s="99"/>
      <c r="AB16" s="86"/>
      <c r="AC16" s="159">
        <v>0.5</v>
      </c>
      <c r="AE16" s="745">
        <f>SUM(D16:AD16)</f>
        <v>1.7499999999999998</v>
      </c>
      <c r="AF16" s="741">
        <f>SUM(D17:AD17)</f>
        <v>1.5625000000000002</v>
      </c>
    </row>
    <row r="17" spans="1:32" ht="15" customHeight="1" x14ac:dyDescent="0.2">
      <c r="A17" s="759"/>
      <c r="B17" s="754"/>
      <c r="C17" s="25" t="s">
        <v>17</v>
      </c>
      <c r="D17" s="160">
        <v>0.20833333333333334</v>
      </c>
      <c r="F17" s="27"/>
      <c r="G17" s="28"/>
      <c r="H17" s="26"/>
      <c r="I17" s="27"/>
      <c r="J17" s="27"/>
      <c r="K17" s="28"/>
      <c r="L17" s="83"/>
      <c r="M17" s="27"/>
      <c r="N17" s="27"/>
      <c r="O17" s="82"/>
      <c r="P17" s="26"/>
      <c r="Q17" s="160">
        <v>0.3125</v>
      </c>
      <c r="R17" s="27"/>
      <c r="S17" s="28"/>
      <c r="T17" s="83"/>
      <c r="U17" s="160">
        <v>0.3125</v>
      </c>
      <c r="V17" s="27"/>
      <c r="W17" s="82"/>
      <c r="X17" s="26"/>
      <c r="Y17" s="160">
        <v>0.3125</v>
      </c>
      <c r="AA17" s="97"/>
      <c r="AB17" s="83"/>
      <c r="AC17" s="160">
        <v>0.41666666666666669</v>
      </c>
      <c r="AD17" s="152"/>
      <c r="AE17" s="744"/>
      <c r="AF17" s="740"/>
    </row>
    <row r="18" spans="1:32" ht="15" customHeight="1" x14ac:dyDescent="0.2">
      <c r="A18" s="759"/>
      <c r="B18" s="746" t="s">
        <v>19</v>
      </c>
      <c r="C18" s="30" t="s">
        <v>16</v>
      </c>
      <c r="E18" s="165">
        <v>0.33333333333333331</v>
      </c>
      <c r="G18" s="85"/>
      <c r="H18" s="31"/>
      <c r="I18" s="165">
        <v>0.33333333333333331</v>
      </c>
      <c r="K18" s="85"/>
      <c r="L18" s="31"/>
      <c r="M18" s="165">
        <v>0.33333333333333331</v>
      </c>
      <c r="N18" s="32"/>
      <c r="O18" s="85"/>
      <c r="P18" s="31"/>
      <c r="Q18" s="32"/>
      <c r="R18" s="165">
        <v>0.33333333333333331</v>
      </c>
      <c r="S18" s="85"/>
      <c r="T18" s="31"/>
      <c r="V18" s="165">
        <v>0.33333333333333331</v>
      </c>
      <c r="W18" s="99"/>
      <c r="X18" s="86"/>
      <c r="Y18" s="32"/>
      <c r="Z18" s="165">
        <v>0.33333333333333331</v>
      </c>
      <c r="AA18" s="99"/>
      <c r="AB18" s="86"/>
      <c r="AD18" s="153"/>
      <c r="AE18" s="745">
        <f>SUM(D18:AD18)</f>
        <v>1.9999999999999998</v>
      </c>
      <c r="AF18" s="741">
        <f>SUM(D19:AD19)</f>
        <v>1.875</v>
      </c>
    </row>
    <row r="19" spans="1:32" ht="15" customHeight="1" x14ac:dyDescent="0.2">
      <c r="A19" s="759"/>
      <c r="B19" s="746"/>
      <c r="C19" s="25" t="s">
        <v>17</v>
      </c>
      <c r="E19" s="166">
        <v>0.3125</v>
      </c>
      <c r="G19" s="82"/>
      <c r="H19" s="26"/>
      <c r="I19" s="166">
        <v>0.3125</v>
      </c>
      <c r="K19" s="82"/>
      <c r="L19" s="26"/>
      <c r="M19" s="166">
        <v>0.3125</v>
      </c>
      <c r="N19" s="27"/>
      <c r="O19" s="82"/>
      <c r="P19" s="26"/>
      <c r="Q19" s="27"/>
      <c r="R19" s="166">
        <v>0.3125</v>
      </c>
      <c r="S19" s="82"/>
      <c r="T19" s="26"/>
      <c r="V19" s="166">
        <v>0.3125</v>
      </c>
      <c r="W19" s="97"/>
      <c r="X19" s="83"/>
      <c r="Y19" s="27"/>
      <c r="Z19" s="166">
        <v>0.3125</v>
      </c>
      <c r="AA19" s="97"/>
      <c r="AB19" s="83"/>
      <c r="AC19" s="145"/>
      <c r="AE19" s="744"/>
      <c r="AF19" s="740"/>
    </row>
    <row r="20" spans="1:32" ht="15" customHeight="1" x14ac:dyDescent="0.2">
      <c r="A20" s="759"/>
      <c r="B20" s="752" t="s">
        <v>20</v>
      </c>
      <c r="C20" s="30" t="s">
        <v>16</v>
      </c>
      <c r="D20" s="31"/>
      <c r="E20" s="32"/>
      <c r="F20" s="32"/>
      <c r="G20" s="179"/>
      <c r="H20" s="169">
        <v>0.33333333333333331</v>
      </c>
      <c r="I20" s="32"/>
      <c r="J20" s="32"/>
      <c r="K20" s="179"/>
      <c r="L20" s="169">
        <v>0.33333333333333331</v>
      </c>
      <c r="M20" s="32"/>
      <c r="N20" s="32"/>
      <c r="O20" s="179"/>
      <c r="P20" s="169">
        <v>0.33333333333333331</v>
      </c>
      <c r="Q20" s="32"/>
      <c r="R20" s="32"/>
      <c r="S20" s="85"/>
      <c r="T20" s="31"/>
      <c r="U20" s="32"/>
      <c r="V20" s="32"/>
      <c r="W20" s="85"/>
      <c r="X20" s="31"/>
      <c r="Y20" s="86"/>
      <c r="Z20" s="32"/>
      <c r="AA20" s="85"/>
      <c r="AB20" s="31"/>
      <c r="AC20" s="151"/>
      <c r="AD20" s="32"/>
      <c r="AE20" s="745">
        <f>SUM(D20:AD20)</f>
        <v>1</v>
      </c>
      <c r="AF20" s="741">
        <f>SUM(D21:AD21)</f>
        <v>0.9375</v>
      </c>
    </row>
    <row r="21" spans="1:32" ht="15" customHeight="1" thickBot="1" x14ac:dyDescent="0.25">
      <c r="A21" s="760"/>
      <c r="B21" s="753"/>
      <c r="C21" s="40" t="s">
        <v>17</v>
      </c>
      <c r="D21" s="43"/>
      <c r="E21" s="41"/>
      <c r="F21" s="41"/>
      <c r="G21" s="180"/>
      <c r="H21" s="170">
        <v>0.3125</v>
      </c>
      <c r="I21" s="41"/>
      <c r="J21" s="41"/>
      <c r="K21" s="180"/>
      <c r="L21" s="170">
        <v>0.3125</v>
      </c>
      <c r="M21" s="41"/>
      <c r="N21" s="41"/>
      <c r="O21" s="180"/>
      <c r="P21" s="170">
        <v>0.3125</v>
      </c>
      <c r="Q21" s="41"/>
      <c r="R21" s="41"/>
      <c r="S21" s="87"/>
      <c r="T21" s="43"/>
      <c r="U21" s="41"/>
      <c r="V21" s="41"/>
      <c r="W21" s="87"/>
      <c r="X21" s="43"/>
      <c r="Y21" s="88"/>
      <c r="Z21" s="41"/>
      <c r="AA21" s="87"/>
      <c r="AB21" s="43"/>
      <c r="AC21" s="149"/>
      <c r="AD21" s="41"/>
      <c r="AE21" s="749"/>
      <c r="AF21" s="742"/>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58">
        <v>3</v>
      </c>
      <c r="B23" s="747" t="s">
        <v>15</v>
      </c>
      <c r="C23" s="20" t="s">
        <v>16</v>
      </c>
      <c r="D23" s="24">
        <v>0.25</v>
      </c>
      <c r="E23" s="22"/>
      <c r="F23" s="22"/>
      <c r="G23" s="96"/>
      <c r="H23" s="80"/>
      <c r="I23" s="22"/>
      <c r="J23" s="22"/>
      <c r="K23" s="23"/>
      <c r="L23" s="21"/>
      <c r="M23" s="22"/>
      <c r="N23" s="22"/>
      <c r="O23" s="23"/>
      <c r="P23" s="80"/>
      <c r="Q23" s="24">
        <v>0.33333333333333331</v>
      </c>
      <c r="R23" s="22"/>
      <c r="S23" s="79"/>
      <c r="T23" s="21"/>
      <c r="U23" s="24">
        <v>0.33333333333333331</v>
      </c>
      <c r="V23" s="22"/>
      <c r="W23" s="23"/>
      <c r="X23" s="80"/>
      <c r="Y23" s="24">
        <v>0.33333333333333331</v>
      </c>
      <c r="Z23" s="148"/>
      <c r="AA23" s="96"/>
      <c r="AB23" s="80"/>
      <c r="AC23" s="24">
        <v>0.5</v>
      </c>
      <c r="AD23" s="148"/>
      <c r="AE23" s="743">
        <f>SUM(D23:AD23)</f>
        <v>1.7499999999999998</v>
      </c>
      <c r="AF23" s="739">
        <f>SUM(D24:AD24)</f>
        <v>1.5625000000000002</v>
      </c>
    </row>
    <row r="24" spans="1:32" ht="15" customHeight="1" x14ac:dyDescent="0.2">
      <c r="A24" s="759"/>
      <c r="B24" s="748"/>
      <c r="C24" s="25" t="s">
        <v>17</v>
      </c>
      <c r="D24" s="29">
        <v>0.20833333333333334</v>
      </c>
      <c r="E24" s="27"/>
      <c r="F24" s="27"/>
      <c r="G24" s="97"/>
      <c r="H24" s="83"/>
      <c r="I24" s="27"/>
      <c r="J24" s="27"/>
      <c r="K24" s="28"/>
      <c r="L24" s="26"/>
      <c r="M24" s="27"/>
      <c r="N24" s="27"/>
      <c r="O24" s="28"/>
      <c r="P24" s="83"/>
      <c r="Q24" s="29">
        <v>0.3125</v>
      </c>
      <c r="R24" s="27"/>
      <c r="S24" s="82"/>
      <c r="T24" s="26"/>
      <c r="U24" s="29">
        <v>0.3125</v>
      </c>
      <c r="V24" s="27"/>
      <c r="W24" s="28"/>
      <c r="X24" s="83"/>
      <c r="Y24" s="29">
        <v>0.3125</v>
      </c>
      <c r="AA24" s="97"/>
      <c r="AB24" s="83"/>
      <c r="AC24" s="29">
        <v>0.41666666666666669</v>
      </c>
      <c r="AE24" s="744"/>
      <c r="AF24" s="740"/>
    </row>
    <row r="25" spans="1:32" ht="15" customHeight="1" x14ac:dyDescent="0.2">
      <c r="A25" s="759"/>
      <c r="B25" s="754" t="s">
        <v>18</v>
      </c>
      <c r="C25" s="30" t="s">
        <v>16</v>
      </c>
      <c r="E25" s="32"/>
      <c r="F25" s="32"/>
      <c r="G25" s="175"/>
      <c r="H25" s="157">
        <v>0.33333333333333331</v>
      </c>
      <c r="I25" s="32"/>
      <c r="J25" s="32"/>
      <c r="K25" s="175"/>
      <c r="L25" s="157">
        <v>0.33333333333333331</v>
      </c>
      <c r="M25" s="32"/>
      <c r="N25" s="32"/>
      <c r="O25" s="161"/>
      <c r="P25" s="181">
        <v>0.33333333333333331</v>
      </c>
      <c r="Q25" s="32"/>
      <c r="R25" s="32"/>
      <c r="S25" s="85"/>
      <c r="T25" s="31"/>
      <c r="U25" s="32"/>
      <c r="V25" s="32"/>
      <c r="W25" s="33"/>
      <c r="X25" s="86"/>
      <c r="Y25" s="32"/>
      <c r="Z25" s="32"/>
      <c r="AA25" s="99"/>
      <c r="AB25" s="86"/>
      <c r="AC25" s="32"/>
      <c r="AD25" s="99"/>
      <c r="AE25" s="745">
        <f>SUM(D25:AD25)</f>
        <v>1</v>
      </c>
      <c r="AF25" s="741">
        <f>SUM(D26:AD26)</f>
        <v>0.9375</v>
      </c>
    </row>
    <row r="26" spans="1:32" ht="15" customHeight="1" x14ac:dyDescent="0.2">
      <c r="A26" s="759"/>
      <c r="B26" s="754"/>
      <c r="C26" s="25" t="s">
        <v>17</v>
      </c>
      <c r="D26" s="154"/>
      <c r="E26" s="27"/>
      <c r="F26" s="27"/>
      <c r="G26" s="176"/>
      <c r="H26" s="158">
        <v>0.3125</v>
      </c>
      <c r="I26" s="27"/>
      <c r="J26" s="27"/>
      <c r="K26" s="176"/>
      <c r="L26" s="158">
        <v>0.3125</v>
      </c>
      <c r="M26" s="27"/>
      <c r="N26" s="27"/>
      <c r="O26" s="162"/>
      <c r="P26" s="182">
        <v>0.3125</v>
      </c>
      <c r="Q26" s="27"/>
      <c r="R26" s="27"/>
      <c r="S26" s="82"/>
      <c r="T26" s="26"/>
      <c r="U26" s="27"/>
      <c r="V26" s="27"/>
      <c r="W26" s="28"/>
      <c r="X26" s="83"/>
      <c r="Y26" s="27"/>
      <c r="Z26" s="27"/>
      <c r="AA26" s="97"/>
      <c r="AB26" s="83"/>
      <c r="AC26" s="27"/>
      <c r="AD26" s="97"/>
      <c r="AE26" s="744"/>
      <c r="AF26" s="740"/>
    </row>
    <row r="27" spans="1:32" ht="15" customHeight="1" x14ac:dyDescent="0.2">
      <c r="A27" s="759"/>
      <c r="B27" s="746" t="s">
        <v>19</v>
      </c>
      <c r="C27" s="30" t="s">
        <v>16</v>
      </c>
      <c r="E27" s="32"/>
      <c r="F27" s="165">
        <v>0.33333333333333331</v>
      </c>
      <c r="G27" s="85"/>
      <c r="H27" s="31"/>
      <c r="I27" s="32"/>
      <c r="J27" s="165">
        <v>0.33333333333333331</v>
      </c>
      <c r="K27" s="33"/>
      <c r="L27" s="31"/>
      <c r="M27" s="32"/>
      <c r="N27" s="165">
        <v>0.33333333333333331</v>
      </c>
      <c r="O27" s="33"/>
      <c r="P27" s="86"/>
      <c r="Q27" s="32"/>
      <c r="S27" s="177"/>
      <c r="T27" s="163">
        <v>0.33333333333333331</v>
      </c>
      <c r="U27" s="32"/>
      <c r="V27" s="32"/>
      <c r="W27" s="167"/>
      <c r="X27" s="192">
        <v>0.33333333333333331</v>
      </c>
      <c r="Y27" s="86"/>
      <c r="Z27" s="32"/>
      <c r="AA27" s="177"/>
      <c r="AB27" s="165">
        <v>0.33333333333333331</v>
      </c>
      <c r="AD27" s="165">
        <v>0.25</v>
      </c>
      <c r="AE27" s="745">
        <f>SUM(D27:AD27)</f>
        <v>2.25</v>
      </c>
      <c r="AF27" s="741">
        <f>SUM(D28:AD28)</f>
        <v>2.0833333333333335</v>
      </c>
    </row>
    <row r="28" spans="1:32" ht="15" customHeight="1" x14ac:dyDescent="0.2">
      <c r="A28" s="759"/>
      <c r="B28" s="746"/>
      <c r="C28" s="25" t="s">
        <v>17</v>
      </c>
      <c r="E28" s="27"/>
      <c r="F28" s="166">
        <v>0.3125</v>
      </c>
      <c r="G28" s="82"/>
      <c r="H28" s="26"/>
      <c r="I28" s="27"/>
      <c r="J28" s="166">
        <v>0.3125</v>
      </c>
      <c r="K28" s="28"/>
      <c r="L28" s="26"/>
      <c r="M28" s="27"/>
      <c r="N28" s="166">
        <v>0.3125</v>
      </c>
      <c r="O28" s="28"/>
      <c r="P28" s="83"/>
      <c r="Q28" s="27"/>
      <c r="S28" s="178"/>
      <c r="T28" s="164">
        <v>0.3125</v>
      </c>
      <c r="U28" s="27"/>
      <c r="V28" s="27"/>
      <c r="W28" s="168"/>
      <c r="X28" s="193">
        <v>0.3125</v>
      </c>
      <c r="Y28" s="83"/>
      <c r="Z28" s="27"/>
      <c r="AA28" s="178"/>
      <c r="AB28" s="166">
        <v>0.3125</v>
      </c>
      <c r="AD28" s="166">
        <v>0.20833333333333334</v>
      </c>
      <c r="AE28" s="744"/>
      <c r="AF28" s="740"/>
    </row>
    <row r="29" spans="1:32" ht="15" customHeight="1" x14ac:dyDescent="0.2">
      <c r="A29" s="759"/>
      <c r="B29" s="752" t="s">
        <v>20</v>
      </c>
      <c r="C29" s="30" t="s">
        <v>16</v>
      </c>
      <c r="D29" s="32"/>
      <c r="E29" s="171">
        <v>0.33333333333333331</v>
      </c>
      <c r="F29" s="32"/>
      <c r="G29" s="85"/>
      <c r="H29" s="31"/>
      <c r="I29" s="171">
        <v>0.33333333333333331</v>
      </c>
      <c r="J29" s="32"/>
      <c r="K29" s="33"/>
      <c r="L29" s="31"/>
      <c r="M29" s="171">
        <v>0.33333333333333331</v>
      </c>
      <c r="N29" s="32"/>
      <c r="O29" s="33"/>
      <c r="P29" s="86"/>
      <c r="R29" s="171">
        <v>0.33333333333333331</v>
      </c>
      <c r="S29" s="85"/>
      <c r="T29" s="31"/>
      <c r="U29" s="32"/>
      <c r="V29" s="171">
        <v>0.33333333333333331</v>
      </c>
      <c r="W29" s="33"/>
      <c r="X29" s="86"/>
      <c r="Y29" s="86"/>
      <c r="Z29" s="171">
        <v>0.33333333333333331</v>
      </c>
      <c r="AA29" s="85"/>
      <c r="AB29" s="31"/>
      <c r="AC29" s="32"/>
      <c r="AD29" s="99"/>
      <c r="AE29" s="745">
        <f>SUM(D29:AD29)</f>
        <v>1.9999999999999998</v>
      </c>
      <c r="AF29" s="741">
        <f>SUM(D30:AD30)</f>
        <v>1.875</v>
      </c>
    </row>
    <row r="30" spans="1:32" ht="15" customHeight="1" thickBot="1" x14ac:dyDescent="0.25">
      <c r="A30" s="760"/>
      <c r="B30" s="753"/>
      <c r="C30" s="40" t="s">
        <v>17</v>
      </c>
      <c r="D30" s="41"/>
      <c r="E30" s="172">
        <v>0.3125</v>
      </c>
      <c r="F30" s="41"/>
      <c r="G30" s="87"/>
      <c r="H30" s="43"/>
      <c r="I30" s="172">
        <v>0.3125</v>
      </c>
      <c r="J30" s="41"/>
      <c r="K30" s="42"/>
      <c r="L30" s="43"/>
      <c r="M30" s="172">
        <v>0.3125</v>
      </c>
      <c r="N30" s="41"/>
      <c r="O30" s="42"/>
      <c r="P30" s="88"/>
      <c r="Q30" s="149"/>
      <c r="R30" s="172">
        <v>0.3125</v>
      </c>
      <c r="S30" s="87"/>
      <c r="T30" s="43"/>
      <c r="U30" s="41"/>
      <c r="V30" s="172">
        <v>0.3125</v>
      </c>
      <c r="W30" s="42"/>
      <c r="X30" s="88"/>
      <c r="Y30" s="88"/>
      <c r="Z30" s="172">
        <v>0.3125</v>
      </c>
      <c r="AA30" s="87"/>
      <c r="AB30" s="43"/>
      <c r="AC30" s="41"/>
      <c r="AD30" s="103"/>
      <c r="AE30" s="749"/>
      <c r="AF30" s="742"/>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58">
        <v>4</v>
      </c>
      <c r="B32" s="765" t="s">
        <v>15</v>
      </c>
      <c r="C32" s="20" t="s">
        <v>16</v>
      </c>
      <c r="D32" s="148"/>
      <c r="E32" s="22"/>
      <c r="F32" s="22"/>
      <c r="G32" s="81"/>
      <c r="H32" s="55">
        <v>0.33333333333333331</v>
      </c>
      <c r="I32" s="22"/>
      <c r="J32" s="22"/>
      <c r="K32" s="54"/>
      <c r="L32" s="55">
        <v>0.33333333333333331</v>
      </c>
      <c r="M32" s="22"/>
      <c r="N32" s="22"/>
      <c r="O32" s="81"/>
      <c r="P32" s="55">
        <v>0.33333333333333331</v>
      </c>
      <c r="Q32" s="22"/>
      <c r="R32" s="22"/>
      <c r="S32" s="79"/>
      <c r="T32" s="21"/>
      <c r="U32" s="22"/>
      <c r="V32" s="22"/>
      <c r="W32" s="79"/>
      <c r="X32" s="21"/>
      <c r="Y32" s="22"/>
      <c r="Z32" s="22"/>
      <c r="AA32" s="96"/>
      <c r="AB32" s="80"/>
      <c r="AC32" s="22"/>
      <c r="AD32" s="96"/>
      <c r="AE32" s="743">
        <f>SUM(D32:AD32)</f>
        <v>1</v>
      </c>
      <c r="AF32" s="739">
        <f>SUM(D33:AD33)</f>
        <v>0.9375</v>
      </c>
    </row>
    <row r="33" spans="1:32" ht="15" customHeight="1" x14ac:dyDescent="0.2">
      <c r="A33" s="759"/>
      <c r="B33" s="766"/>
      <c r="C33" s="25" t="s">
        <v>17</v>
      </c>
      <c r="E33" s="27"/>
      <c r="F33" s="27"/>
      <c r="G33" s="84"/>
      <c r="H33" s="57">
        <v>0.3125</v>
      </c>
      <c r="I33" s="27"/>
      <c r="J33" s="27"/>
      <c r="K33" s="56"/>
      <c r="L33" s="57">
        <v>0.3125</v>
      </c>
      <c r="M33" s="27"/>
      <c r="N33" s="27"/>
      <c r="O33" s="84"/>
      <c r="P33" s="57">
        <v>0.3125</v>
      </c>
      <c r="Q33" s="27"/>
      <c r="R33" s="27"/>
      <c r="S33" s="82"/>
      <c r="T33" s="26"/>
      <c r="U33" s="27"/>
      <c r="V33" s="27"/>
      <c r="W33" s="82"/>
      <c r="X33" s="26"/>
      <c r="Y33" s="27"/>
      <c r="Z33" s="27"/>
      <c r="AA33" s="97"/>
      <c r="AB33" s="83"/>
      <c r="AC33" s="27"/>
      <c r="AD33" s="97"/>
      <c r="AE33" s="744"/>
      <c r="AF33" s="740"/>
    </row>
    <row r="34" spans="1:32" ht="15" customHeight="1" x14ac:dyDescent="0.2">
      <c r="A34" s="759"/>
      <c r="B34" s="767" t="s">
        <v>18</v>
      </c>
      <c r="C34" s="30" t="s">
        <v>16</v>
      </c>
      <c r="D34" s="31"/>
      <c r="E34" s="159">
        <v>0.33333333333333331</v>
      </c>
      <c r="F34" s="32"/>
      <c r="H34" s="31"/>
      <c r="I34" s="159">
        <v>0.33333333333333331</v>
      </c>
      <c r="J34" s="32"/>
      <c r="K34" s="33"/>
      <c r="L34" s="86"/>
      <c r="M34" s="159">
        <v>0.33333333333333331</v>
      </c>
      <c r="N34" s="32"/>
      <c r="O34" s="85"/>
      <c r="P34" s="31"/>
      <c r="Q34" s="32"/>
      <c r="R34" s="159">
        <v>0.33333333333333331</v>
      </c>
      <c r="S34" s="85"/>
      <c r="T34" s="31"/>
      <c r="U34" s="32"/>
      <c r="V34" s="159">
        <v>0.33333333333333331</v>
      </c>
      <c r="W34" s="85"/>
      <c r="X34" s="31"/>
      <c r="Y34" s="86"/>
      <c r="Z34" s="159">
        <v>0.33333333333333331</v>
      </c>
      <c r="AA34" s="85"/>
      <c r="AB34" s="31"/>
      <c r="AD34" s="32"/>
      <c r="AE34" s="745">
        <f>SUM(D34:AD34)</f>
        <v>1.9999999999999998</v>
      </c>
      <c r="AF34" s="741">
        <f>SUM(D35:AD35)</f>
        <v>1.875</v>
      </c>
    </row>
    <row r="35" spans="1:32" ht="15" customHeight="1" x14ac:dyDescent="0.2">
      <c r="A35" s="759"/>
      <c r="B35" s="768"/>
      <c r="C35" s="25" t="s">
        <v>17</v>
      </c>
      <c r="D35" s="26"/>
      <c r="E35" s="160">
        <v>0.3125</v>
      </c>
      <c r="F35" s="27"/>
      <c r="G35" s="82"/>
      <c r="H35" s="26"/>
      <c r="I35" s="160">
        <v>0.3125</v>
      </c>
      <c r="J35" s="27"/>
      <c r="K35" s="28"/>
      <c r="L35" s="83"/>
      <c r="M35" s="160">
        <v>0.3125</v>
      </c>
      <c r="N35" s="27"/>
      <c r="O35" s="82"/>
      <c r="P35" s="26"/>
      <c r="Q35" s="27"/>
      <c r="R35" s="160">
        <v>0.3125</v>
      </c>
      <c r="S35" s="82"/>
      <c r="T35" s="26"/>
      <c r="U35" s="27"/>
      <c r="V35" s="160">
        <v>0.3125</v>
      </c>
      <c r="W35" s="82"/>
      <c r="X35" s="26"/>
      <c r="Y35" s="83"/>
      <c r="Z35" s="160">
        <v>0.3125</v>
      </c>
      <c r="AA35" s="82"/>
      <c r="AB35" s="26"/>
      <c r="AD35" s="27"/>
      <c r="AE35" s="744"/>
      <c r="AF35" s="740"/>
    </row>
    <row r="36" spans="1:32" ht="15" customHeight="1" x14ac:dyDescent="0.2">
      <c r="A36" s="759"/>
      <c r="B36" s="761" t="s">
        <v>19</v>
      </c>
      <c r="C36" s="30" t="s">
        <v>16</v>
      </c>
      <c r="D36" s="165">
        <v>0.25</v>
      </c>
      <c r="E36" s="98"/>
      <c r="F36" s="32"/>
      <c r="G36" s="85"/>
      <c r="H36" s="31"/>
      <c r="I36" s="32"/>
      <c r="J36" s="86"/>
      <c r="K36" s="33"/>
      <c r="L36" s="146"/>
      <c r="M36" s="32"/>
      <c r="N36" s="86"/>
      <c r="O36" s="85"/>
      <c r="P36" s="155"/>
      <c r="Q36" s="165">
        <v>0.33333333333333331</v>
      </c>
      <c r="R36" s="86"/>
      <c r="S36" s="33"/>
      <c r="T36" s="155"/>
      <c r="U36" s="188">
        <v>0.33333333333333331</v>
      </c>
      <c r="V36" s="31"/>
      <c r="W36" s="85"/>
      <c r="X36" s="155"/>
      <c r="Y36" s="201">
        <v>0.33333333333333331</v>
      </c>
      <c r="Z36" s="32"/>
      <c r="AA36" s="85"/>
      <c r="AB36" s="31"/>
      <c r="AC36" s="165">
        <v>0.5</v>
      </c>
      <c r="AD36" s="99"/>
      <c r="AE36" s="745">
        <f>SUM(D36:AD36)</f>
        <v>1.7499999999999998</v>
      </c>
      <c r="AF36" s="741">
        <f>SUM(D37:AD37)</f>
        <v>1.5625000000000002</v>
      </c>
    </row>
    <row r="37" spans="1:32" ht="15" customHeight="1" x14ac:dyDescent="0.2">
      <c r="A37" s="759"/>
      <c r="B37" s="762"/>
      <c r="C37" s="25" t="s">
        <v>17</v>
      </c>
      <c r="D37" s="166">
        <v>0.20833333333333334</v>
      </c>
      <c r="E37" s="100"/>
      <c r="F37" s="27"/>
      <c r="G37" s="82"/>
      <c r="H37" s="26"/>
      <c r="I37" s="27"/>
      <c r="J37" s="83"/>
      <c r="K37" s="28"/>
      <c r="L37" s="156"/>
      <c r="M37" s="27"/>
      <c r="N37" s="83"/>
      <c r="O37" s="82"/>
      <c r="P37" s="26"/>
      <c r="Q37" s="166">
        <v>0.3125</v>
      </c>
      <c r="R37" s="27"/>
      <c r="S37" s="28"/>
      <c r="T37" s="26"/>
      <c r="U37" s="166">
        <v>0.3125</v>
      </c>
      <c r="V37" s="27"/>
      <c r="W37" s="82"/>
      <c r="X37" s="26"/>
      <c r="Y37" s="166">
        <v>0.3125</v>
      </c>
      <c r="Z37" s="27"/>
      <c r="AA37" s="82"/>
      <c r="AB37" s="26"/>
      <c r="AC37" s="166">
        <v>0.41666666666666669</v>
      </c>
      <c r="AD37" s="97"/>
      <c r="AE37" s="744"/>
      <c r="AF37" s="740"/>
    </row>
    <row r="38" spans="1:32" ht="15" customHeight="1" x14ac:dyDescent="0.2">
      <c r="A38" s="759"/>
      <c r="B38" s="763" t="s">
        <v>20</v>
      </c>
      <c r="C38" s="30" t="s">
        <v>16</v>
      </c>
      <c r="D38" s="31"/>
      <c r="E38" s="32"/>
      <c r="F38" s="171">
        <v>0.33333333333333331</v>
      </c>
      <c r="G38" s="85"/>
      <c r="H38" s="31"/>
      <c r="I38" s="32"/>
      <c r="J38" s="171">
        <v>0.33333333333333331</v>
      </c>
      <c r="K38" s="33"/>
      <c r="L38" s="31"/>
      <c r="M38" s="32"/>
      <c r="N38" s="171">
        <v>0.33333333333333331</v>
      </c>
      <c r="O38" s="85"/>
      <c r="P38" s="31"/>
      <c r="Q38" s="32"/>
      <c r="R38" s="32"/>
      <c r="S38" s="179"/>
      <c r="T38" s="169">
        <v>0.33333333333333331</v>
      </c>
      <c r="U38" s="32"/>
      <c r="V38" s="32"/>
      <c r="W38" s="179"/>
      <c r="X38" s="169">
        <v>0.33333333333333331</v>
      </c>
      <c r="Y38" s="32"/>
      <c r="AA38" s="179"/>
      <c r="AB38" s="169">
        <v>0.33333333333333331</v>
      </c>
      <c r="AC38" s="32"/>
      <c r="AD38" s="171">
        <v>0.25</v>
      </c>
      <c r="AE38" s="745">
        <f>SUM(D38:AD38)</f>
        <v>2.25</v>
      </c>
      <c r="AF38" s="741">
        <f>SUM(D39:AD39)</f>
        <v>2.0833333333333335</v>
      </c>
    </row>
    <row r="39" spans="1:32" ht="15" customHeight="1" thickBot="1" x14ac:dyDescent="0.25">
      <c r="A39" s="760"/>
      <c r="B39" s="764"/>
      <c r="C39" s="40" t="s">
        <v>17</v>
      </c>
      <c r="D39" s="43"/>
      <c r="E39" s="41"/>
      <c r="F39" s="172">
        <v>0.3125</v>
      </c>
      <c r="G39" s="87"/>
      <c r="H39" s="43"/>
      <c r="I39" s="41"/>
      <c r="J39" s="172">
        <v>0.3125</v>
      </c>
      <c r="K39" s="42"/>
      <c r="L39" s="43"/>
      <c r="M39" s="41"/>
      <c r="N39" s="172">
        <v>0.3125</v>
      </c>
      <c r="O39" s="87"/>
      <c r="P39" s="43"/>
      <c r="Q39" s="41"/>
      <c r="R39" s="41"/>
      <c r="S39" s="180"/>
      <c r="T39" s="170">
        <v>0.3125</v>
      </c>
      <c r="U39" s="41"/>
      <c r="V39" s="41"/>
      <c r="W39" s="180"/>
      <c r="X39" s="170">
        <v>0.3125</v>
      </c>
      <c r="Y39" s="41"/>
      <c r="Z39" s="149"/>
      <c r="AA39" s="180"/>
      <c r="AB39" s="170">
        <v>0.3125</v>
      </c>
      <c r="AC39" s="41"/>
      <c r="AD39" s="172">
        <v>0.20833333333333334</v>
      </c>
      <c r="AE39" s="749"/>
      <c r="AF39" s="742"/>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69" t="s">
        <v>21</v>
      </c>
      <c r="Y40" s="770"/>
      <c r="Z40" s="770"/>
      <c r="AA40" s="770"/>
      <c r="AB40" s="770"/>
      <c r="AC40" s="770"/>
      <c r="AD40" s="771"/>
      <c r="AE40" s="143">
        <f>SUM(AE5:AE12,AE14:AE21,AE23:AE30,AE32:AE39)/16</f>
        <v>1.75</v>
      </c>
      <c r="AF40" s="142">
        <f>SUM(AF5:AF12,AF14:AF21,AF23:AF30,AF32:AF39)/16</f>
        <v>1.6145833333333333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70</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42</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B9:B10"/>
    <mergeCell ref="AE9:AE10"/>
    <mergeCell ref="AF9:AF10"/>
    <mergeCell ref="A1:G2"/>
    <mergeCell ref="H1:AD2"/>
    <mergeCell ref="A3:A4"/>
    <mergeCell ref="B3:B4"/>
    <mergeCell ref="C3:C4"/>
    <mergeCell ref="A5:A12"/>
    <mergeCell ref="B5:B6"/>
    <mergeCell ref="AE5:AE6"/>
    <mergeCell ref="AF5:AF6"/>
    <mergeCell ref="B7:B8"/>
    <mergeCell ref="AE7:AE8"/>
    <mergeCell ref="AF7:AF8"/>
    <mergeCell ref="AE11:AE12"/>
    <mergeCell ref="AF11:AF12"/>
    <mergeCell ref="A14:A21"/>
    <mergeCell ref="B14:B15"/>
    <mergeCell ref="AE14:AE15"/>
    <mergeCell ref="AE18:AE19"/>
    <mergeCell ref="AF18:AF19"/>
    <mergeCell ref="B20:B21"/>
    <mergeCell ref="AE20:AE21"/>
    <mergeCell ref="AF20:AF21"/>
    <mergeCell ref="AF14:AF15"/>
    <mergeCell ref="B16:B17"/>
    <mergeCell ref="AE16:AE17"/>
    <mergeCell ref="AF16:AF17"/>
    <mergeCell ref="B18:B19"/>
    <mergeCell ref="B11:B12"/>
    <mergeCell ref="A23:A30"/>
    <mergeCell ref="B23:B24"/>
    <mergeCell ref="AE23:AE24"/>
    <mergeCell ref="AF23:AF24"/>
    <mergeCell ref="B25:B26"/>
    <mergeCell ref="AE25:AE26"/>
    <mergeCell ref="AF25:AF26"/>
    <mergeCell ref="B27:B28"/>
    <mergeCell ref="AE27:AE28"/>
    <mergeCell ref="AF27:AF28"/>
    <mergeCell ref="AE29:AE30"/>
    <mergeCell ref="AF29:AF30"/>
    <mergeCell ref="B29:B30"/>
    <mergeCell ref="B38:B39"/>
    <mergeCell ref="AE38:AE39"/>
    <mergeCell ref="AF38:AF39"/>
    <mergeCell ref="X40:AD40"/>
    <mergeCell ref="A32:A39"/>
    <mergeCell ref="B32:B33"/>
    <mergeCell ref="AE32:AE33"/>
    <mergeCell ref="AF32:AF33"/>
    <mergeCell ref="B34:B35"/>
    <mergeCell ref="AE34:AE35"/>
    <mergeCell ref="AF34:AF35"/>
    <mergeCell ref="B36:B37"/>
    <mergeCell ref="AE36:AE37"/>
    <mergeCell ref="AF36:AF37"/>
  </mergeCells>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workbookViewId="0">
      <selection activeCell="R53" sqref="R5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36" t="s">
        <v>33</v>
      </c>
      <c r="B1" s="733"/>
      <c r="C1" s="733"/>
      <c r="D1" s="733"/>
      <c r="E1" s="733"/>
      <c r="F1" s="733"/>
      <c r="G1" s="733"/>
      <c r="H1" s="736" t="s">
        <v>81</v>
      </c>
      <c r="I1" s="733"/>
      <c r="J1" s="733"/>
      <c r="K1" s="733"/>
      <c r="L1" s="733"/>
      <c r="M1" s="733"/>
      <c r="N1" s="733"/>
      <c r="O1" s="733"/>
      <c r="P1" s="733"/>
      <c r="Q1" s="733"/>
      <c r="R1" s="733"/>
      <c r="S1" s="733"/>
      <c r="T1" s="733"/>
      <c r="U1" s="733"/>
      <c r="V1" s="733"/>
      <c r="W1" s="733"/>
      <c r="X1" s="733"/>
      <c r="Y1" s="733"/>
      <c r="Z1" s="733"/>
      <c r="AA1" s="733"/>
      <c r="AB1" s="733"/>
      <c r="AC1" s="733"/>
      <c r="AD1" s="737"/>
      <c r="AE1" s="203" t="s">
        <v>71</v>
      </c>
      <c r="AF1" s="95" t="s">
        <v>34</v>
      </c>
    </row>
    <row r="2" spans="1:32"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8"/>
      <c r="AE2" s="130" t="s">
        <v>1</v>
      </c>
      <c r="AF2" s="4" t="s">
        <v>35</v>
      </c>
    </row>
    <row r="3" spans="1:32"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6"/>
      <c r="Z3" s="7"/>
      <c r="AA3" s="8"/>
      <c r="AB3" s="6" t="s">
        <v>11</v>
      </c>
      <c r="AC3" s="7"/>
      <c r="AD3" s="73"/>
      <c r="AE3" s="74" t="s">
        <v>12</v>
      </c>
      <c r="AF3" s="75"/>
    </row>
    <row r="4" spans="1:32" s="78" customFormat="1" ht="26.45" customHeight="1" thickBot="1" x14ac:dyDescent="0.25">
      <c r="A4" s="751"/>
      <c r="B4" s="751"/>
      <c r="C4" s="751"/>
      <c r="D4" s="14"/>
      <c r="E4" s="15"/>
      <c r="F4" s="15"/>
      <c r="G4" s="16"/>
      <c r="H4" s="14"/>
      <c r="I4" s="15"/>
      <c r="J4" s="15"/>
      <c r="K4" s="16"/>
      <c r="L4" s="14"/>
      <c r="M4" s="15"/>
      <c r="N4" s="15"/>
      <c r="O4" s="16"/>
      <c r="P4" s="14"/>
      <c r="Q4" s="15"/>
      <c r="R4" s="15"/>
      <c r="S4" s="16"/>
      <c r="T4" s="14"/>
      <c r="U4" s="15"/>
      <c r="V4" s="15"/>
      <c r="W4" s="16"/>
      <c r="X4" s="14"/>
      <c r="Y4" s="15"/>
      <c r="Z4" s="15"/>
      <c r="AA4" s="136"/>
      <c r="AB4" s="137"/>
      <c r="AC4" s="135"/>
      <c r="AD4" s="138"/>
      <c r="AE4" s="76" t="s">
        <v>13</v>
      </c>
      <c r="AF4" s="77" t="s">
        <v>14</v>
      </c>
    </row>
    <row r="5" spans="1:32" ht="15" customHeight="1" x14ac:dyDescent="0.2">
      <c r="A5" s="758">
        <v>1</v>
      </c>
      <c r="B5" s="747" t="s">
        <v>15</v>
      </c>
      <c r="C5" s="20" t="s">
        <v>16</v>
      </c>
      <c r="D5" s="80"/>
      <c r="E5" s="22"/>
      <c r="F5" s="22"/>
      <c r="G5" s="79"/>
      <c r="H5" s="21"/>
      <c r="I5" s="22"/>
      <c r="J5" s="22"/>
      <c r="K5" s="23"/>
      <c r="L5" s="80"/>
      <c r="M5" s="22"/>
      <c r="N5" s="22"/>
      <c r="O5" s="23"/>
      <c r="P5" s="21"/>
      <c r="Q5" s="22"/>
      <c r="R5" s="22"/>
      <c r="S5" s="23"/>
      <c r="T5" s="80"/>
      <c r="U5" s="22"/>
      <c r="V5" s="22"/>
      <c r="W5" s="79"/>
      <c r="X5" s="21"/>
      <c r="Y5" s="80"/>
      <c r="Z5" s="22"/>
      <c r="AA5" s="96"/>
      <c r="AB5" s="80"/>
      <c r="AC5" s="22"/>
      <c r="AD5" s="96"/>
      <c r="AE5" s="743">
        <f>SUM(D5:AD5)</f>
        <v>0</v>
      </c>
      <c r="AF5" s="739">
        <f>SUM(D6:AD6)</f>
        <v>0</v>
      </c>
    </row>
    <row r="6" spans="1:32" ht="15" customHeight="1" x14ac:dyDescent="0.2">
      <c r="A6" s="759"/>
      <c r="B6" s="748"/>
      <c r="C6" s="25" t="s">
        <v>17</v>
      </c>
      <c r="D6" s="83"/>
      <c r="E6" s="27"/>
      <c r="F6" s="27"/>
      <c r="G6" s="82"/>
      <c r="H6" s="26"/>
      <c r="I6" s="27"/>
      <c r="J6" s="27"/>
      <c r="K6" s="28"/>
      <c r="L6" s="83"/>
      <c r="M6" s="27"/>
      <c r="N6" s="27"/>
      <c r="O6" s="28"/>
      <c r="P6" s="26"/>
      <c r="Q6" s="27"/>
      <c r="R6" s="27"/>
      <c r="S6" s="28"/>
      <c r="T6" s="83"/>
      <c r="U6" s="27"/>
      <c r="V6" s="27"/>
      <c r="W6" s="82"/>
      <c r="X6" s="26"/>
      <c r="Y6" s="83"/>
      <c r="Z6" s="27"/>
      <c r="AA6" s="97"/>
      <c r="AB6" s="83"/>
      <c r="AC6" s="27"/>
      <c r="AD6" s="97"/>
      <c r="AE6" s="744"/>
      <c r="AF6" s="740"/>
    </row>
    <row r="7" spans="1:32" ht="15" customHeight="1" x14ac:dyDescent="0.2">
      <c r="A7" s="759"/>
      <c r="B7" s="754" t="s">
        <v>18</v>
      </c>
      <c r="C7" s="30" t="s">
        <v>16</v>
      </c>
      <c r="D7" s="86"/>
      <c r="E7" s="32"/>
      <c r="F7" s="32"/>
      <c r="G7" s="85"/>
      <c r="H7" s="31"/>
      <c r="I7" s="32"/>
      <c r="J7" s="32"/>
      <c r="K7" s="33"/>
      <c r="L7" s="86"/>
      <c r="M7" s="32"/>
      <c r="N7" s="32"/>
      <c r="O7" s="85"/>
      <c r="P7" s="31"/>
      <c r="Q7" s="32"/>
      <c r="R7" s="32"/>
      <c r="S7" s="33"/>
      <c r="T7" s="32"/>
      <c r="U7" s="32"/>
      <c r="V7" s="32"/>
      <c r="W7" s="33"/>
      <c r="X7" s="31"/>
      <c r="Y7" s="86"/>
      <c r="Z7" s="32"/>
      <c r="AA7" s="99"/>
      <c r="AB7" s="86"/>
      <c r="AC7" s="32"/>
      <c r="AD7" s="99"/>
      <c r="AE7" s="745">
        <f>SUM(D7:AD7)</f>
        <v>0</v>
      </c>
      <c r="AF7" s="741">
        <f>SUM(D8:AD8)</f>
        <v>0</v>
      </c>
    </row>
    <row r="8" spans="1:32" ht="15" customHeight="1" x14ac:dyDescent="0.2">
      <c r="A8" s="759"/>
      <c r="B8" s="754"/>
      <c r="C8" s="25" t="s">
        <v>17</v>
      </c>
      <c r="D8" s="83"/>
      <c r="E8" s="27"/>
      <c r="F8" s="27"/>
      <c r="G8" s="82"/>
      <c r="H8" s="26"/>
      <c r="I8" s="27"/>
      <c r="J8" s="27"/>
      <c r="K8" s="28"/>
      <c r="L8" s="83"/>
      <c r="M8" s="27"/>
      <c r="N8" s="27"/>
      <c r="O8" s="82"/>
      <c r="P8" s="26"/>
      <c r="Q8" s="27"/>
      <c r="R8" s="27"/>
      <c r="S8" s="28"/>
      <c r="T8" s="27"/>
      <c r="U8" s="27"/>
      <c r="V8" s="27"/>
      <c r="W8" s="28"/>
      <c r="X8" s="26"/>
      <c r="Y8" s="83"/>
      <c r="Z8" s="27"/>
      <c r="AA8" s="97"/>
      <c r="AB8" s="83"/>
      <c r="AC8" s="27"/>
      <c r="AD8" s="97"/>
      <c r="AE8" s="744"/>
      <c r="AF8" s="740"/>
    </row>
    <row r="9" spans="1:32" ht="15" customHeight="1" x14ac:dyDescent="0.2">
      <c r="A9" s="759"/>
      <c r="B9" s="746" t="s">
        <v>19</v>
      </c>
      <c r="C9" s="30" t="s">
        <v>16</v>
      </c>
      <c r="D9" s="86"/>
      <c r="E9" s="32"/>
      <c r="F9" s="32"/>
      <c r="G9" s="85"/>
      <c r="H9" s="31"/>
      <c r="I9" s="32"/>
      <c r="J9" s="32"/>
      <c r="K9" s="33"/>
      <c r="L9" s="86"/>
      <c r="M9" s="32"/>
      <c r="N9" s="32"/>
      <c r="O9" s="85"/>
      <c r="P9" s="31"/>
      <c r="Q9" s="32"/>
      <c r="R9" s="32"/>
      <c r="S9" s="33"/>
      <c r="T9" s="86"/>
      <c r="U9" s="32"/>
      <c r="V9" s="32"/>
      <c r="W9" s="85"/>
      <c r="X9" s="31"/>
      <c r="Y9" s="86"/>
      <c r="Z9" s="32"/>
      <c r="AA9" s="99"/>
      <c r="AB9" s="86"/>
      <c r="AC9" s="32"/>
      <c r="AD9" s="99"/>
      <c r="AE9" s="745">
        <f>SUM(D9:AD9)</f>
        <v>0</v>
      </c>
      <c r="AF9" s="741">
        <f>SUM(D10:AD10)</f>
        <v>0</v>
      </c>
    </row>
    <row r="10" spans="1:32" ht="15" customHeight="1" x14ac:dyDescent="0.2">
      <c r="A10" s="759"/>
      <c r="B10" s="746"/>
      <c r="C10" s="25" t="s">
        <v>17</v>
      </c>
      <c r="D10" s="83"/>
      <c r="E10" s="27"/>
      <c r="F10" s="27"/>
      <c r="G10" s="82"/>
      <c r="H10" s="26"/>
      <c r="I10" s="27"/>
      <c r="J10" s="27"/>
      <c r="K10" s="28"/>
      <c r="L10" s="83"/>
      <c r="M10" s="27"/>
      <c r="N10" s="27"/>
      <c r="O10" s="82"/>
      <c r="P10" s="26"/>
      <c r="Q10" s="27"/>
      <c r="R10" s="27"/>
      <c r="S10" s="28"/>
      <c r="T10" s="83"/>
      <c r="U10" s="27"/>
      <c r="V10" s="27"/>
      <c r="W10" s="82"/>
      <c r="X10" s="26"/>
      <c r="Y10" s="83"/>
      <c r="Z10" s="27"/>
      <c r="AA10" s="97"/>
      <c r="AB10" s="83"/>
      <c r="AC10" s="27"/>
      <c r="AD10" s="97"/>
      <c r="AE10" s="744"/>
      <c r="AF10" s="740"/>
    </row>
    <row r="11" spans="1:32" ht="15" customHeight="1" x14ac:dyDescent="0.2">
      <c r="A11" s="759"/>
      <c r="B11" s="752" t="s">
        <v>20</v>
      </c>
      <c r="C11" s="30" t="s">
        <v>16</v>
      </c>
      <c r="D11" s="86"/>
      <c r="E11" s="32"/>
      <c r="F11" s="32"/>
      <c r="G11" s="85"/>
      <c r="H11" s="31"/>
      <c r="I11" s="32"/>
      <c r="J11" s="32"/>
      <c r="K11" s="33"/>
      <c r="L11" s="86"/>
      <c r="M11" s="32"/>
      <c r="N11" s="32"/>
      <c r="O11" s="85"/>
      <c r="P11" s="31"/>
      <c r="Q11" s="32"/>
      <c r="R11" s="32"/>
      <c r="S11" s="33"/>
      <c r="T11" s="86"/>
      <c r="U11" s="32"/>
      <c r="V11" s="32"/>
      <c r="W11" s="85"/>
      <c r="X11" s="31"/>
      <c r="Y11" s="86"/>
      <c r="Z11" s="32"/>
      <c r="AA11" s="99"/>
      <c r="AB11" s="86"/>
      <c r="AC11" s="32"/>
      <c r="AD11" s="99"/>
      <c r="AE11" s="745">
        <f>SUM(D11:AD11)</f>
        <v>0</v>
      </c>
      <c r="AF11" s="741">
        <f>SUM(D12:AD12)</f>
        <v>0</v>
      </c>
    </row>
    <row r="12" spans="1:32" ht="15" customHeight="1" thickBot="1" x14ac:dyDescent="0.25">
      <c r="A12" s="760"/>
      <c r="B12" s="753"/>
      <c r="C12" s="40" t="s">
        <v>17</v>
      </c>
      <c r="D12" s="88"/>
      <c r="E12" s="41"/>
      <c r="F12" s="41"/>
      <c r="G12" s="87"/>
      <c r="H12" s="43"/>
      <c r="I12" s="41"/>
      <c r="J12" s="41"/>
      <c r="K12" s="42"/>
      <c r="L12" s="88"/>
      <c r="M12" s="41"/>
      <c r="N12" s="41"/>
      <c r="O12" s="87"/>
      <c r="P12" s="43"/>
      <c r="Q12" s="41"/>
      <c r="R12" s="41"/>
      <c r="S12" s="42"/>
      <c r="T12" s="88"/>
      <c r="U12" s="41"/>
      <c r="V12" s="41"/>
      <c r="W12" s="87"/>
      <c r="X12" s="43"/>
      <c r="Y12" s="88"/>
      <c r="Z12" s="41"/>
      <c r="AA12" s="103"/>
      <c r="AB12" s="88"/>
      <c r="AC12" s="41"/>
      <c r="AD12" s="103"/>
      <c r="AE12" s="749"/>
      <c r="AF12" s="742"/>
    </row>
    <row r="13" spans="1:32" s="93" customFormat="1" ht="26.45" customHeight="1" thickBot="1" x14ac:dyDescent="0.4">
      <c r="A13" s="124"/>
      <c r="B13" s="90"/>
      <c r="C13" s="90"/>
      <c r="D13" s="91"/>
      <c r="E13" s="91"/>
      <c r="F13" s="91"/>
      <c r="G13" s="92"/>
      <c r="H13" s="91"/>
      <c r="I13" s="91"/>
      <c r="J13" s="91"/>
      <c r="K13" s="92"/>
      <c r="L13" s="91"/>
      <c r="M13" s="91"/>
      <c r="N13" s="91"/>
      <c r="O13" s="92"/>
      <c r="P13" s="91"/>
      <c r="Q13" s="46"/>
      <c r="R13" s="91"/>
      <c r="S13" s="92"/>
      <c r="T13" s="91"/>
      <c r="U13" s="91"/>
      <c r="V13" s="91"/>
      <c r="W13" s="92"/>
      <c r="X13" s="91"/>
      <c r="Y13" s="91"/>
      <c r="Z13" s="91"/>
      <c r="AA13" s="91"/>
      <c r="AB13" s="91"/>
      <c r="AC13" s="91"/>
      <c r="AD13" s="91"/>
      <c r="AE13" s="131"/>
      <c r="AF13" s="49"/>
    </row>
    <row r="14" spans="1:32" ht="15" customHeight="1" x14ac:dyDescent="0.2">
      <c r="A14" s="758">
        <v>2</v>
      </c>
      <c r="B14" s="747" t="s">
        <v>15</v>
      </c>
      <c r="C14" s="20" t="s">
        <v>16</v>
      </c>
      <c r="D14" s="21"/>
      <c r="E14" s="22"/>
      <c r="F14" s="22"/>
      <c r="G14" s="79"/>
      <c r="H14" s="21"/>
      <c r="I14" s="22"/>
      <c r="J14" s="22"/>
      <c r="K14" s="23"/>
      <c r="L14" s="80"/>
      <c r="M14" s="22"/>
      <c r="N14" s="22"/>
      <c r="O14" s="79"/>
      <c r="P14" s="21"/>
      <c r="Q14" s="22"/>
      <c r="R14" s="22"/>
      <c r="S14" s="23"/>
      <c r="T14" s="80"/>
      <c r="U14" s="22"/>
      <c r="V14" s="22"/>
      <c r="W14" s="79"/>
      <c r="X14" s="21"/>
      <c r="Y14" s="80"/>
      <c r="Z14" s="22"/>
      <c r="AA14" s="96"/>
      <c r="AB14" s="80"/>
      <c r="AC14" s="22"/>
      <c r="AD14" s="96"/>
      <c r="AE14" s="743">
        <f>SUM(D14:AD14)</f>
        <v>0</v>
      </c>
      <c r="AF14" s="739">
        <f>SUM(D15:AD15)</f>
        <v>0</v>
      </c>
    </row>
    <row r="15" spans="1:32" ht="15" customHeight="1" x14ac:dyDescent="0.2">
      <c r="A15" s="759"/>
      <c r="B15" s="748"/>
      <c r="C15" s="25" t="s">
        <v>17</v>
      </c>
      <c r="D15" s="26"/>
      <c r="E15" s="27"/>
      <c r="F15" s="27"/>
      <c r="G15" s="82"/>
      <c r="H15" s="26"/>
      <c r="I15" s="27"/>
      <c r="J15" s="27"/>
      <c r="K15" s="28"/>
      <c r="L15" s="83"/>
      <c r="M15" s="27"/>
      <c r="N15" s="27"/>
      <c r="O15" s="82"/>
      <c r="P15" s="26"/>
      <c r="Q15" s="27"/>
      <c r="R15" s="27"/>
      <c r="S15" s="28"/>
      <c r="T15" s="83"/>
      <c r="U15" s="27"/>
      <c r="V15" s="27"/>
      <c r="W15" s="82"/>
      <c r="X15" s="26"/>
      <c r="Y15" s="83"/>
      <c r="Z15" s="27"/>
      <c r="AA15" s="97"/>
      <c r="AB15" s="83"/>
      <c r="AC15" s="27"/>
      <c r="AD15" s="97"/>
      <c r="AE15" s="744"/>
      <c r="AF15" s="740"/>
    </row>
    <row r="16" spans="1:32" ht="15" customHeight="1" x14ac:dyDescent="0.2">
      <c r="A16" s="759"/>
      <c r="B16" s="754" t="s">
        <v>18</v>
      </c>
      <c r="C16" s="30" t="s">
        <v>16</v>
      </c>
      <c r="D16" s="31"/>
      <c r="E16" s="32"/>
      <c r="F16" s="32"/>
      <c r="G16" s="33"/>
      <c r="H16" s="31"/>
      <c r="I16" s="32"/>
      <c r="J16" s="32"/>
      <c r="K16" s="33"/>
      <c r="L16" s="86"/>
      <c r="M16" s="32"/>
      <c r="N16" s="32"/>
      <c r="O16" s="85"/>
      <c r="P16" s="31"/>
      <c r="Q16" s="32"/>
      <c r="R16" s="32"/>
      <c r="S16" s="33"/>
      <c r="T16" s="86"/>
      <c r="U16" s="32"/>
      <c r="V16" s="32"/>
      <c r="W16" s="85"/>
      <c r="X16" s="31"/>
      <c r="Y16" s="86"/>
      <c r="Z16" s="32"/>
      <c r="AA16" s="99"/>
      <c r="AB16" s="86"/>
      <c r="AC16" s="32"/>
      <c r="AD16" s="99"/>
      <c r="AE16" s="745">
        <f>SUM(D16:AD16)</f>
        <v>0</v>
      </c>
      <c r="AF16" s="741">
        <f>SUM(D17:AD17)</f>
        <v>0</v>
      </c>
    </row>
    <row r="17" spans="1:32" ht="15" customHeight="1" x14ac:dyDescent="0.2">
      <c r="A17" s="759"/>
      <c r="B17" s="754"/>
      <c r="C17" s="25" t="s">
        <v>17</v>
      </c>
      <c r="D17" s="26"/>
      <c r="E17" s="27"/>
      <c r="F17" s="27"/>
      <c r="G17" s="28"/>
      <c r="H17" s="26"/>
      <c r="I17" s="27"/>
      <c r="J17" s="27"/>
      <c r="K17" s="28"/>
      <c r="L17" s="83"/>
      <c r="M17" s="27"/>
      <c r="N17" s="27"/>
      <c r="O17" s="82"/>
      <c r="P17" s="26"/>
      <c r="Q17" s="27"/>
      <c r="R17" s="27"/>
      <c r="S17" s="28"/>
      <c r="T17" s="83"/>
      <c r="U17" s="27"/>
      <c r="V17" s="27"/>
      <c r="W17" s="82"/>
      <c r="X17" s="26"/>
      <c r="Y17" s="83"/>
      <c r="Z17" s="27"/>
      <c r="AA17" s="97"/>
      <c r="AB17" s="83"/>
      <c r="AC17" s="27"/>
      <c r="AD17" s="97"/>
      <c r="AE17" s="744"/>
      <c r="AF17" s="740"/>
    </row>
    <row r="18" spans="1:32" ht="15" customHeight="1" x14ac:dyDescent="0.2">
      <c r="A18" s="759"/>
      <c r="B18" s="746" t="s">
        <v>19</v>
      </c>
      <c r="C18" s="30" t="s">
        <v>16</v>
      </c>
      <c r="D18" s="31"/>
      <c r="E18" s="32"/>
      <c r="F18" s="32"/>
      <c r="G18" s="85"/>
      <c r="H18" s="31"/>
      <c r="I18" s="32"/>
      <c r="J18" s="32"/>
      <c r="K18" s="33"/>
      <c r="L18" s="31"/>
      <c r="M18" s="32"/>
      <c r="N18" s="32"/>
      <c r="O18" s="85"/>
      <c r="P18" s="31"/>
      <c r="Q18" s="32"/>
      <c r="R18" s="32"/>
      <c r="S18" s="33"/>
      <c r="T18" s="86"/>
      <c r="U18" s="32"/>
      <c r="V18" s="32"/>
      <c r="W18" s="85"/>
      <c r="X18" s="31"/>
      <c r="Y18" s="86"/>
      <c r="Z18" s="32"/>
      <c r="AA18" s="99"/>
      <c r="AB18" s="86"/>
      <c r="AC18" s="32"/>
      <c r="AD18" s="99"/>
      <c r="AE18" s="745">
        <f>SUM(D18:AD18)</f>
        <v>0</v>
      </c>
      <c r="AF18" s="741">
        <f>SUM(D19:AD19)</f>
        <v>0</v>
      </c>
    </row>
    <row r="19" spans="1:32" ht="15" customHeight="1" x14ac:dyDescent="0.2">
      <c r="A19" s="759"/>
      <c r="B19" s="746"/>
      <c r="C19" s="25" t="s">
        <v>17</v>
      </c>
      <c r="D19" s="26"/>
      <c r="E19" s="27"/>
      <c r="F19" s="27"/>
      <c r="G19" s="82"/>
      <c r="H19" s="26"/>
      <c r="I19" s="27"/>
      <c r="J19" s="27"/>
      <c r="K19" s="28"/>
      <c r="L19" s="26"/>
      <c r="M19" s="27"/>
      <c r="N19" s="27"/>
      <c r="O19" s="82"/>
      <c r="P19" s="26"/>
      <c r="Q19" s="27"/>
      <c r="R19" s="27"/>
      <c r="S19" s="28"/>
      <c r="T19" s="83"/>
      <c r="U19" s="27"/>
      <c r="V19" s="27"/>
      <c r="W19" s="82"/>
      <c r="X19" s="26"/>
      <c r="Y19" s="83"/>
      <c r="Z19" s="27"/>
      <c r="AA19" s="97"/>
      <c r="AB19" s="83"/>
      <c r="AC19" s="27"/>
      <c r="AD19" s="97"/>
      <c r="AE19" s="744"/>
      <c r="AF19" s="740"/>
    </row>
    <row r="20" spans="1:32" ht="15" customHeight="1" x14ac:dyDescent="0.2">
      <c r="A20" s="759"/>
      <c r="B20" s="752" t="s">
        <v>20</v>
      </c>
      <c r="C20" s="30" t="s">
        <v>16</v>
      </c>
      <c r="D20" s="31"/>
      <c r="E20" s="32"/>
      <c r="F20" s="32"/>
      <c r="G20" s="85"/>
      <c r="H20" s="31"/>
      <c r="I20" s="32"/>
      <c r="J20" s="32"/>
      <c r="K20" s="33"/>
      <c r="L20" s="86"/>
      <c r="M20" s="32"/>
      <c r="N20" s="32"/>
      <c r="O20" s="85"/>
      <c r="P20" s="31"/>
      <c r="Q20" s="32"/>
      <c r="R20" s="32"/>
      <c r="S20" s="33"/>
      <c r="T20" s="31"/>
      <c r="U20" s="32"/>
      <c r="V20" s="32"/>
      <c r="W20" s="85"/>
      <c r="X20" s="31"/>
      <c r="Y20" s="86"/>
      <c r="Z20" s="32"/>
      <c r="AA20" s="99"/>
      <c r="AB20" s="86"/>
      <c r="AC20" s="32"/>
      <c r="AD20" s="99"/>
      <c r="AE20" s="745">
        <f>SUM(D20:AD20)</f>
        <v>0</v>
      </c>
      <c r="AF20" s="741">
        <f>SUM(D21:AD21)</f>
        <v>0</v>
      </c>
    </row>
    <row r="21" spans="1:32" ht="15" customHeight="1" thickBot="1" x14ac:dyDescent="0.25">
      <c r="A21" s="760"/>
      <c r="B21" s="753"/>
      <c r="C21" s="40" t="s">
        <v>17</v>
      </c>
      <c r="D21" s="43"/>
      <c r="E21" s="41"/>
      <c r="F21" s="41"/>
      <c r="G21" s="87"/>
      <c r="H21" s="43"/>
      <c r="I21" s="41"/>
      <c r="J21" s="41"/>
      <c r="K21" s="42"/>
      <c r="L21" s="88"/>
      <c r="M21" s="41"/>
      <c r="N21" s="41"/>
      <c r="O21" s="87"/>
      <c r="P21" s="43"/>
      <c r="Q21" s="41"/>
      <c r="R21" s="41"/>
      <c r="S21" s="42"/>
      <c r="T21" s="43"/>
      <c r="U21" s="41"/>
      <c r="V21" s="41"/>
      <c r="W21" s="87"/>
      <c r="X21" s="43"/>
      <c r="Y21" s="88"/>
      <c r="Z21" s="41"/>
      <c r="AA21" s="103"/>
      <c r="AB21" s="88"/>
      <c r="AC21" s="41"/>
      <c r="AD21" s="103"/>
      <c r="AE21" s="749"/>
      <c r="AF21" s="742"/>
    </row>
    <row r="22" spans="1:32" s="93" customFormat="1" ht="26.45" customHeight="1" thickBot="1" x14ac:dyDescent="0.4">
      <c r="A22" s="124"/>
      <c r="B22" s="90"/>
      <c r="C22" s="90"/>
      <c r="D22" s="91"/>
      <c r="E22" s="91"/>
      <c r="F22" s="91"/>
      <c r="G22" s="92"/>
      <c r="H22" s="91"/>
      <c r="I22" s="91"/>
      <c r="J22" s="91"/>
      <c r="K22" s="92"/>
      <c r="L22" s="91"/>
      <c r="M22" s="91"/>
      <c r="N22" s="91"/>
      <c r="O22" s="92"/>
      <c r="P22" s="91"/>
      <c r="Q22" s="46"/>
      <c r="R22" s="91"/>
      <c r="S22" s="92"/>
      <c r="T22" s="91"/>
      <c r="U22" s="91"/>
      <c r="V22" s="91"/>
      <c r="W22" s="92"/>
      <c r="X22" s="91"/>
      <c r="Y22" s="91"/>
      <c r="Z22" s="91"/>
      <c r="AA22" s="91"/>
      <c r="AB22" s="91"/>
      <c r="AC22" s="91"/>
      <c r="AD22" s="91"/>
      <c r="AE22" s="131"/>
      <c r="AF22" s="49"/>
    </row>
    <row r="23" spans="1:32" ht="15" customHeight="1" x14ac:dyDescent="0.2">
      <c r="A23" s="758">
        <v>3</v>
      </c>
      <c r="B23" s="747" t="s">
        <v>15</v>
      </c>
      <c r="C23" s="20" t="s">
        <v>16</v>
      </c>
      <c r="D23" s="21"/>
      <c r="E23" s="22"/>
      <c r="F23" s="22"/>
      <c r="G23" s="79"/>
      <c r="H23" s="21"/>
      <c r="I23" s="22"/>
      <c r="J23" s="22"/>
      <c r="K23" s="23"/>
      <c r="L23" s="80"/>
      <c r="M23" s="22"/>
      <c r="N23" s="22"/>
      <c r="O23" s="79"/>
      <c r="P23" s="21"/>
      <c r="Q23" s="22"/>
      <c r="R23" s="22"/>
      <c r="S23" s="23"/>
      <c r="T23" s="80"/>
      <c r="U23" s="22"/>
      <c r="V23" s="22"/>
      <c r="W23" s="23"/>
      <c r="X23" s="21"/>
      <c r="Y23" s="80"/>
      <c r="Z23" s="22"/>
      <c r="AA23" s="96"/>
      <c r="AB23" s="80"/>
      <c r="AC23" s="22"/>
      <c r="AD23" s="96"/>
      <c r="AE23" s="743">
        <f>SUM(D23:AD23)</f>
        <v>0</v>
      </c>
      <c r="AF23" s="739">
        <f>SUM(D24:AD24)</f>
        <v>0</v>
      </c>
    </row>
    <row r="24" spans="1:32" ht="15" customHeight="1" x14ac:dyDescent="0.2">
      <c r="A24" s="759"/>
      <c r="B24" s="748"/>
      <c r="C24" s="25" t="s">
        <v>17</v>
      </c>
      <c r="D24" s="26"/>
      <c r="E24" s="27"/>
      <c r="F24" s="27"/>
      <c r="G24" s="82"/>
      <c r="H24" s="26"/>
      <c r="I24" s="27"/>
      <c r="J24" s="27"/>
      <c r="K24" s="28"/>
      <c r="L24" s="83"/>
      <c r="M24" s="27"/>
      <c r="N24" s="27"/>
      <c r="O24" s="82"/>
      <c r="P24" s="26"/>
      <c r="Q24" s="27"/>
      <c r="R24" s="27"/>
      <c r="S24" s="28"/>
      <c r="T24" s="83"/>
      <c r="U24" s="27"/>
      <c r="V24" s="27"/>
      <c r="W24" s="28"/>
      <c r="X24" s="26"/>
      <c r="Y24" s="83"/>
      <c r="Z24" s="27"/>
      <c r="AA24" s="97"/>
      <c r="AB24" s="83"/>
      <c r="AC24" s="27"/>
      <c r="AD24" s="97"/>
      <c r="AE24" s="744"/>
      <c r="AF24" s="740"/>
    </row>
    <row r="25" spans="1:32" ht="15" customHeight="1" x14ac:dyDescent="0.2">
      <c r="A25" s="759"/>
      <c r="B25" s="754" t="s">
        <v>18</v>
      </c>
      <c r="C25" s="30" t="s">
        <v>16</v>
      </c>
      <c r="D25" s="31"/>
      <c r="E25" s="32"/>
      <c r="F25" s="32"/>
      <c r="G25" s="85"/>
      <c r="H25" s="31"/>
      <c r="I25" s="32"/>
      <c r="J25" s="32"/>
      <c r="K25" s="33"/>
      <c r="L25" s="32"/>
      <c r="M25" s="32"/>
      <c r="N25" s="32"/>
      <c r="O25" s="33"/>
      <c r="P25" s="31"/>
      <c r="Q25" s="32"/>
      <c r="R25" s="32"/>
      <c r="S25" s="33"/>
      <c r="T25" s="86"/>
      <c r="U25" s="32"/>
      <c r="V25" s="32"/>
      <c r="W25" s="85"/>
      <c r="X25" s="31"/>
      <c r="Y25" s="86"/>
      <c r="Z25" s="32"/>
      <c r="AA25" s="99"/>
      <c r="AB25" s="86"/>
      <c r="AC25" s="32"/>
      <c r="AD25" s="99"/>
      <c r="AE25" s="745">
        <f>SUM(D25:AD25)</f>
        <v>0</v>
      </c>
      <c r="AF25" s="741">
        <f>SUM(D26:AD26)</f>
        <v>0</v>
      </c>
    </row>
    <row r="26" spans="1:32" ht="15" customHeight="1" x14ac:dyDescent="0.2">
      <c r="A26" s="759"/>
      <c r="B26" s="754"/>
      <c r="C26" s="25" t="s">
        <v>17</v>
      </c>
      <c r="D26" s="26"/>
      <c r="E26" s="27"/>
      <c r="F26" s="27"/>
      <c r="G26" s="82"/>
      <c r="H26" s="26"/>
      <c r="I26" s="27"/>
      <c r="J26" s="27"/>
      <c r="K26" s="28"/>
      <c r="L26" s="27"/>
      <c r="M26" s="27"/>
      <c r="N26" s="27"/>
      <c r="O26" s="28"/>
      <c r="P26" s="26"/>
      <c r="Q26" s="27"/>
      <c r="R26" s="27"/>
      <c r="S26" s="28"/>
      <c r="T26" s="83"/>
      <c r="U26" s="27"/>
      <c r="V26" s="27"/>
      <c r="W26" s="82"/>
      <c r="X26" s="26"/>
      <c r="Y26" s="83"/>
      <c r="Z26" s="27"/>
      <c r="AA26" s="97"/>
      <c r="AB26" s="83"/>
      <c r="AC26" s="27"/>
      <c r="AD26" s="97"/>
      <c r="AE26" s="744"/>
      <c r="AF26" s="740"/>
    </row>
    <row r="27" spans="1:32" ht="15" customHeight="1" x14ac:dyDescent="0.2">
      <c r="A27" s="759"/>
      <c r="B27" s="746" t="s">
        <v>19</v>
      </c>
      <c r="C27" s="30" t="s">
        <v>16</v>
      </c>
      <c r="D27" s="31"/>
      <c r="E27" s="32"/>
      <c r="F27" s="32"/>
      <c r="G27" s="85"/>
      <c r="H27" s="31"/>
      <c r="I27" s="32"/>
      <c r="J27" s="32"/>
      <c r="K27" s="33"/>
      <c r="L27" s="86"/>
      <c r="M27" s="32"/>
      <c r="N27" s="32"/>
      <c r="O27" s="85"/>
      <c r="P27" s="31"/>
      <c r="Q27" s="32"/>
      <c r="R27" s="32"/>
      <c r="S27" s="33"/>
      <c r="T27" s="86"/>
      <c r="U27" s="32"/>
      <c r="V27" s="32"/>
      <c r="W27" s="85"/>
      <c r="X27" s="31"/>
      <c r="Y27" s="86"/>
      <c r="Z27" s="32"/>
      <c r="AA27" s="99"/>
      <c r="AB27" s="86"/>
      <c r="AC27" s="32"/>
      <c r="AD27" s="99"/>
      <c r="AE27" s="745">
        <f>SUM(D27:AD27)</f>
        <v>0</v>
      </c>
      <c r="AF27" s="741">
        <f>SUM(D28:AD28)</f>
        <v>0</v>
      </c>
    </row>
    <row r="28" spans="1:32" ht="15" customHeight="1" x14ac:dyDescent="0.2">
      <c r="A28" s="759"/>
      <c r="B28" s="746"/>
      <c r="C28" s="25" t="s">
        <v>17</v>
      </c>
      <c r="D28" s="26"/>
      <c r="E28" s="27"/>
      <c r="F28" s="27"/>
      <c r="G28" s="82"/>
      <c r="H28" s="26"/>
      <c r="I28" s="27"/>
      <c r="J28" s="27"/>
      <c r="K28" s="28"/>
      <c r="L28" s="83"/>
      <c r="M28" s="27"/>
      <c r="N28" s="27"/>
      <c r="O28" s="82"/>
      <c r="P28" s="26"/>
      <c r="Q28" s="27"/>
      <c r="R28" s="27"/>
      <c r="S28" s="28"/>
      <c r="T28" s="83"/>
      <c r="U28" s="27"/>
      <c r="V28" s="27"/>
      <c r="W28" s="82"/>
      <c r="X28" s="26"/>
      <c r="Y28" s="83"/>
      <c r="Z28" s="27"/>
      <c r="AA28" s="97"/>
      <c r="AB28" s="83"/>
      <c r="AC28" s="27"/>
      <c r="AD28" s="97"/>
      <c r="AE28" s="744"/>
      <c r="AF28" s="740"/>
    </row>
    <row r="29" spans="1:32" ht="15" customHeight="1" x14ac:dyDescent="0.2">
      <c r="A29" s="759"/>
      <c r="B29" s="752" t="s">
        <v>20</v>
      </c>
      <c r="C29" s="30" t="s">
        <v>16</v>
      </c>
      <c r="D29" s="31"/>
      <c r="E29" s="32"/>
      <c r="F29" s="32"/>
      <c r="G29" s="85"/>
      <c r="H29" s="31"/>
      <c r="I29" s="32"/>
      <c r="J29" s="32"/>
      <c r="K29" s="33"/>
      <c r="L29" s="86"/>
      <c r="M29" s="32"/>
      <c r="N29" s="32"/>
      <c r="O29" s="85"/>
      <c r="P29" s="31"/>
      <c r="Q29" s="32"/>
      <c r="R29" s="32"/>
      <c r="S29" s="33"/>
      <c r="T29" s="86"/>
      <c r="U29" s="32"/>
      <c r="V29" s="32"/>
      <c r="W29" s="85"/>
      <c r="X29" s="31"/>
      <c r="Y29" s="86"/>
      <c r="Z29" s="32"/>
      <c r="AA29" s="99"/>
      <c r="AB29" s="86"/>
      <c r="AC29" s="32"/>
      <c r="AD29" s="99"/>
      <c r="AE29" s="745">
        <f>SUM(D29:AD29)</f>
        <v>0</v>
      </c>
      <c r="AF29" s="741">
        <f>SUM(D30:AD30)</f>
        <v>0</v>
      </c>
    </row>
    <row r="30" spans="1:32" ht="15" customHeight="1" thickBot="1" x14ac:dyDescent="0.25">
      <c r="A30" s="760"/>
      <c r="B30" s="753"/>
      <c r="C30" s="40" t="s">
        <v>17</v>
      </c>
      <c r="D30" s="43"/>
      <c r="E30" s="41"/>
      <c r="F30" s="41"/>
      <c r="G30" s="87"/>
      <c r="H30" s="43"/>
      <c r="I30" s="41"/>
      <c r="J30" s="41"/>
      <c r="K30" s="42"/>
      <c r="L30" s="88"/>
      <c r="M30" s="41"/>
      <c r="N30" s="41"/>
      <c r="O30" s="87"/>
      <c r="P30" s="43"/>
      <c r="Q30" s="41"/>
      <c r="R30" s="41"/>
      <c r="S30" s="42"/>
      <c r="T30" s="88"/>
      <c r="U30" s="41"/>
      <c r="V30" s="41"/>
      <c r="W30" s="87"/>
      <c r="X30" s="43"/>
      <c r="Y30" s="88"/>
      <c r="Z30" s="41"/>
      <c r="AA30" s="103"/>
      <c r="AB30" s="88"/>
      <c r="AC30" s="41"/>
      <c r="AD30" s="103"/>
      <c r="AE30" s="749"/>
      <c r="AF30" s="742"/>
    </row>
    <row r="31" spans="1:32" s="93" customFormat="1" ht="26.45" customHeight="1" thickBot="1" x14ac:dyDescent="0.4">
      <c r="A31" s="124"/>
      <c r="B31" s="90"/>
      <c r="C31" s="90"/>
      <c r="D31" s="91"/>
      <c r="E31" s="91"/>
      <c r="F31" s="91"/>
      <c r="G31" s="92"/>
      <c r="H31" s="91"/>
      <c r="I31" s="91"/>
      <c r="J31" s="91"/>
      <c r="K31" s="92"/>
      <c r="L31" s="91"/>
      <c r="M31" s="91"/>
      <c r="N31" s="91"/>
      <c r="O31" s="92"/>
      <c r="P31" s="91"/>
      <c r="Q31" s="46"/>
      <c r="R31" s="91"/>
      <c r="S31" s="92"/>
      <c r="T31" s="91"/>
      <c r="U31" s="91"/>
      <c r="V31" s="91"/>
      <c r="W31" s="92"/>
      <c r="X31" s="91"/>
      <c r="Y31" s="91"/>
      <c r="Z31" s="91"/>
      <c r="AA31" s="91"/>
      <c r="AB31" s="91"/>
      <c r="AC31" s="91"/>
      <c r="AD31" s="91"/>
      <c r="AE31" s="131"/>
      <c r="AF31" s="49"/>
    </row>
    <row r="32" spans="1:32" ht="15" customHeight="1" x14ac:dyDescent="0.2">
      <c r="A32" s="758">
        <v>4</v>
      </c>
      <c r="B32" s="765" t="s">
        <v>15</v>
      </c>
      <c r="C32" s="20" t="s">
        <v>16</v>
      </c>
      <c r="D32" s="21"/>
      <c r="E32" s="22"/>
      <c r="F32" s="22"/>
      <c r="G32" s="23"/>
      <c r="H32" s="21"/>
      <c r="I32" s="22"/>
      <c r="J32" s="22"/>
      <c r="K32" s="23"/>
      <c r="L32" s="80"/>
      <c r="M32" s="22"/>
      <c r="N32" s="22"/>
      <c r="O32" s="79"/>
      <c r="P32" s="21"/>
      <c r="Q32" s="22"/>
      <c r="R32" s="22"/>
      <c r="S32" s="23"/>
      <c r="T32" s="80"/>
      <c r="U32" s="22"/>
      <c r="V32" s="22"/>
      <c r="W32" s="79"/>
      <c r="X32" s="21"/>
      <c r="Y32" s="80"/>
      <c r="Z32" s="22"/>
      <c r="AA32" s="96"/>
      <c r="AB32" s="80"/>
      <c r="AC32" s="22"/>
      <c r="AD32" s="96"/>
      <c r="AE32" s="743">
        <f>SUM(D32:AD32)</f>
        <v>0</v>
      </c>
      <c r="AF32" s="739">
        <f>SUM(D33:AD33)</f>
        <v>0</v>
      </c>
    </row>
    <row r="33" spans="1:33" ht="15" customHeight="1" x14ac:dyDescent="0.2">
      <c r="A33" s="759"/>
      <c r="B33" s="766"/>
      <c r="C33" s="25" t="s">
        <v>17</v>
      </c>
      <c r="D33" s="26"/>
      <c r="E33" s="27"/>
      <c r="F33" s="27"/>
      <c r="G33" s="28"/>
      <c r="H33" s="26"/>
      <c r="I33" s="27"/>
      <c r="J33" s="27"/>
      <c r="K33" s="28"/>
      <c r="L33" s="83"/>
      <c r="M33" s="27"/>
      <c r="N33" s="27"/>
      <c r="O33" s="82"/>
      <c r="P33" s="26"/>
      <c r="Q33" s="27"/>
      <c r="R33" s="27"/>
      <c r="S33" s="28"/>
      <c r="T33" s="83"/>
      <c r="U33" s="27"/>
      <c r="V33" s="27"/>
      <c r="W33" s="82"/>
      <c r="X33" s="26"/>
      <c r="Y33" s="83"/>
      <c r="Z33" s="27"/>
      <c r="AA33" s="97"/>
      <c r="AB33" s="83"/>
      <c r="AC33" s="27"/>
      <c r="AD33" s="97"/>
      <c r="AE33" s="744"/>
      <c r="AF33" s="740"/>
    </row>
    <row r="34" spans="1:33" ht="15" customHeight="1" x14ac:dyDescent="0.2">
      <c r="A34" s="759"/>
      <c r="B34" s="767" t="s">
        <v>18</v>
      </c>
      <c r="C34" s="30" t="s">
        <v>16</v>
      </c>
      <c r="D34" s="31"/>
      <c r="E34" s="32"/>
      <c r="F34" s="32"/>
      <c r="G34" s="85"/>
      <c r="H34" s="31"/>
      <c r="I34" s="32"/>
      <c r="J34" s="32"/>
      <c r="K34" s="33"/>
      <c r="L34" s="86"/>
      <c r="M34" s="32"/>
      <c r="N34" s="32"/>
      <c r="O34" s="85"/>
      <c r="P34" s="31"/>
      <c r="Q34" s="32"/>
      <c r="R34" s="32"/>
      <c r="S34" s="33"/>
      <c r="T34" s="86"/>
      <c r="U34" s="32"/>
      <c r="V34" s="32"/>
      <c r="W34" s="85"/>
      <c r="X34" s="31"/>
      <c r="Y34" s="86"/>
      <c r="Z34" s="32"/>
      <c r="AA34" s="99"/>
      <c r="AB34" s="86"/>
      <c r="AC34" s="32"/>
      <c r="AD34" s="99"/>
      <c r="AE34" s="745">
        <f>SUM(D34:AD34)</f>
        <v>0</v>
      </c>
      <c r="AF34" s="741">
        <f>SUM(D35:AD35)</f>
        <v>0</v>
      </c>
    </row>
    <row r="35" spans="1:33" ht="15" customHeight="1" x14ac:dyDescent="0.2">
      <c r="A35" s="759"/>
      <c r="B35" s="768"/>
      <c r="C35" s="25" t="s">
        <v>17</v>
      </c>
      <c r="D35" s="26"/>
      <c r="E35" s="27"/>
      <c r="F35" s="27"/>
      <c r="G35" s="82"/>
      <c r="H35" s="26"/>
      <c r="I35" s="27"/>
      <c r="J35" s="27"/>
      <c r="K35" s="28"/>
      <c r="L35" s="83"/>
      <c r="M35" s="27"/>
      <c r="N35" s="27"/>
      <c r="O35" s="82"/>
      <c r="P35" s="26"/>
      <c r="Q35" s="27"/>
      <c r="R35" s="27"/>
      <c r="S35" s="28"/>
      <c r="T35" s="83"/>
      <c r="U35" s="27"/>
      <c r="V35" s="27"/>
      <c r="W35" s="82"/>
      <c r="X35" s="26"/>
      <c r="Y35" s="83"/>
      <c r="Z35" s="27"/>
      <c r="AA35" s="97"/>
      <c r="AB35" s="83"/>
      <c r="AC35" s="27"/>
      <c r="AD35" s="97"/>
      <c r="AE35" s="744"/>
      <c r="AF35" s="740"/>
    </row>
    <row r="36" spans="1:33" ht="15" customHeight="1" x14ac:dyDescent="0.2">
      <c r="A36" s="759"/>
      <c r="B36" s="761" t="s">
        <v>19</v>
      </c>
      <c r="C36" s="30" t="s">
        <v>16</v>
      </c>
      <c r="D36" s="31"/>
      <c r="E36" s="32"/>
      <c r="F36" s="32"/>
      <c r="G36" s="85"/>
      <c r="H36" s="31"/>
      <c r="I36" s="32"/>
      <c r="J36" s="32"/>
      <c r="K36" s="33"/>
      <c r="L36" s="86"/>
      <c r="M36" s="32"/>
      <c r="N36" s="32"/>
      <c r="O36" s="85"/>
      <c r="P36" s="31"/>
      <c r="Q36" s="32"/>
      <c r="R36" s="32"/>
      <c r="S36" s="33"/>
      <c r="T36" s="31"/>
      <c r="U36" s="32"/>
      <c r="V36" s="32"/>
      <c r="W36" s="85"/>
      <c r="X36" s="31"/>
      <c r="Y36" s="86"/>
      <c r="Z36" s="32"/>
      <c r="AA36" s="99"/>
      <c r="AB36" s="86"/>
      <c r="AC36" s="32"/>
      <c r="AD36" s="99"/>
      <c r="AE36" s="745">
        <f>SUM(D36:AD36)</f>
        <v>0</v>
      </c>
      <c r="AF36" s="741">
        <f>SUM(D37:AD37)</f>
        <v>0</v>
      </c>
    </row>
    <row r="37" spans="1:33" ht="15" customHeight="1" x14ac:dyDescent="0.2">
      <c r="A37" s="759"/>
      <c r="B37" s="762"/>
      <c r="C37" s="25" t="s">
        <v>17</v>
      </c>
      <c r="D37" s="26"/>
      <c r="E37" s="27"/>
      <c r="F37" s="27"/>
      <c r="G37" s="82"/>
      <c r="H37" s="26"/>
      <c r="I37" s="27"/>
      <c r="J37" s="27"/>
      <c r="K37" s="28"/>
      <c r="L37" s="83"/>
      <c r="M37" s="27"/>
      <c r="N37" s="27"/>
      <c r="O37" s="82"/>
      <c r="P37" s="26"/>
      <c r="Q37" s="27"/>
      <c r="R37" s="27"/>
      <c r="S37" s="28"/>
      <c r="T37" s="26"/>
      <c r="U37" s="27"/>
      <c r="V37" s="27"/>
      <c r="W37" s="82"/>
      <c r="X37" s="26"/>
      <c r="Y37" s="83"/>
      <c r="Z37" s="27"/>
      <c r="AA37" s="97"/>
      <c r="AB37" s="83"/>
      <c r="AC37" s="27"/>
      <c r="AD37" s="97"/>
      <c r="AE37" s="744"/>
      <c r="AF37" s="740"/>
    </row>
    <row r="38" spans="1:33" ht="15" customHeight="1" x14ac:dyDescent="0.2">
      <c r="A38" s="759"/>
      <c r="B38" s="763" t="s">
        <v>20</v>
      </c>
      <c r="C38" s="30" t="s">
        <v>16</v>
      </c>
      <c r="D38" s="31"/>
      <c r="E38" s="32"/>
      <c r="F38" s="32"/>
      <c r="G38" s="85"/>
      <c r="H38" s="31"/>
      <c r="I38" s="32"/>
      <c r="J38" s="32"/>
      <c r="K38" s="33"/>
      <c r="L38" s="31"/>
      <c r="M38" s="32"/>
      <c r="N38" s="32"/>
      <c r="O38" s="85"/>
      <c r="P38" s="31"/>
      <c r="Q38" s="32"/>
      <c r="R38" s="32"/>
      <c r="S38" s="33"/>
      <c r="T38" s="86"/>
      <c r="U38" s="32"/>
      <c r="V38" s="32"/>
      <c r="W38" s="85"/>
      <c r="X38" s="31"/>
      <c r="Y38" s="86"/>
      <c r="Z38" s="32"/>
      <c r="AA38" s="99"/>
      <c r="AB38" s="86"/>
      <c r="AC38" s="32"/>
      <c r="AD38" s="99"/>
      <c r="AE38" s="745">
        <f>SUM(D38:AD38)</f>
        <v>0</v>
      </c>
      <c r="AF38" s="741">
        <f>SUM(D39:AD39)</f>
        <v>0</v>
      </c>
    </row>
    <row r="39" spans="1:33" ht="15" customHeight="1" thickBot="1" x14ac:dyDescent="0.25">
      <c r="A39" s="760"/>
      <c r="B39" s="764"/>
      <c r="C39" s="40" t="s">
        <v>17</v>
      </c>
      <c r="D39" s="43"/>
      <c r="E39" s="41"/>
      <c r="F39" s="41"/>
      <c r="G39" s="87"/>
      <c r="H39" s="43"/>
      <c r="I39" s="41"/>
      <c r="J39" s="41"/>
      <c r="K39" s="42"/>
      <c r="L39" s="43"/>
      <c r="M39" s="41"/>
      <c r="N39" s="41"/>
      <c r="O39" s="87"/>
      <c r="P39" s="43"/>
      <c r="Q39" s="41"/>
      <c r="R39" s="41"/>
      <c r="S39" s="42"/>
      <c r="T39" s="88"/>
      <c r="U39" s="41"/>
      <c r="V39" s="41"/>
      <c r="W39" s="87"/>
      <c r="X39" s="43"/>
      <c r="Y39" s="88"/>
      <c r="Z39" s="41"/>
      <c r="AA39" s="103"/>
      <c r="AB39" s="88"/>
      <c r="AC39" s="41"/>
      <c r="AD39" s="103"/>
      <c r="AE39" s="749"/>
      <c r="AF39" s="742"/>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55" t="s">
        <v>21</v>
      </c>
      <c r="Y40" s="756"/>
      <c r="Z40" s="756"/>
      <c r="AA40" s="756"/>
      <c r="AB40" s="756"/>
      <c r="AC40" s="756"/>
      <c r="AD40" s="757"/>
      <c r="AE40" s="48">
        <f>AVERAGE(AE5:AE12,AE14:AE21,AE23:AE30,AE32:AE39)</f>
        <v>0</v>
      </c>
      <c r="AF40" s="49">
        <f>AVERAGE(AF5:AF12,AF14:AF21,AF23:AF30,AF32:AF39)</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3" s="62" customFormat="1" ht="35.1" customHeight="1" x14ac:dyDescent="0.2">
      <c r="B42" s="63" t="s">
        <v>22</v>
      </c>
      <c r="C42" s="63"/>
      <c r="D42" s="64"/>
      <c r="E42" s="64"/>
      <c r="F42" s="64"/>
      <c r="G42" s="64"/>
      <c r="H42" s="64"/>
      <c r="I42" s="65" t="s">
        <v>65</v>
      </c>
      <c r="AE42" s="66"/>
      <c r="AF42" s="66"/>
    </row>
    <row r="43" spans="1:33" s="62" customFormat="1" ht="35.1" customHeight="1" x14ac:dyDescent="0.2">
      <c r="B43" s="63"/>
      <c r="C43" s="63"/>
      <c r="D43" s="64"/>
      <c r="E43" s="64"/>
      <c r="F43" s="64"/>
      <c r="G43" s="64"/>
      <c r="H43" s="64"/>
      <c r="I43" s="65" t="s">
        <v>45</v>
      </c>
      <c r="AE43" s="66"/>
      <c r="AF43" s="66"/>
    </row>
    <row r="44" spans="1:33" s="62" customFormat="1" ht="35.1" customHeight="1" x14ac:dyDescent="0.2">
      <c r="B44" s="63"/>
      <c r="C44" s="63"/>
      <c r="D44" s="64"/>
      <c r="E44" s="64"/>
      <c r="F44" s="64"/>
      <c r="G44" s="64"/>
      <c r="H44" s="64"/>
      <c r="I44" s="65" t="s">
        <v>41</v>
      </c>
      <c r="AE44" s="66"/>
      <c r="AF44" s="66"/>
    </row>
    <row r="45" spans="1:33" s="62" customFormat="1" ht="35.1" customHeight="1" x14ac:dyDescent="0.2">
      <c r="B45" s="63"/>
      <c r="C45" s="63"/>
      <c r="D45" s="64"/>
      <c r="E45" s="64"/>
      <c r="F45" s="64"/>
      <c r="G45" s="64"/>
      <c r="H45" s="64"/>
      <c r="I45" s="65" t="s">
        <v>66</v>
      </c>
      <c r="AE45" s="66"/>
      <c r="AF45" s="66"/>
    </row>
    <row r="46" spans="1:33" s="62" customFormat="1" ht="35.1" customHeight="1" x14ac:dyDescent="0.2">
      <c r="B46" s="63"/>
      <c r="C46" s="63"/>
      <c r="D46" s="64"/>
      <c r="E46" s="64"/>
      <c r="F46" s="64"/>
      <c r="G46" s="64"/>
      <c r="H46" s="64"/>
      <c r="I46" s="65" t="s">
        <v>67</v>
      </c>
      <c r="AE46" s="66"/>
      <c r="AF46" s="66"/>
    </row>
    <row r="47" spans="1:33" ht="15" customHeight="1" x14ac:dyDescent="0.2"/>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62"/>
      <c r="AB48" s="249" t="s">
        <v>36</v>
      </c>
      <c r="AC48" s="250">
        <f>SUM(M48,Q48,U48,Y48)</f>
        <v>0</v>
      </c>
      <c r="AE48" s="104"/>
      <c r="AF48" s="66"/>
      <c r="AG48" s="66"/>
    </row>
    <row r="49" spans="2:9" ht="13.5" thickTop="1" x14ac:dyDescent="0.2"/>
    <row r="50" spans="2:9" ht="30" x14ac:dyDescent="0.2">
      <c r="B50" s="63" t="s">
        <v>72</v>
      </c>
      <c r="I50" s="62" t="s">
        <v>73</v>
      </c>
    </row>
  </sheetData>
  <mergeCells count="58">
    <mergeCell ref="X40:AD40"/>
    <mergeCell ref="AE23:AE24"/>
    <mergeCell ref="AE25:AE26"/>
    <mergeCell ref="AE27:AE28"/>
    <mergeCell ref="AE29:AE30"/>
    <mergeCell ref="AE32:AE33"/>
    <mergeCell ref="AE34:AE35"/>
    <mergeCell ref="AE36:AE37"/>
    <mergeCell ref="AE38:AE39"/>
    <mergeCell ref="AE14:AE15"/>
    <mergeCell ref="AE16:AE17"/>
    <mergeCell ref="AE18:AE19"/>
    <mergeCell ref="AE20:AE21"/>
    <mergeCell ref="AE5:AE6"/>
    <mergeCell ref="AE7:AE8"/>
    <mergeCell ref="AE9:AE10"/>
    <mergeCell ref="AE11:AE12"/>
    <mergeCell ref="AF36:AF37"/>
    <mergeCell ref="AF38:AF39"/>
    <mergeCell ref="AF29:AF30"/>
    <mergeCell ref="AF23:AF24"/>
    <mergeCell ref="AF25:AF26"/>
    <mergeCell ref="AF27:AF28"/>
    <mergeCell ref="AF32:AF33"/>
    <mergeCell ref="AF16:AF17"/>
    <mergeCell ref="AF18:AF19"/>
    <mergeCell ref="AF20:AF21"/>
    <mergeCell ref="B32:B33"/>
    <mergeCell ref="B34:B35"/>
    <mergeCell ref="B27:B28"/>
    <mergeCell ref="B29:B30"/>
    <mergeCell ref="AF34:AF35"/>
    <mergeCell ref="AF5:AF6"/>
    <mergeCell ref="AF7:AF8"/>
    <mergeCell ref="AF9:AF10"/>
    <mergeCell ref="AF11:AF12"/>
    <mergeCell ref="AF14:AF15"/>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conditionalFormatting sqref="AF5:AF12 AF14:AF21 AF23:AF30 AF32:AF39">
    <cfRule type="cellIs" dxfId="3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0"/>
  <sheetViews>
    <sheetView zoomScale="50" zoomScaleNormal="50" zoomScaleSheetLayoutView="50" workbookViewId="0">
      <selection activeCell="AJ51" sqref="AJ51"/>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36" t="s">
        <v>33</v>
      </c>
      <c r="B1" s="733"/>
      <c r="C1" s="733"/>
      <c r="D1" s="733"/>
      <c r="E1" s="733"/>
      <c r="F1" s="733"/>
      <c r="G1" s="733"/>
      <c r="H1" s="736" t="s">
        <v>81</v>
      </c>
      <c r="I1" s="733"/>
      <c r="J1" s="733"/>
      <c r="K1" s="733"/>
      <c r="L1" s="733"/>
      <c r="M1" s="733"/>
      <c r="N1" s="733"/>
      <c r="O1" s="733"/>
      <c r="P1" s="733"/>
      <c r="Q1" s="733"/>
      <c r="R1" s="733"/>
      <c r="S1" s="733"/>
      <c r="T1" s="733"/>
      <c r="U1" s="733"/>
      <c r="V1" s="733"/>
      <c r="W1" s="733"/>
      <c r="X1" s="733"/>
      <c r="Y1" s="733"/>
      <c r="Z1" s="733"/>
      <c r="AA1" s="733"/>
      <c r="AB1" s="733"/>
      <c r="AC1" s="737"/>
      <c r="AD1" s="203" t="s">
        <v>71</v>
      </c>
      <c r="AE1" s="95" t="s">
        <v>34</v>
      </c>
    </row>
    <row r="2" spans="1:31"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8"/>
      <c r="AD2" s="130" t="s">
        <v>1</v>
      </c>
      <c r="AE2" s="4" t="s">
        <v>35</v>
      </c>
    </row>
    <row r="3" spans="1:31"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51"/>
      <c r="B4" s="751"/>
      <c r="C4" s="751"/>
      <c r="D4" s="14"/>
      <c r="E4" s="15"/>
      <c r="F4" s="15"/>
      <c r="G4" s="16"/>
      <c r="H4" s="14"/>
      <c r="I4" s="15"/>
      <c r="J4" s="15"/>
      <c r="K4" s="16"/>
      <c r="L4" s="14"/>
      <c r="M4" s="15"/>
      <c r="N4" s="15"/>
      <c r="O4" s="16"/>
      <c r="P4" s="14"/>
      <c r="Q4" s="15"/>
      <c r="R4" s="15"/>
      <c r="S4" s="16"/>
      <c r="T4" s="14"/>
      <c r="U4" s="15"/>
      <c r="V4" s="15"/>
      <c r="W4" s="16"/>
      <c r="X4" s="14"/>
      <c r="Y4" s="15"/>
      <c r="Z4" s="136"/>
      <c r="AA4" s="137"/>
      <c r="AB4" s="135"/>
      <c r="AC4" s="138"/>
      <c r="AD4" s="76" t="s">
        <v>13</v>
      </c>
      <c r="AE4" s="77" t="s">
        <v>14</v>
      </c>
    </row>
    <row r="5" spans="1:31" ht="15" customHeight="1" x14ac:dyDescent="0.2">
      <c r="A5" s="758">
        <v>1</v>
      </c>
      <c r="B5" s="747" t="s">
        <v>15</v>
      </c>
      <c r="C5" s="20" t="s">
        <v>16</v>
      </c>
      <c r="D5" s="80"/>
      <c r="E5" s="22"/>
      <c r="F5" s="22"/>
      <c r="G5" s="79"/>
      <c r="H5" s="21"/>
      <c r="I5" s="22"/>
      <c r="J5" s="22"/>
      <c r="K5" s="23"/>
      <c r="L5" s="80"/>
      <c r="M5" s="22"/>
      <c r="N5" s="22"/>
      <c r="O5" s="23"/>
      <c r="P5" s="80"/>
      <c r="Q5" s="22"/>
      <c r="R5" s="22"/>
      <c r="S5" s="23"/>
      <c r="T5" s="80"/>
      <c r="U5" s="22"/>
      <c r="V5" s="22"/>
      <c r="W5" s="23"/>
      <c r="X5" s="80"/>
      <c r="Y5" s="22"/>
      <c r="Z5" s="96"/>
      <c r="AA5" s="80"/>
      <c r="AB5" s="22"/>
      <c r="AC5" s="96"/>
      <c r="AD5" s="743">
        <f>SUM(D5:AC5)</f>
        <v>0</v>
      </c>
      <c r="AE5" s="739">
        <f>SUM(D6:AC6)</f>
        <v>0</v>
      </c>
    </row>
    <row r="6" spans="1:31" ht="15" customHeight="1" x14ac:dyDescent="0.2">
      <c r="A6" s="759"/>
      <c r="B6" s="748"/>
      <c r="C6" s="25" t="s">
        <v>17</v>
      </c>
      <c r="D6" s="26"/>
      <c r="E6" s="27"/>
      <c r="F6" s="27"/>
      <c r="G6" s="82"/>
      <c r="H6" s="26"/>
      <c r="I6" s="27"/>
      <c r="J6" s="27"/>
      <c r="K6" s="28"/>
      <c r="L6" s="83"/>
      <c r="M6" s="27"/>
      <c r="N6" s="27"/>
      <c r="O6" s="28"/>
      <c r="P6" s="83"/>
      <c r="Q6" s="27"/>
      <c r="R6" s="27"/>
      <c r="S6" s="28"/>
      <c r="T6" s="83"/>
      <c r="U6" s="27"/>
      <c r="V6" s="27"/>
      <c r="W6" s="28"/>
      <c r="X6" s="83"/>
      <c r="Y6" s="27"/>
      <c r="Z6" s="97"/>
      <c r="AA6" s="83"/>
      <c r="AB6" s="27"/>
      <c r="AC6" s="97"/>
      <c r="AD6" s="744"/>
      <c r="AE6" s="740"/>
    </row>
    <row r="7" spans="1:31" ht="15" customHeight="1" x14ac:dyDescent="0.2">
      <c r="A7" s="759"/>
      <c r="B7" s="754" t="s">
        <v>18</v>
      </c>
      <c r="C7" s="30" t="s">
        <v>16</v>
      </c>
      <c r="D7" s="31"/>
      <c r="E7" s="32"/>
      <c r="F7" s="32"/>
      <c r="G7" s="33"/>
      <c r="H7" s="86"/>
      <c r="I7" s="32"/>
      <c r="J7" s="32"/>
      <c r="K7" s="33"/>
      <c r="L7" s="86"/>
      <c r="M7" s="32"/>
      <c r="N7" s="32"/>
      <c r="O7" s="33"/>
      <c r="P7" s="86"/>
      <c r="Q7" s="32"/>
      <c r="R7" s="32"/>
      <c r="S7" s="33"/>
      <c r="T7" s="86"/>
      <c r="U7" s="32"/>
      <c r="V7" s="32"/>
      <c r="W7" s="33"/>
      <c r="X7" s="86"/>
      <c r="Y7" s="32"/>
      <c r="Z7" s="99"/>
      <c r="AA7" s="86"/>
      <c r="AB7" s="32"/>
      <c r="AC7" s="99"/>
      <c r="AD7" s="745">
        <f>SUM(D7:AC7)</f>
        <v>0</v>
      </c>
      <c r="AE7" s="741">
        <f>SUM(D8:AC8)</f>
        <v>0</v>
      </c>
    </row>
    <row r="8" spans="1:31" ht="15" customHeight="1" x14ac:dyDescent="0.2">
      <c r="A8" s="759"/>
      <c r="B8" s="754"/>
      <c r="C8" s="25" t="s">
        <v>17</v>
      </c>
      <c r="D8" s="26"/>
      <c r="E8" s="27"/>
      <c r="F8" s="27"/>
      <c r="G8" s="28"/>
      <c r="H8" s="83"/>
      <c r="I8" s="27"/>
      <c r="J8" s="27"/>
      <c r="K8" s="28"/>
      <c r="L8" s="83"/>
      <c r="M8" s="27"/>
      <c r="N8" s="27"/>
      <c r="O8" s="28"/>
      <c r="P8" s="83"/>
      <c r="Q8" s="27"/>
      <c r="R8" s="27"/>
      <c r="S8" s="28"/>
      <c r="T8" s="83"/>
      <c r="U8" s="27"/>
      <c r="V8" s="27"/>
      <c r="W8" s="28"/>
      <c r="X8" s="83"/>
      <c r="Y8" s="27"/>
      <c r="Z8" s="97"/>
      <c r="AA8" s="83"/>
      <c r="AB8" s="27"/>
      <c r="AC8" s="97"/>
      <c r="AD8" s="744"/>
      <c r="AE8" s="740"/>
    </row>
    <row r="9" spans="1:31" ht="15" customHeight="1" x14ac:dyDescent="0.2">
      <c r="A9" s="759"/>
      <c r="B9" s="746" t="s">
        <v>19</v>
      </c>
      <c r="C9" s="30" t="s">
        <v>16</v>
      </c>
      <c r="D9" s="31"/>
      <c r="E9" s="32"/>
      <c r="F9" s="32"/>
      <c r="G9" s="85"/>
      <c r="H9" s="31"/>
      <c r="I9" s="32"/>
      <c r="J9" s="32"/>
      <c r="K9" s="85"/>
      <c r="L9" s="31"/>
      <c r="M9" s="32"/>
      <c r="N9" s="32"/>
      <c r="O9" s="85"/>
      <c r="P9" s="31"/>
      <c r="Q9" s="32"/>
      <c r="R9" s="32"/>
      <c r="S9" s="85"/>
      <c r="T9" s="31"/>
      <c r="U9" s="32"/>
      <c r="V9" s="32"/>
      <c r="W9" s="33"/>
      <c r="X9" s="86"/>
      <c r="Y9" s="32"/>
      <c r="Z9" s="99"/>
      <c r="AA9" s="86"/>
      <c r="AB9" s="32"/>
      <c r="AC9" s="99"/>
      <c r="AD9" s="745">
        <f>SUM(D9:AC9)</f>
        <v>0</v>
      </c>
      <c r="AE9" s="741">
        <f>SUM(D10:AC10)</f>
        <v>0</v>
      </c>
    </row>
    <row r="10" spans="1:31" ht="15" customHeight="1" x14ac:dyDescent="0.2">
      <c r="A10" s="759"/>
      <c r="B10" s="746"/>
      <c r="C10" s="25" t="s">
        <v>17</v>
      </c>
      <c r="D10" s="26"/>
      <c r="E10" s="27"/>
      <c r="F10" s="27"/>
      <c r="G10" s="82"/>
      <c r="H10" s="26"/>
      <c r="I10" s="27"/>
      <c r="J10" s="27"/>
      <c r="K10" s="82"/>
      <c r="L10" s="26"/>
      <c r="M10" s="27"/>
      <c r="N10" s="27"/>
      <c r="O10" s="82"/>
      <c r="P10" s="26"/>
      <c r="Q10" s="27"/>
      <c r="R10" s="27"/>
      <c r="S10" s="82"/>
      <c r="T10" s="26"/>
      <c r="U10" s="27"/>
      <c r="V10" s="27"/>
      <c r="W10" s="28"/>
      <c r="X10" s="83"/>
      <c r="Y10" s="27"/>
      <c r="Z10" s="97"/>
      <c r="AA10" s="83"/>
      <c r="AB10" s="27"/>
      <c r="AC10" s="97"/>
      <c r="AD10" s="744"/>
      <c r="AE10" s="740"/>
    </row>
    <row r="11" spans="1:31" ht="15" customHeight="1" x14ac:dyDescent="0.2">
      <c r="A11" s="759"/>
      <c r="B11" s="752" t="s">
        <v>20</v>
      </c>
      <c r="C11" s="30" t="s">
        <v>16</v>
      </c>
      <c r="D11" s="31"/>
      <c r="E11" s="32"/>
      <c r="F11" s="32"/>
      <c r="G11" s="33"/>
      <c r="H11" s="86"/>
      <c r="I11" s="32"/>
      <c r="J11" s="32"/>
      <c r="K11" s="33"/>
      <c r="L11" s="86"/>
      <c r="M11" s="32"/>
      <c r="N11" s="32"/>
      <c r="O11" s="85"/>
      <c r="P11" s="31"/>
      <c r="Q11" s="32"/>
      <c r="R11" s="32"/>
      <c r="S11" s="33"/>
      <c r="T11" s="86"/>
      <c r="U11" s="32"/>
      <c r="V11" s="32"/>
      <c r="W11" s="85"/>
      <c r="X11" s="31"/>
      <c r="Y11" s="32"/>
      <c r="Z11" s="85"/>
      <c r="AA11" s="31"/>
      <c r="AB11" s="32"/>
      <c r="AC11" s="99"/>
      <c r="AD11" s="745">
        <f>SUM(D11:AC11)</f>
        <v>0</v>
      </c>
      <c r="AE11" s="741">
        <f>SUM(D12:AC12)</f>
        <v>0</v>
      </c>
    </row>
    <row r="12" spans="1:31" ht="15" customHeight="1" thickBot="1" x14ac:dyDescent="0.25">
      <c r="A12" s="760"/>
      <c r="B12" s="753"/>
      <c r="C12" s="40" t="s">
        <v>17</v>
      </c>
      <c r="D12" s="26"/>
      <c r="E12" s="27"/>
      <c r="F12" s="27"/>
      <c r="G12" s="28"/>
      <c r="H12" s="83"/>
      <c r="I12" s="27"/>
      <c r="J12" s="27"/>
      <c r="K12" s="28"/>
      <c r="L12" s="83"/>
      <c r="M12" s="27"/>
      <c r="N12" s="27"/>
      <c r="O12" s="82"/>
      <c r="P12" s="26"/>
      <c r="Q12" s="41"/>
      <c r="R12" s="41"/>
      <c r="S12" s="28"/>
      <c r="T12" s="83"/>
      <c r="U12" s="27"/>
      <c r="V12" s="27"/>
      <c r="W12" s="87"/>
      <c r="X12" s="43"/>
      <c r="Y12" s="41"/>
      <c r="Z12" s="87"/>
      <c r="AA12" s="43"/>
      <c r="AB12" s="41"/>
      <c r="AC12" s="103"/>
      <c r="AD12" s="749"/>
      <c r="AE12" s="742"/>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46"/>
      <c r="S13" s="92"/>
      <c r="T13" s="91"/>
      <c r="U13" s="91"/>
      <c r="V13" s="91"/>
      <c r="W13" s="92"/>
      <c r="X13" s="91"/>
      <c r="Y13" s="91"/>
      <c r="Z13" s="91"/>
      <c r="AA13" s="91"/>
      <c r="AB13" s="91"/>
      <c r="AC13" s="91"/>
      <c r="AD13" s="131"/>
      <c r="AE13" s="49"/>
    </row>
    <row r="14" spans="1:31" ht="15" customHeight="1" x14ac:dyDescent="0.2">
      <c r="A14" s="758">
        <v>2</v>
      </c>
      <c r="B14" s="747"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79"/>
      <c r="AA14" s="21"/>
      <c r="AB14" s="22"/>
      <c r="AC14" s="96"/>
      <c r="AD14" s="743">
        <f>SUM(D14:AC14)</f>
        <v>0</v>
      </c>
      <c r="AE14" s="739">
        <f>SUM(D15:AC15)</f>
        <v>0</v>
      </c>
    </row>
    <row r="15" spans="1:31" ht="15" customHeight="1" x14ac:dyDescent="0.2">
      <c r="A15" s="759"/>
      <c r="B15" s="748"/>
      <c r="C15" s="25" t="s">
        <v>17</v>
      </c>
      <c r="D15" s="26"/>
      <c r="E15" s="27"/>
      <c r="F15" s="27"/>
      <c r="G15" s="82"/>
      <c r="H15" s="26"/>
      <c r="I15" s="27"/>
      <c r="J15" s="27"/>
      <c r="K15" s="82"/>
      <c r="L15" s="26"/>
      <c r="M15" s="27"/>
      <c r="N15" s="27"/>
      <c r="O15" s="82"/>
      <c r="P15" s="26"/>
      <c r="Q15" s="27"/>
      <c r="R15" s="27"/>
      <c r="S15" s="82"/>
      <c r="T15" s="26"/>
      <c r="U15" s="27"/>
      <c r="V15" s="27"/>
      <c r="W15" s="82"/>
      <c r="X15" s="26"/>
      <c r="Y15" s="27"/>
      <c r="Z15" s="82"/>
      <c r="AA15" s="26"/>
      <c r="AB15" s="27"/>
      <c r="AC15" s="97"/>
      <c r="AD15" s="744"/>
      <c r="AE15" s="740"/>
    </row>
    <row r="16" spans="1:31" ht="15" customHeight="1" x14ac:dyDescent="0.2">
      <c r="A16" s="759"/>
      <c r="B16" s="754"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45">
        <f>SUM(D16:AC16)</f>
        <v>0</v>
      </c>
      <c r="AE16" s="741">
        <f>SUM(D17:AC17)</f>
        <v>0</v>
      </c>
    </row>
    <row r="17" spans="1:31" ht="15" customHeight="1" x14ac:dyDescent="0.2">
      <c r="A17" s="759"/>
      <c r="B17" s="754"/>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44"/>
      <c r="AE17" s="740"/>
    </row>
    <row r="18" spans="1:31" ht="15" customHeight="1" x14ac:dyDescent="0.2">
      <c r="A18" s="759"/>
      <c r="B18" s="746" t="s">
        <v>19</v>
      </c>
      <c r="C18" s="30" t="s">
        <v>16</v>
      </c>
      <c r="D18" s="31"/>
      <c r="E18" s="32"/>
      <c r="F18" s="32"/>
      <c r="G18" s="33"/>
      <c r="H18" s="86"/>
      <c r="I18" s="32"/>
      <c r="J18" s="32"/>
      <c r="K18" s="33"/>
      <c r="L18" s="86"/>
      <c r="M18" s="32"/>
      <c r="N18" s="32"/>
      <c r="O18" s="33"/>
      <c r="P18" s="86"/>
      <c r="Q18" s="32"/>
      <c r="R18" s="32"/>
      <c r="S18" s="33"/>
      <c r="T18" s="86"/>
      <c r="U18" s="32"/>
      <c r="V18" s="32"/>
      <c r="W18" s="33"/>
      <c r="X18" s="86"/>
      <c r="Y18" s="32"/>
      <c r="Z18" s="99"/>
      <c r="AA18" s="86"/>
      <c r="AB18" s="32"/>
      <c r="AC18" s="99"/>
      <c r="AD18" s="745">
        <f>SUM(D18:AC18)</f>
        <v>0</v>
      </c>
      <c r="AE18" s="741">
        <f>SUM(D19:AC19)</f>
        <v>0</v>
      </c>
    </row>
    <row r="19" spans="1:31" ht="15" customHeight="1" x14ac:dyDescent="0.2">
      <c r="A19" s="759"/>
      <c r="B19" s="746"/>
      <c r="C19" s="25" t="s">
        <v>17</v>
      </c>
      <c r="D19" s="26"/>
      <c r="E19" s="27"/>
      <c r="F19" s="27"/>
      <c r="G19" s="28"/>
      <c r="H19" s="83"/>
      <c r="I19" s="27"/>
      <c r="J19" s="27"/>
      <c r="K19" s="28"/>
      <c r="L19" s="83"/>
      <c r="M19" s="27"/>
      <c r="N19" s="27"/>
      <c r="O19" s="28"/>
      <c r="P19" s="83"/>
      <c r="Q19" s="27"/>
      <c r="R19" s="27"/>
      <c r="S19" s="28"/>
      <c r="T19" s="83"/>
      <c r="U19" s="27"/>
      <c r="V19" s="27"/>
      <c r="W19" s="28"/>
      <c r="X19" s="83"/>
      <c r="Y19" s="27"/>
      <c r="Z19" s="97"/>
      <c r="AA19" s="83"/>
      <c r="AB19" s="27"/>
      <c r="AC19" s="97"/>
      <c r="AD19" s="744"/>
      <c r="AE19" s="740"/>
    </row>
    <row r="20" spans="1:31" ht="15" customHeight="1" x14ac:dyDescent="0.2">
      <c r="A20" s="759"/>
      <c r="B20" s="752" t="s">
        <v>20</v>
      </c>
      <c r="C20" s="30" t="s">
        <v>16</v>
      </c>
      <c r="D20" s="31"/>
      <c r="E20" s="32"/>
      <c r="F20" s="32"/>
      <c r="G20" s="85"/>
      <c r="H20" s="31"/>
      <c r="I20" s="32"/>
      <c r="J20" s="32"/>
      <c r="K20" s="33"/>
      <c r="L20" s="86"/>
      <c r="M20" s="32"/>
      <c r="N20" s="32"/>
      <c r="O20" s="33"/>
      <c r="P20" s="86"/>
      <c r="Q20" s="32"/>
      <c r="R20" s="32"/>
      <c r="S20" s="33"/>
      <c r="T20" s="86"/>
      <c r="U20" s="32"/>
      <c r="V20" s="32"/>
      <c r="W20" s="33"/>
      <c r="X20" s="86"/>
      <c r="Y20" s="32"/>
      <c r="Z20" s="99"/>
      <c r="AA20" s="86"/>
      <c r="AB20" s="32"/>
      <c r="AC20" s="99"/>
      <c r="AD20" s="745">
        <f>SUM(D20:AC20)</f>
        <v>0</v>
      </c>
      <c r="AE20" s="741">
        <f>SUM(D21:AC21)</f>
        <v>0</v>
      </c>
    </row>
    <row r="21" spans="1:31" ht="15" customHeight="1" thickBot="1" x14ac:dyDescent="0.25">
      <c r="A21" s="760"/>
      <c r="B21" s="753"/>
      <c r="C21" s="40" t="s">
        <v>17</v>
      </c>
      <c r="D21" s="26"/>
      <c r="E21" s="27"/>
      <c r="F21" s="27"/>
      <c r="G21" s="82"/>
      <c r="H21" s="26"/>
      <c r="I21" s="27"/>
      <c r="J21" s="27"/>
      <c r="K21" s="28"/>
      <c r="L21" s="83"/>
      <c r="M21" s="27"/>
      <c r="N21" s="27"/>
      <c r="O21" s="28"/>
      <c r="P21" s="83"/>
      <c r="Q21" s="41"/>
      <c r="R21" s="41"/>
      <c r="S21" s="28"/>
      <c r="T21" s="83"/>
      <c r="U21" s="27"/>
      <c r="V21" s="27"/>
      <c r="W21" s="28"/>
      <c r="X21" s="83"/>
      <c r="Y21" s="27"/>
      <c r="Z21" s="97"/>
      <c r="AA21" s="83"/>
      <c r="AB21" s="27"/>
      <c r="AC21" s="97"/>
      <c r="AD21" s="749"/>
      <c r="AE21" s="742"/>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46"/>
      <c r="S22" s="92"/>
      <c r="T22" s="91"/>
      <c r="U22" s="91"/>
      <c r="V22" s="91"/>
      <c r="W22" s="92"/>
      <c r="X22" s="91"/>
      <c r="Y22" s="91"/>
      <c r="Z22" s="91"/>
      <c r="AA22" s="91"/>
      <c r="AB22" s="91"/>
      <c r="AC22" s="91"/>
      <c r="AD22" s="131"/>
      <c r="AE22" s="49"/>
    </row>
    <row r="23" spans="1:31" ht="15" customHeight="1" x14ac:dyDescent="0.2">
      <c r="A23" s="758">
        <v>3</v>
      </c>
      <c r="B23" s="747" t="s">
        <v>15</v>
      </c>
      <c r="C23" s="20" t="s">
        <v>16</v>
      </c>
      <c r="D23" s="21"/>
      <c r="E23" s="22"/>
      <c r="F23" s="22"/>
      <c r="G23" s="23"/>
      <c r="H23" s="80"/>
      <c r="I23" s="22"/>
      <c r="J23" s="22"/>
      <c r="K23" s="23"/>
      <c r="L23" s="80"/>
      <c r="M23" s="22"/>
      <c r="N23" s="22"/>
      <c r="O23" s="23"/>
      <c r="P23" s="80"/>
      <c r="Q23" s="22"/>
      <c r="R23" s="22"/>
      <c r="S23" s="23"/>
      <c r="T23" s="80"/>
      <c r="U23" s="22"/>
      <c r="V23" s="22"/>
      <c r="W23" s="23"/>
      <c r="X23" s="80"/>
      <c r="Y23" s="22"/>
      <c r="Z23" s="96"/>
      <c r="AA23" s="80"/>
      <c r="AB23" s="22"/>
      <c r="AC23" s="96"/>
      <c r="AD23" s="743">
        <f>SUM(D23:AC23)</f>
        <v>0</v>
      </c>
      <c r="AE23" s="739">
        <f>SUM(D24:AC24)</f>
        <v>0</v>
      </c>
    </row>
    <row r="24" spans="1:31" ht="15" customHeight="1" x14ac:dyDescent="0.2">
      <c r="A24" s="759"/>
      <c r="B24" s="748"/>
      <c r="C24" s="25" t="s">
        <v>17</v>
      </c>
      <c r="D24" s="26"/>
      <c r="E24" s="27"/>
      <c r="F24" s="27"/>
      <c r="G24" s="28"/>
      <c r="H24" s="83"/>
      <c r="I24" s="27"/>
      <c r="J24" s="27"/>
      <c r="K24" s="28"/>
      <c r="L24" s="83"/>
      <c r="M24" s="27"/>
      <c r="N24" s="27"/>
      <c r="O24" s="28"/>
      <c r="P24" s="83"/>
      <c r="Q24" s="27"/>
      <c r="R24" s="27"/>
      <c r="S24" s="28"/>
      <c r="T24" s="83"/>
      <c r="U24" s="27"/>
      <c r="V24" s="27"/>
      <c r="W24" s="28"/>
      <c r="X24" s="83"/>
      <c r="Y24" s="27"/>
      <c r="Z24" s="97"/>
      <c r="AA24" s="83"/>
      <c r="AB24" s="27"/>
      <c r="AC24" s="97"/>
      <c r="AD24" s="744"/>
      <c r="AE24" s="740"/>
    </row>
    <row r="25" spans="1:31" ht="15" customHeight="1" x14ac:dyDescent="0.2">
      <c r="A25" s="759"/>
      <c r="B25" s="754" t="s">
        <v>18</v>
      </c>
      <c r="C25" s="30" t="s">
        <v>16</v>
      </c>
      <c r="D25" s="31"/>
      <c r="E25" s="32"/>
      <c r="F25" s="32"/>
      <c r="G25" s="85"/>
      <c r="H25" s="31"/>
      <c r="I25" s="32"/>
      <c r="J25" s="32"/>
      <c r="K25" s="33"/>
      <c r="L25" s="86"/>
      <c r="M25" s="32"/>
      <c r="N25" s="32"/>
      <c r="O25" s="33"/>
      <c r="P25" s="86"/>
      <c r="Q25" s="32"/>
      <c r="R25" s="32"/>
      <c r="S25" s="33"/>
      <c r="T25" s="86"/>
      <c r="U25" s="32"/>
      <c r="V25" s="32"/>
      <c r="W25" s="33"/>
      <c r="X25" s="86"/>
      <c r="Y25" s="32"/>
      <c r="Z25" s="99"/>
      <c r="AA25" s="86"/>
      <c r="AB25" s="32"/>
      <c r="AC25" s="99"/>
      <c r="AD25" s="745">
        <f>SUM(D25:AC25)</f>
        <v>0</v>
      </c>
      <c r="AE25" s="741">
        <f>SUM(D26:AC26)</f>
        <v>0</v>
      </c>
    </row>
    <row r="26" spans="1:31" ht="15" customHeight="1" x14ac:dyDescent="0.2">
      <c r="A26" s="759"/>
      <c r="B26" s="754"/>
      <c r="C26" s="25" t="s">
        <v>17</v>
      </c>
      <c r="D26" s="26"/>
      <c r="E26" s="27"/>
      <c r="F26" s="27"/>
      <c r="G26" s="82"/>
      <c r="H26" s="26"/>
      <c r="I26" s="27"/>
      <c r="J26" s="27"/>
      <c r="K26" s="28"/>
      <c r="L26" s="83"/>
      <c r="M26" s="27"/>
      <c r="N26" s="27"/>
      <c r="O26" s="28"/>
      <c r="P26" s="83"/>
      <c r="Q26" s="27"/>
      <c r="R26" s="27"/>
      <c r="S26" s="28"/>
      <c r="T26" s="83"/>
      <c r="U26" s="27"/>
      <c r="V26" s="27"/>
      <c r="W26" s="28"/>
      <c r="X26" s="83"/>
      <c r="Y26" s="27"/>
      <c r="Z26" s="97"/>
      <c r="AA26" s="83"/>
      <c r="AB26" s="27"/>
      <c r="AC26" s="97"/>
      <c r="AD26" s="744"/>
      <c r="AE26" s="740"/>
    </row>
    <row r="27" spans="1:31" ht="15" customHeight="1" x14ac:dyDescent="0.2">
      <c r="A27" s="759"/>
      <c r="B27" s="746" t="s">
        <v>19</v>
      </c>
      <c r="C27" s="30" t="s">
        <v>16</v>
      </c>
      <c r="D27" s="31"/>
      <c r="E27" s="32"/>
      <c r="F27" s="32"/>
      <c r="G27" s="33"/>
      <c r="H27" s="86"/>
      <c r="I27" s="32"/>
      <c r="J27" s="32"/>
      <c r="K27" s="33"/>
      <c r="L27" s="86"/>
      <c r="M27" s="32"/>
      <c r="N27" s="32"/>
      <c r="O27" s="85"/>
      <c r="P27" s="31"/>
      <c r="Q27" s="32"/>
      <c r="R27" s="32"/>
      <c r="S27" s="33"/>
      <c r="T27" s="86"/>
      <c r="U27" s="32"/>
      <c r="V27" s="32"/>
      <c r="W27" s="33"/>
      <c r="X27" s="86"/>
      <c r="Y27" s="32"/>
      <c r="Z27" s="99"/>
      <c r="AA27" s="86"/>
      <c r="AB27" s="32"/>
      <c r="AC27" s="99"/>
      <c r="AD27" s="745">
        <f>SUM(D27:AC27)</f>
        <v>0</v>
      </c>
      <c r="AE27" s="741">
        <f>SUM(D28:AC28)</f>
        <v>0</v>
      </c>
    </row>
    <row r="28" spans="1:31" ht="15" customHeight="1" x14ac:dyDescent="0.2">
      <c r="A28" s="759"/>
      <c r="B28" s="746"/>
      <c r="C28" s="25" t="s">
        <v>17</v>
      </c>
      <c r="D28" s="26"/>
      <c r="E28" s="27"/>
      <c r="F28" s="27"/>
      <c r="G28" s="28"/>
      <c r="H28" s="83"/>
      <c r="I28" s="27"/>
      <c r="J28" s="27"/>
      <c r="K28" s="28"/>
      <c r="L28" s="83"/>
      <c r="M28" s="27"/>
      <c r="N28" s="27"/>
      <c r="O28" s="82"/>
      <c r="P28" s="26"/>
      <c r="Q28" s="27"/>
      <c r="R28" s="27"/>
      <c r="S28" s="28"/>
      <c r="T28" s="83"/>
      <c r="U28" s="27"/>
      <c r="V28" s="27"/>
      <c r="W28" s="28"/>
      <c r="X28" s="83"/>
      <c r="Y28" s="27"/>
      <c r="Z28" s="97"/>
      <c r="AA28" s="83"/>
      <c r="AB28" s="27"/>
      <c r="AC28" s="97"/>
      <c r="AD28" s="744"/>
      <c r="AE28" s="740"/>
    </row>
    <row r="29" spans="1:31" ht="15" customHeight="1" x14ac:dyDescent="0.2">
      <c r="A29" s="759"/>
      <c r="B29" s="752" t="s">
        <v>20</v>
      </c>
      <c r="C29" s="30" t="s">
        <v>16</v>
      </c>
      <c r="D29" s="31"/>
      <c r="E29" s="32"/>
      <c r="F29" s="32"/>
      <c r="G29" s="85"/>
      <c r="H29" s="31"/>
      <c r="I29" s="32"/>
      <c r="J29" s="32"/>
      <c r="K29" s="85"/>
      <c r="L29" s="31"/>
      <c r="M29" s="32"/>
      <c r="N29" s="32"/>
      <c r="O29" s="85"/>
      <c r="P29" s="31"/>
      <c r="Q29" s="32"/>
      <c r="R29" s="32"/>
      <c r="S29" s="85"/>
      <c r="T29" s="31"/>
      <c r="U29" s="32"/>
      <c r="V29" s="32"/>
      <c r="W29" s="33"/>
      <c r="X29" s="31"/>
      <c r="Y29" s="32"/>
      <c r="Z29" s="99"/>
      <c r="AA29" s="86"/>
      <c r="AB29" s="32"/>
      <c r="AC29" s="99"/>
      <c r="AD29" s="745">
        <f>SUM(D29:AC29)</f>
        <v>0</v>
      </c>
      <c r="AE29" s="741">
        <f>SUM(D30:AC30)</f>
        <v>0</v>
      </c>
    </row>
    <row r="30" spans="1:31" ht="15" customHeight="1" thickBot="1" x14ac:dyDescent="0.25">
      <c r="A30" s="760"/>
      <c r="B30" s="753"/>
      <c r="C30" s="40" t="s">
        <v>17</v>
      </c>
      <c r="D30" s="26"/>
      <c r="E30" s="27"/>
      <c r="F30" s="27"/>
      <c r="G30" s="82"/>
      <c r="H30" s="26"/>
      <c r="I30" s="27"/>
      <c r="J30" s="27"/>
      <c r="K30" s="82"/>
      <c r="L30" s="26"/>
      <c r="M30" s="27"/>
      <c r="N30" s="27"/>
      <c r="O30" s="82"/>
      <c r="P30" s="26"/>
      <c r="Q30" s="41"/>
      <c r="R30" s="41"/>
      <c r="S30" s="82"/>
      <c r="T30" s="26"/>
      <c r="U30" s="27"/>
      <c r="V30" s="27"/>
      <c r="W30" s="28"/>
      <c r="X30" s="43"/>
      <c r="Y30" s="41"/>
      <c r="Z30" s="103"/>
      <c r="AA30" s="88"/>
      <c r="AB30" s="41"/>
      <c r="AC30" s="103"/>
      <c r="AD30" s="749"/>
      <c r="AE30" s="742"/>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46"/>
      <c r="S31" s="92"/>
      <c r="T31" s="91"/>
      <c r="U31" s="91"/>
      <c r="V31" s="91"/>
      <c r="W31" s="92"/>
      <c r="X31" s="91"/>
      <c r="Y31" s="91"/>
      <c r="Z31" s="91"/>
      <c r="AA31" s="91"/>
      <c r="AB31" s="91"/>
      <c r="AC31" s="91"/>
      <c r="AD31" s="131"/>
      <c r="AE31" s="49"/>
    </row>
    <row r="32" spans="1:31" ht="15" customHeight="1" x14ac:dyDescent="0.2">
      <c r="A32" s="758">
        <v>4</v>
      </c>
      <c r="B32" s="765" t="s">
        <v>15</v>
      </c>
      <c r="C32" s="20" t="s">
        <v>16</v>
      </c>
      <c r="D32" s="21"/>
      <c r="E32" s="22"/>
      <c r="F32" s="22"/>
      <c r="G32" s="23"/>
      <c r="H32" s="80"/>
      <c r="I32" s="22"/>
      <c r="J32" s="22"/>
      <c r="K32" s="23"/>
      <c r="L32" s="80"/>
      <c r="M32" s="22"/>
      <c r="N32" s="22"/>
      <c r="O32" s="79"/>
      <c r="P32" s="21"/>
      <c r="Q32" s="22"/>
      <c r="R32" s="22"/>
      <c r="S32" s="23"/>
      <c r="T32" s="80"/>
      <c r="U32" s="22"/>
      <c r="V32" s="22"/>
      <c r="W32" s="79"/>
      <c r="X32" s="21"/>
      <c r="Y32" s="22"/>
      <c r="Z32" s="96"/>
      <c r="AA32" s="80"/>
      <c r="AB32" s="22"/>
      <c r="AC32" s="96"/>
      <c r="AD32" s="743">
        <f>SUM(D32:AC32)</f>
        <v>0</v>
      </c>
      <c r="AE32" s="739">
        <f>SUM(D33:AC33)</f>
        <v>0</v>
      </c>
    </row>
    <row r="33" spans="1:33" ht="15" customHeight="1" x14ac:dyDescent="0.2">
      <c r="A33" s="759"/>
      <c r="B33" s="766"/>
      <c r="C33" s="25" t="s">
        <v>17</v>
      </c>
      <c r="D33" s="26"/>
      <c r="E33" s="27"/>
      <c r="F33" s="27"/>
      <c r="G33" s="28"/>
      <c r="H33" s="83"/>
      <c r="I33" s="27"/>
      <c r="J33" s="27"/>
      <c r="K33" s="28"/>
      <c r="L33" s="83"/>
      <c r="M33" s="27"/>
      <c r="N33" s="27"/>
      <c r="O33" s="82"/>
      <c r="P33" s="26"/>
      <c r="Q33" s="27"/>
      <c r="R33" s="27"/>
      <c r="S33" s="28"/>
      <c r="T33" s="83"/>
      <c r="U33" s="27"/>
      <c r="V33" s="27"/>
      <c r="W33" s="82"/>
      <c r="X33" s="26"/>
      <c r="Y33" s="27"/>
      <c r="Z33" s="97"/>
      <c r="AA33" s="83"/>
      <c r="AB33" s="27"/>
      <c r="AC33" s="97"/>
      <c r="AD33" s="744"/>
      <c r="AE33" s="740"/>
    </row>
    <row r="34" spans="1:33" ht="15" customHeight="1" x14ac:dyDescent="0.2">
      <c r="A34" s="759"/>
      <c r="B34" s="767" t="s">
        <v>18</v>
      </c>
      <c r="C34" s="30" t="s">
        <v>16</v>
      </c>
      <c r="D34" s="31"/>
      <c r="E34" s="32"/>
      <c r="F34" s="32"/>
      <c r="G34" s="85"/>
      <c r="H34" s="31"/>
      <c r="I34" s="32"/>
      <c r="J34" s="32"/>
      <c r="K34" s="85"/>
      <c r="L34" s="31"/>
      <c r="M34" s="32"/>
      <c r="N34" s="32"/>
      <c r="O34" s="85"/>
      <c r="P34" s="31"/>
      <c r="Q34" s="32"/>
      <c r="R34" s="32"/>
      <c r="S34" s="85"/>
      <c r="T34" s="31"/>
      <c r="U34" s="32"/>
      <c r="V34" s="32"/>
      <c r="W34" s="33"/>
      <c r="X34" s="31"/>
      <c r="Y34" s="32"/>
      <c r="Z34" s="99"/>
      <c r="AA34" s="86"/>
      <c r="AB34" s="32"/>
      <c r="AC34" s="99"/>
      <c r="AD34" s="745">
        <f>SUM(D34:AC34)</f>
        <v>0</v>
      </c>
      <c r="AE34" s="741">
        <f>SUM(D35:AC35)</f>
        <v>0</v>
      </c>
    </row>
    <row r="35" spans="1:33" ht="15" customHeight="1" x14ac:dyDescent="0.2">
      <c r="A35" s="759"/>
      <c r="B35" s="768"/>
      <c r="C35" s="25" t="s">
        <v>17</v>
      </c>
      <c r="D35" s="26"/>
      <c r="E35" s="27"/>
      <c r="F35" s="27"/>
      <c r="G35" s="82"/>
      <c r="H35" s="26"/>
      <c r="I35" s="27"/>
      <c r="J35" s="27"/>
      <c r="K35" s="82"/>
      <c r="L35" s="26"/>
      <c r="M35" s="27"/>
      <c r="N35" s="27"/>
      <c r="O35" s="82"/>
      <c r="P35" s="26"/>
      <c r="Q35" s="27"/>
      <c r="R35" s="27"/>
      <c r="S35" s="82"/>
      <c r="T35" s="26"/>
      <c r="U35" s="27"/>
      <c r="V35" s="27"/>
      <c r="W35" s="28"/>
      <c r="X35" s="26"/>
      <c r="Y35" s="27"/>
      <c r="Z35" s="97"/>
      <c r="AA35" s="83"/>
      <c r="AB35" s="27"/>
      <c r="AC35" s="97"/>
      <c r="AD35" s="744"/>
      <c r="AE35" s="740"/>
    </row>
    <row r="36" spans="1:33" ht="15" customHeight="1" x14ac:dyDescent="0.2">
      <c r="A36" s="759"/>
      <c r="B36" s="761" t="s">
        <v>19</v>
      </c>
      <c r="C36" s="30" t="s">
        <v>16</v>
      </c>
      <c r="D36" s="31"/>
      <c r="E36" s="32"/>
      <c r="F36" s="32"/>
      <c r="G36" s="85"/>
      <c r="H36" s="31"/>
      <c r="I36" s="32"/>
      <c r="J36" s="32"/>
      <c r="K36" s="33"/>
      <c r="L36" s="86"/>
      <c r="M36" s="32"/>
      <c r="N36" s="32"/>
      <c r="O36" s="33"/>
      <c r="P36" s="86"/>
      <c r="Q36" s="32"/>
      <c r="R36" s="32"/>
      <c r="S36" s="33"/>
      <c r="T36" s="86"/>
      <c r="U36" s="32"/>
      <c r="V36" s="32"/>
      <c r="W36" s="33"/>
      <c r="X36" s="86"/>
      <c r="Y36" s="32"/>
      <c r="Z36" s="99"/>
      <c r="AA36" s="86"/>
      <c r="AB36" s="32"/>
      <c r="AC36" s="99"/>
      <c r="AD36" s="745">
        <f>SUM(D36:AC36)</f>
        <v>0</v>
      </c>
      <c r="AE36" s="741">
        <f>SUM(D37:AC37)</f>
        <v>0</v>
      </c>
    </row>
    <row r="37" spans="1:33" ht="15" customHeight="1" x14ac:dyDescent="0.2">
      <c r="A37" s="759"/>
      <c r="B37" s="762"/>
      <c r="C37" s="25" t="s">
        <v>17</v>
      </c>
      <c r="D37" s="26"/>
      <c r="E37" s="27"/>
      <c r="F37" s="27"/>
      <c r="G37" s="82"/>
      <c r="H37" s="26"/>
      <c r="I37" s="27"/>
      <c r="J37" s="27"/>
      <c r="K37" s="28"/>
      <c r="L37" s="83"/>
      <c r="M37" s="27"/>
      <c r="N37" s="27"/>
      <c r="O37" s="28"/>
      <c r="P37" s="83"/>
      <c r="Q37" s="27"/>
      <c r="R37" s="27"/>
      <c r="S37" s="28"/>
      <c r="T37" s="83"/>
      <c r="U37" s="27"/>
      <c r="V37" s="27"/>
      <c r="W37" s="28"/>
      <c r="X37" s="83"/>
      <c r="Y37" s="27"/>
      <c r="Z37" s="97"/>
      <c r="AA37" s="83"/>
      <c r="AB37" s="27"/>
      <c r="AC37" s="97"/>
      <c r="AD37" s="744"/>
      <c r="AE37" s="740"/>
    </row>
    <row r="38" spans="1:33" ht="15" customHeight="1" x14ac:dyDescent="0.2">
      <c r="A38" s="759"/>
      <c r="B38" s="763" t="s">
        <v>20</v>
      </c>
      <c r="C38" s="30" t="s">
        <v>16</v>
      </c>
      <c r="D38" s="31"/>
      <c r="E38" s="32"/>
      <c r="F38" s="32"/>
      <c r="G38" s="33"/>
      <c r="H38" s="86"/>
      <c r="I38" s="32"/>
      <c r="J38" s="32"/>
      <c r="K38" s="33"/>
      <c r="L38" s="86"/>
      <c r="M38" s="32"/>
      <c r="N38" s="32"/>
      <c r="O38" s="33"/>
      <c r="P38" s="86"/>
      <c r="Q38" s="32"/>
      <c r="R38" s="32"/>
      <c r="S38" s="33"/>
      <c r="T38" s="86"/>
      <c r="U38" s="32"/>
      <c r="V38" s="32"/>
      <c r="W38" s="33"/>
      <c r="X38" s="86"/>
      <c r="Y38" s="32"/>
      <c r="Z38" s="99"/>
      <c r="AA38" s="86"/>
      <c r="AB38" s="32"/>
      <c r="AC38" s="99"/>
      <c r="AD38" s="745">
        <f>SUM(D38:AC38)</f>
        <v>0</v>
      </c>
      <c r="AE38" s="741">
        <f>SUM(D39:AC39)</f>
        <v>0</v>
      </c>
    </row>
    <row r="39" spans="1:33" ht="15" customHeight="1" thickBot="1" x14ac:dyDescent="0.25">
      <c r="A39" s="760"/>
      <c r="B39" s="764"/>
      <c r="C39" s="40" t="s">
        <v>17</v>
      </c>
      <c r="D39" s="43"/>
      <c r="E39" s="41"/>
      <c r="F39" s="41"/>
      <c r="G39" s="42"/>
      <c r="H39" s="88"/>
      <c r="I39" s="41"/>
      <c r="J39" s="41"/>
      <c r="K39" s="42"/>
      <c r="L39" s="88"/>
      <c r="M39" s="41"/>
      <c r="N39" s="41"/>
      <c r="O39" s="42"/>
      <c r="P39" s="88"/>
      <c r="Q39" s="41"/>
      <c r="R39" s="41"/>
      <c r="S39" s="42"/>
      <c r="T39" s="88"/>
      <c r="U39" s="41"/>
      <c r="V39" s="41"/>
      <c r="W39" s="42"/>
      <c r="X39" s="88"/>
      <c r="Y39" s="41"/>
      <c r="Z39" s="103"/>
      <c r="AA39" s="88"/>
      <c r="AB39" s="41"/>
      <c r="AC39" s="103"/>
      <c r="AD39" s="749"/>
      <c r="AE39" s="742"/>
    </row>
    <row r="40" spans="1:33"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55" t="s">
        <v>21</v>
      </c>
      <c r="Y40" s="756"/>
      <c r="Z40" s="756"/>
      <c r="AA40" s="756"/>
      <c r="AB40" s="756"/>
      <c r="AC40" s="757"/>
      <c r="AD40" s="48">
        <f>SUM(AD5:AD12,AD14:AD21,AD23:AD30,AD32:AD39)/16</f>
        <v>0</v>
      </c>
      <c r="AE40" s="49">
        <f>SUM(AE5:AE12,AE14:AE21,AE23:AE30,AE32:AE39)/16</f>
        <v>0</v>
      </c>
    </row>
    <row r="41" spans="1:33"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3" s="62" customFormat="1" ht="35.1" customHeight="1" x14ac:dyDescent="0.2">
      <c r="B42" s="63" t="s">
        <v>22</v>
      </c>
      <c r="C42" s="63"/>
      <c r="D42" s="64"/>
      <c r="E42" s="64"/>
      <c r="F42" s="64"/>
      <c r="G42" s="64"/>
      <c r="H42" s="64"/>
      <c r="I42" s="65" t="s">
        <v>65</v>
      </c>
      <c r="AD42" s="66"/>
      <c r="AE42" s="66"/>
    </row>
    <row r="43" spans="1:33" s="62" customFormat="1" ht="35.1" customHeight="1" x14ac:dyDescent="0.2">
      <c r="B43" s="63"/>
      <c r="C43" s="63"/>
      <c r="D43" s="64"/>
      <c r="E43" s="64"/>
      <c r="F43" s="64"/>
      <c r="G43" s="64"/>
      <c r="H43" s="64"/>
      <c r="I43" s="65" t="s">
        <v>45</v>
      </c>
      <c r="AD43" s="66"/>
      <c r="AE43" s="66"/>
    </row>
    <row r="44" spans="1:33" s="62" customFormat="1" ht="35.1" customHeight="1" x14ac:dyDescent="0.2">
      <c r="B44" s="63"/>
      <c r="C44" s="63"/>
      <c r="D44" s="64"/>
      <c r="E44" s="64"/>
      <c r="F44" s="64"/>
      <c r="G44" s="64"/>
      <c r="H44" s="64"/>
      <c r="I44" s="65" t="s">
        <v>41</v>
      </c>
      <c r="AD44" s="66"/>
      <c r="AE44" s="66"/>
    </row>
    <row r="45" spans="1:33" s="62" customFormat="1" ht="35.1" customHeight="1" x14ac:dyDescent="0.2">
      <c r="B45" s="63"/>
      <c r="C45" s="63"/>
      <c r="D45" s="64"/>
      <c r="E45" s="64"/>
      <c r="F45" s="64"/>
      <c r="G45" s="64"/>
      <c r="H45" s="64"/>
      <c r="I45" s="65" t="s">
        <v>66</v>
      </c>
      <c r="AD45" s="66"/>
      <c r="AE45" s="66"/>
    </row>
    <row r="46" spans="1:33" s="62" customFormat="1" ht="35.1" customHeight="1" x14ac:dyDescent="0.2">
      <c r="B46" s="63"/>
      <c r="C46" s="63"/>
      <c r="D46" s="64"/>
      <c r="E46" s="64"/>
      <c r="F46" s="64"/>
      <c r="G46" s="64"/>
      <c r="H46" s="64"/>
      <c r="I46" s="65" t="s">
        <v>67</v>
      </c>
      <c r="AD46" s="66"/>
      <c r="AE46" s="66"/>
    </row>
    <row r="48" spans="1:33" ht="35.25" thickBot="1" x14ac:dyDescent="0.25">
      <c r="A48" s="62"/>
      <c r="B48" s="63" t="s">
        <v>75</v>
      </c>
      <c r="C48" s="63"/>
      <c r="D48" s="64"/>
      <c r="E48" s="64"/>
      <c r="F48" s="64"/>
      <c r="G48" s="64"/>
      <c r="H48" s="63"/>
      <c r="I48" s="204" t="s">
        <v>76</v>
      </c>
      <c r="L48" s="105" t="s">
        <v>15</v>
      </c>
      <c r="M48" s="106">
        <v>0</v>
      </c>
      <c r="N48" s="62"/>
      <c r="P48" s="183" t="s">
        <v>18</v>
      </c>
      <c r="Q48" s="106">
        <v>0</v>
      </c>
      <c r="R48" s="62"/>
      <c r="T48" s="184" t="s">
        <v>19</v>
      </c>
      <c r="U48" s="106">
        <v>0</v>
      </c>
      <c r="V48" s="62"/>
      <c r="X48" s="185" t="s">
        <v>20</v>
      </c>
      <c r="Y48" s="106">
        <v>0</v>
      </c>
      <c r="Z48" s="62"/>
      <c r="AA48" s="249" t="s">
        <v>36</v>
      </c>
      <c r="AB48" s="250">
        <f>SUM(M48,Q48,U48,Y48)</f>
        <v>0</v>
      </c>
      <c r="AD48" s="2"/>
      <c r="AE48" s="104"/>
      <c r="AF48" s="66"/>
      <c r="AG48" s="66"/>
    </row>
    <row r="49" spans="2:32" ht="13.5" thickTop="1" x14ac:dyDescent="0.2"/>
    <row r="50" spans="2:32" ht="30" x14ac:dyDescent="0.2">
      <c r="B50" s="63" t="s">
        <v>72</v>
      </c>
      <c r="I50" s="62" t="s">
        <v>73</v>
      </c>
      <c r="AD50" s="2"/>
      <c r="AF50" s="61"/>
    </row>
  </sheetData>
  <mergeCells count="58">
    <mergeCell ref="B38:B39"/>
    <mergeCell ref="AD38:AD39"/>
    <mergeCell ref="AE38:AE39"/>
    <mergeCell ref="X40:AC40"/>
    <mergeCell ref="A32:A39"/>
    <mergeCell ref="B32:B33"/>
    <mergeCell ref="AD32:AD33"/>
    <mergeCell ref="AE32:AE33"/>
    <mergeCell ref="B34:B35"/>
    <mergeCell ref="AD34:AD35"/>
    <mergeCell ref="AE34:AE35"/>
    <mergeCell ref="B36:B37"/>
    <mergeCell ref="AD36:AD37"/>
    <mergeCell ref="AE36:AE37"/>
    <mergeCell ref="A23:A30"/>
    <mergeCell ref="B23:B24"/>
    <mergeCell ref="AD23:AD24"/>
    <mergeCell ref="AE23:AE24"/>
    <mergeCell ref="B25:B26"/>
    <mergeCell ref="B29:B30"/>
    <mergeCell ref="AD29:AD30"/>
    <mergeCell ref="AE29:AE30"/>
    <mergeCell ref="AD25:AD26"/>
    <mergeCell ref="AE25:AE26"/>
    <mergeCell ref="B27:B28"/>
    <mergeCell ref="AD27:AD28"/>
    <mergeCell ref="AE27:AE28"/>
    <mergeCell ref="AD11:AD12"/>
    <mergeCell ref="AE11:AE12"/>
    <mergeCell ref="A14:A21"/>
    <mergeCell ref="B14:B15"/>
    <mergeCell ref="AD14:AD15"/>
    <mergeCell ref="AE14:AE15"/>
    <mergeCell ref="B16:B17"/>
    <mergeCell ref="AD16:AD17"/>
    <mergeCell ref="AE16:AE17"/>
    <mergeCell ref="B18:B19"/>
    <mergeCell ref="AD18:AD19"/>
    <mergeCell ref="AE18:AE19"/>
    <mergeCell ref="B20:B21"/>
    <mergeCell ref="AD20:AD21"/>
    <mergeCell ref="AE20:AE21"/>
    <mergeCell ref="B9:B10"/>
    <mergeCell ref="AD9:AD10"/>
    <mergeCell ref="AE9:AE10"/>
    <mergeCell ref="A1:G2"/>
    <mergeCell ref="H1:AC2"/>
    <mergeCell ref="A3:A4"/>
    <mergeCell ref="B3:B4"/>
    <mergeCell ref="C3:C4"/>
    <mergeCell ref="A5:A12"/>
    <mergeCell ref="B5:B6"/>
    <mergeCell ref="B11:B12"/>
    <mergeCell ref="AD5:AD6"/>
    <mergeCell ref="AE5:AE6"/>
    <mergeCell ref="B7:B8"/>
    <mergeCell ref="AD7:AD8"/>
    <mergeCell ref="AE7:AE8"/>
  </mergeCells>
  <conditionalFormatting sqref="AE5:AE12 AE14:AE21 AE23:AE30 AE32:AE39">
    <cfRule type="cellIs" dxfId="3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5" orientation="landscape" r:id="rId1"/>
  <headerFooter alignWithMargins="0">
    <oddFooter>&amp;L&amp;11Seite &amp;P / &amp;N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Z57"/>
  <sheetViews>
    <sheetView tabSelected="1" zoomScale="55" zoomScaleNormal="55" workbookViewId="0">
      <selection activeCell="H61" sqref="H61"/>
    </sheetView>
  </sheetViews>
  <sheetFormatPr baseColWidth="10" defaultRowHeight="12.75" x14ac:dyDescent="0.2"/>
  <sheetData>
    <row r="1" spans="1:26" ht="63" x14ac:dyDescent="0.7">
      <c r="A1" s="699" t="s">
        <v>222</v>
      </c>
      <c r="B1" s="700"/>
      <c r="C1" s="699"/>
      <c r="D1" s="699"/>
      <c r="E1" s="699"/>
      <c r="F1" s="699"/>
      <c r="G1" s="699"/>
      <c r="H1" s="699"/>
      <c r="I1" s="699"/>
      <c r="J1" s="699"/>
      <c r="K1" s="699"/>
      <c r="L1" s="699"/>
      <c r="M1" s="699"/>
      <c r="N1" s="699"/>
      <c r="O1" s="699"/>
      <c r="P1" s="699"/>
      <c r="Q1" s="699"/>
      <c r="R1" s="699"/>
      <c r="S1" s="699"/>
      <c r="T1" s="699"/>
      <c r="U1" s="699"/>
      <c r="V1" s="698"/>
      <c r="W1" s="698"/>
      <c r="X1" s="698"/>
      <c r="Y1" s="698"/>
      <c r="Z1" s="698"/>
    </row>
    <row r="2" spans="1:26" ht="60" customHeight="1" thickBot="1" x14ac:dyDescent="0.25"/>
    <row r="3" spans="1:26" ht="50.1" customHeight="1" x14ac:dyDescent="0.2">
      <c r="A3" s="701"/>
      <c r="B3" s="702"/>
      <c r="C3" s="702"/>
      <c r="D3" s="702"/>
      <c r="E3" s="702"/>
      <c r="F3" s="702"/>
      <c r="G3" s="702"/>
      <c r="H3" s="702"/>
      <c r="I3" s="702"/>
      <c r="J3" s="702"/>
      <c r="K3" s="702"/>
      <c r="L3" s="702"/>
      <c r="M3" s="702"/>
      <c r="N3" s="702"/>
      <c r="O3" s="702"/>
      <c r="P3" s="702"/>
      <c r="Q3" s="702"/>
      <c r="R3" s="702"/>
      <c r="S3" s="702"/>
      <c r="T3" s="702"/>
      <c r="U3" s="703"/>
    </row>
    <row r="4" spans="1:26" s="696" customFormat="1" ht="30" customHeight="1" x14ac:dyDescent="0.2">
      <c r="A4" s="704"/>
      <c r="B4" s="722" t="s">
        <v>210</v>
      </c>
      <c r="C4" s="705"/>
      <c r="D4" s="705"/>
      <c r="E4" s="705"/>
      <c r="F4" s="705"/>
      <c r="G4" s="705"/>
      <c r="H4" s="705"/>
      <c r="I4" s="705"/>
      <c r="J4" s="705"/>
      <c r="K4" s="705"/>
      <c r="L4" s="705"/>
      <c r="M4" s="705"/>
      <c r="N4" s="705"/>
      <c r="O4" s="705"/>
      <c r="P4" s="705"/>
      <c r="Q4" s="705"/>
      <c r="R4" s="705"/>
      <c r="S4" s="705"/>
      <c r="T4" s="705"/>
      <c r="U4" s="706"/>
    </row>
    <row r="5" spans="1:26" s="696" customFormat="1" ht="30" customHeight="1" x14ac:dyDescent="0.2">
      <c r="A5" s="704"/>
      <c r="B5" s="707" t="s">
        <v>215</v>
      </c>
      <c r="C5" s="716"/>
      <c r="D5" s="705"/>
      <c r="E5" s="705"/>
      <c r="F5" s="705"/>
      <c r="G5" s="705"/>
      <c r="H5" s="705"/>
      <c r="I5" s="705"/>
      <c r="J5" s="705"/>
      <c r="K5" s="705"/>
      <c r="L5" s="705"/>
      <c r="M5" s="705"/>
      <c r="N5" s="705"/>
      <c r="O5" s="705"/>
      <c r="P5" s="705"/>
      <c r="Q5" s="705"/>
      <c r="R5" s="705"/>
      <c r="S5" s="705"/>
      <c r="T5" s="705"/>
      <c r="U5" s="706"/>
    </row>
    <row r="6" spans="1:26" s="696" customFormat="1" ht="30" customHeight="1" x14ac:dyDescent="0.2">
      <c r="A6" s="704"/>
      <c r="B6" s="707" t="s">
        <v>221</v>
      </c>
      <c r="C6" s="716"/>
      <c r="D6" s="705"/>
      <c r="E6" s="705"/>
      <c r="F6" s="705"/>
      <c r="G6" s="705"/>
      <c r="H6" s="705"/>
      <c r="I6" s="705"/>
      <c r="J6" s="705"/>
      <c r="K6" s="705"/>
      <c r="L6" s="705"/>
      <c r="M6" s="705"/>
      <c r="N6" s="705"/>
      <c r="O6" s="705"/>
      <c r="P6" s="705"/>
      <c r="Q6" s="705"/>
      <c r="R6" s="705"/>
      <c r="S6" s="705"/>
      <c r="T6" s="705"/>
      <c r="U6" s="706"/>
    </row>
    <row r="7" spans="1:26" s="696" customFormat="1" ht="30" customHeight="1" x14ac:dyDescent="0.2">
      <c r="A7" s="704"/>
      <c r="B7" s="717" t="s">
        <v>224</v>
      </c>
      <c r="C7" s="716"/>
      <c r="D7" s="705"/>
      <c r="E7" s="705"/>
      <c r="F7" s="705"/>
      <c r="G7" s="705"/>
      <c r="H7" s="705"/>
      <c r="I7" s="705"/>
      <c r="J7" s="705"/>
      <c r="K7" s="705"/>
      <c r="L7" s="705"/>
      <c r="M7" s="705"/>
      <c r="N7" s="705"/>
      <c r="O7" s="705"/>
      <c r="P7" s="705"/>
      <c r="Q7" s="705"/>
      <c r="R7" s="705"/>
      <c r="S7" s="705"/>
      <c r="T7" s="705"/>
      <c r="U7" s="706"/>
    </row>
    <row r="8" spans="1:26" s="696" customFormat="1" ht="30" customHeight="1" x14ac:dyDescent="0.2">
      <c r="A8" s="704"/>
      <c r="B8" s="717" t="s">
        <v>212</v>
      </c>
      <c r="C8" s="716"/>
      <c r="D8" s="705"/>
      <c r="E8" s="705"/>
      <c r="F8" s="705"/>
      <c r="G8" s="705"/>
      <c r="H8" s="705"/>
      <c r="I8" s="705"/>
      <c r="J8" s="705"/>
      <c r="K8" s="705"/>
      <c r="L8" s="705"/>
      <c r="M8" s="705"/>
      <c r="N8" s="705"/>
      <c r="O8" s="705"/>
      <c r="P8" s="705"/>
      <c r="Q8" s="705"/>
      <c r="R8" s="705"/>
      <c r="S8" s="705"/>
      <c r="T8" s="705"/>
      <c r="U8" s="706"/>
    </row>
    <row r="9" spans="1:26" s="696" customFormat="1" ht="30" customHeight="1" x14ac:dyDescent="0.2">
      <c r="A9" s="704"/>
      <c r="B9" s="717" t="s">
        <v>213</v>
      </c>
      <c r="C9" s="705"/>
      <c r="D9" s="705"/>
      <c r="E9" s="705"/>
      <c r="F9" s="705"/>
      <c r="G9" s="705"/>
      <c r="H9" s="705"/>
      <c r="I9" s="705"/>
      <c r="J9" s="705"/>
      <c r="K9" s="705"/>
      <c r="L9" s="705"/>
      <c r="M9" s="705"/>
      <c r="N9" s="705"/>
      <c r="O9" s="705"/>
      <c r="P9" s="705"/>
      <c r="Q9" s="705"/>
      <c r="R9" s="705"/>
      <c r="S9" s="705"/>
      <c r="T9" s="705"/>
      <c r="U9" s="706"/>
    </row>
    <row r="10" spans="1:26" s="696" customFormat="1" ht="30" customHeight="1" x14ac:dyDescent="0.2">
      <c r="A10" s="704"/>
      <c r="B10" s="717" t="s">
        <v>214</v>
      </c>
      <c r="C10" s="705"/>
      <c r="D10" s="705"/>
      <c r="E10" s="705"/>
      <c r="F10" s="705"/>
      <c r="G10" s="705"/>
      <c r="H10" s="705"/>
      <c r="I10" s="705"/>
      <c r="J10" s="705"/>
      <c r="K10" s="705"/>
      <c r="L10" s="705"/>
      <c r="M10" s="705"/>
      <c r="N10" s="705"/>
      <c r="O10" s="705"/>
      <c r="P10" s="705"/>
      <c r="Q10" s="705"/>
      <c r="R10" s="705"/>
      <c r="S10" s="705"/>
      <c r="T10" s="705"/>
      <c r="U10" s="706"/>
    </row>
    <row r="11" spans="1:26" s="696" customFormat="1" ht="30" customHeight="1" thickBot="1" x14ac:dyDescent="0.25">
      <c r="A11" s="718"/>
      <c r="B11" s="719"/>
      <c r="C11" s="720"/>
      <c r="D11" s="720"/>
      <c r="E11" s="720"/>
      <c r="F11" s="720"/>
      <c r="G11" s="720"/>
      <c r="H11" s="720"/>
      <c r="I11" s="720"/>
      <c r="J11" s="720"/>
      <c r="K11" s="720"/>
      <c r="L11" s="720"/>
      <c r="M11" s="720"/>
      <c r="N11" s="720"/>
      <c r="O11" s="720"/>
      <c r="P11" s="720"/>
      <c r="Q11" s="720"/>
      <c r="R11" s="720"/>
      <c r="S11" s="720"/>
      <c r="T11" s="720"/>
      <c r="U11" s="721"/>
    </row>
    <row r="12" spans="1:26" s="696" customFormat="1" ht="35.1" customHeight="1" thickBot="1" x14ac:dyDescent="0.25">
      <c r="B12" s="697"/>
    </row>
    <row r="13" spans="1:26" ht="50.1" customHeight="1" x14ac:dyDescent="0.35">
      <c r="A13" s="701"/>
      <c r="B13" s="711"/>
      <c r="C13" s="702"/>
      <c r="D13" s="702"/>
      <c r="E13" s="702"/>
      <c r="F13" s="702"/>
      <c r="G13" s="702"/>
      <c r="H13" s="702"/>
      <c r="I13" s="702"/>
      <c r="J13" s="702"/>
      <c r="K13" s="702"/>
      <c r="L13" s="702"/>
      <c r="M13" s="702"/>
      <c r="N13" s="702"/>
      <c r="O13" s="702"/>
      <c r="P13" s="702"/>
      <c r="Q13" s="702"/>
      <c r="R13" s="702"/>
      <c r="S13" s="702"/>
      <c r="T13" s="702"/>
      <c r="U13" s="703"/>
    </row>
    <row r="14" spans="1:26" s="696" customFormat="1" ht="30" customHeight="1" x14ac:dyDescent="0.2">
      <c r="A14" s="704"/>
      <c r="B14" s="722" t="s">
        <v>211</v>
      </c>
      <c r="C14" s="705"/>
      <c r="D14" s="705"/>
      <c r="E14" s="705"/>
      <c r="F14" s="705"/>
      <c r="G14" s="705"/>
      <c r="H14" s="705"/>
      <c r="I14" s="705"/>
      <c r="J14" s="705"/>
      <c r="K14" s="705"/>
      <c r="L14" s="705"/>
      <c r="M14" s="705"/>
      <c r="N14" s="705"/>
      <c r="O14" s="705"/>
      <c r="P14" s="705"/>
      <c r="Q14" s="705"/>
      <c r="R14" s="705"/>
      <c r="S14" s="705"/>
      <c r="T14" s="705"/>
      <c r="U14" s="706"/>
    </row>
    <row r="15" spans="1:26" s="696" customFormat="1" ht="30" customHeight="1" x14ac:dyDescent="0.2">
      <c r="A15" s="704"/>
      <c r="B15" s="707" t="s">
        <v>216</v>
      </c>
      <c r="C15" s="705"/>
      <c r="D15" s="705"/>
      <c r="E15" s="705"/>
      <c r="F15" s="705"/>
      <c r="G15" s="705"/>
      <c r="H15" s="705"/>
      <c r="I15" s="705"/>
      <c r="J15" s="705"/>
      <c r="K15" s="705"/>
      <c r="L15" s="705"/>
      <c r="M15" s="705"/>
      <c r="N15" s="705"/>
      <c r="O15" s="705"/>
      <c r="P15" s="705"/>
      <c r="Q15" s="705"/>
      <c r="R15" s="705"/>
      <c r="S15" s="705"/>
      <c r="T15" s="705"/>
      <c r="U15" s="706"/>
    </row>
    <row r="16" spans="1:26" ht="408.75" customHeight="1" x14ac:dyDescent="0.35">
      <c r="A16" s="712"/>
      <c r="B16" s="713"/>
      <c r="C16" s="714"/>
      <c r="D16" s="714"/>
      <c r="E16" s="714"/>
      <c r="F16" s="714"/>
      <c r="G16" s="714"/>
      <c r="H16" s="714"/>
      <c r="I16" s="714"/>
      <c r="J16" s="714"/>
      <c r="K16" s="714"/>
      <c r="L16" s="714"/>
      <c r="M16" s="714"/>
      <c r="N16" s="714"/>
      <c r="O16" s="714"/>
      <c r="P16" s="714"/>
      <c r="Q16" s="714"/>
      <c r="R16" s="714"/>
      <c r="S16" s="714"/>
      <c r="T16" s="714"/>
      <c r="U16" s="715"/>
    </row>
    <row r="17" spans="1:21" ht="13.5" customHeight="1" x14ac:dyDescent="0.2">
      <c r="A17" s="712"/>
      <c r="B17" s="714"/>
      <c r="C17" s="714"/>
      <c r="D17" s="714"/>
      <c r="E17" s="714"/>
      <c r="F17" s="714"/>
      <c r="G17" s="714"/>
      <c r="H17" s="714"/>
      <c r="I17" s="714"/>
      <c r="J17" s="714"/>
      <c r="K17" s="714"/>
      <c r="L17" s="714"/>
      <c r="M17" s="714"/>
      <c r="N17" s="714"/>
      <c r="O17" s="714"/>
      <c r="P17" s="714"/>
      <c r="Q17" s="714"/>
      <c r="R17" s="714"/>
      <c r="S17" s="714"/>
      <c r="T17" s="714"/>
      <c r="U17" s="715"/>
    </row>
    <row r="18" spans="1:21" x14ac:dyDescent="0.2">
      <c r="A18" s="712"/>
      <c r="B18" s="714"/>
      <c r="C18" s="714"/>
      <c r="D18" s="714"/>
      <c r="E18" s="714"/>
      <c r="F18" s="714"/>
      <c r="G18" s="714"/>
      <c r="H18" s="714"/>
      <c r="I18" s="714"/>
      <c r="J18" s="714"/>
      <c r="K18" s="714"/>
      <c r="L18" s="714"/>
      <c r="M18" s="714"/>
      <c r="N18" s="714"/>
      <c r="O18" s="714"/>
      <c r="P18" s="714"/>
      <c r="Q18" s="714"/>
      <c r="R18" s="714"/>
      <c r="S18" s="714"/>
      <c r="T18" s="714"/>
      <c r="U18" s="715"/>
    </row>
    <row r="19" spans="1:21" x14ac:dyDescent="0.2">
      <c r="A19" s="712"/>
      <c r="B19" s="714"/>
      <c r="C19" s="714"/>
      <c r="D19" s="714"/>
      <c r="E19" s="714"/>
      <c r="F19" s="714"/>
      <c r="G19" s="714"/>
      <c r="H19" s="714"/>
      <c r="I19" s="714"/>
      <c r="J19" s="714"/>
      <c r="K19" s="714"/>
      <c r="L19" s="714"/>
      <c r="M19" s="714"/>
      <c r="N19" s="714"/>
      <c r="O19" s="714"/>
      <c r="P19" s="714"/>
      <c r="Q19" s="714"/>
      <c r="R19" s="714"/>
      <c r="S19" s="714"/>
      <c r="T19" s="714"/>
      <c r="U19" s="715"/>
    </row>
    <row r="20" spans="1:21" x14ac:dyDescent="0.2">
      <c r="A20" s="712"/>
      <c r="B20" s="714"/>
      <c r="C20" s="714"/>
      <c r="D20" s="714"/>
      <c r="E20" s="714"/>
      <c r="F20" s="714"/>
      <c r="G20" s="714"/>
      <c r="H20" s="714"/>
      <c r="I20" s="714"/>
      <c r="J20" s="714"/>
      <c r="K20" s="714"/>
      <c r="L20" s="714"/>
      <c r="M20" s="714"/>
      <c r="N20" s="714"/>
      <c r="O20" s="714"/>
      <c r="P20" s="714"/>
      <c r="Q20" s="714"/>
      <c r="R20" s="714"/>
      <c r="S20" s="714"/>
      <c r="T20" s="714"/>
      <c r="U20" s="715"/>
    </row>
    <row r="21" spans="1:21" x14ac:dyDescent="0.2">
      <c r="A21" s="712"/>
      <c r="B21" s="714"/>
      <c r="C21" s="714"/>
      <c r="D21" s="714"/>
      <c r="E21" s="714"/>
      <c r="F21" s="714"/>
      <c r="G21" s="714"/>
      <c r="H21" s="714"/>
      <c r="I21" s="714"/>
      <c r="J21" s="714"/>
      <c r="K21" s="714"/>
      <c r="L21" s="714"/>
      <c r="M21" s="714"/>
      <c r="N21" s="714"/>
      <c r="O21" s="714"/>
      <c r="P21" s="714"/>
      <c r="Q21" s="714"/>
      <c r="R21" s="714"/>
      <c r="S21" s="714"/>
      <c r="T21" s="714"/>
      <c r="U21" s="715"/>
    </row>
    <row r="22" spans="1:21" x14ac:dyDescent="0.2">
      <c r="A22" s="712"/>
      <c r="B22" s="714"/>
      <c r="C22" s="714"/>
      <c r="D22" s="714"/>
      <c r="E22" s="714"/>
      <c r="F22" s="714"/>
      <c r="G22" s="714"/>
      <c r="H22" s="714"/>
      <c r="I22" s="714"/>
      <c r="J22" s="714"/>
      <c r="K22" s="714"/>
      <c r="L22" s="714"/>
      <c r="M22" s="714"/>
      <c r="N22" s="714"/>
      <c r="O22" s="714"/>
      <c r="P22" s="714"/>
      <c r="Q22" s="714"/>
      <c r="R22" s="714"/>
      <c r="S22" s="714"/>
      <c r="T22" s="714"/>
      <c r="U22" s="715"/>
    </row>
    <row r="23" spans="1:21" x14ac:dyDescent="0.2">
      <c r="A23" s="712"/>
      <c r="B23" s="714"/>
      <c r="C23" s="714"/>
      <c r="D23" s="714"/>
      <c r="E23" s="714"/>
      <c r="F23" s="714"/>
      <c r="G23" s="714"/>
      <c r="H23" s="714"/>
      <c r="I23" s="714"/>
      <c r="J23" s="714"/>
      <c r="K23" s="714"/>
      <c r="L23" s="714"/>
      <c r="M23" s="714"/>
      <c r="N23" s="714"/>
      <c r="O23" s="714"/>
      <c r="P23" s="714"/>
      <c r="Q23" s="714"/>
      <c r="R23" s="714"/>
      <c r="S23" s="714"/>
      <c r="T23" s="714"/>
      <c r="U23" s="715"/>
    </row>
    <row r="24" spans="1:21" x14ac:dyDescent="0.2">
      <c r="A24" s="712"/>
      <c r="B24" s="714"/>
      <c r="C24" s="714"/>
      <c r="D24" s="714"/>
      <c r="E24" s="714"/>
      <c r="F24" s="714"/>
      <c r="G24" s="714"/>
      <c r="H24" s="714"/>
      <c r="I24" s="714"/>
      <c r="J24" s="714"/>
      <c r="K24" s="714"/>
      <c r="L24" s="714"/>
      <c r="M24" s="714"/>
      <c r="N24" s="714"/>
      <c r="O24" s="714"/>
      <c r="P24" s="714"/>
      <c r="Q24" s="714"/>
      <c r="R24" s="714"/>
      <c r="S24" s="714"/>
      <c r="T24" s="714"/>
      <c r="U24" s="715"/>
    </row>
    <row r="25" spans="1:21" x14ac:dyDescent="0.2">
      <c r="A25" s="712"/>
      <c r="B25" s="714"/>
      <c r="C25" s="714"/>
      <c r="D25" s="714"/>
      <c r="E25" s="714"/>
      <c r="F25" s="714"/>
      <c r="G25" s="714"/>
      <c r="H25" s="714"/>
      <c r="I25" s="714"/>
      <c r="J25" s="714"/>
      <c r="K25" s="714"/>
      <c r="L25" s="714"/>
      <c r="M25" s="714"/>
      <c r="N25" s="714"/>
      <c r="O25" s="714"/>
      <c r="P25" s="714"/>
      <c r="Q25" s="714"/>
      <c r="R25" s="714"/>
      <c r="S25" s="714"/>
      <c r="T25" s="714"/>
      <c r="U25" s="715"/>
    </row>
    <row r="26" spans="1:21" x14ac:dyDescent="0.2">
      <c r="A26" s="712"/>
      <c r="B26" s="714"/>
      <c r="C26" s="714"/>
      <c r="D26" s="714"/>
      <c r="E26" s="714"/>
      <c r="F26" s="714"/>
      <c r="G26" s="714"/>
      <c r="H26" s="714"/>
      <c r="I26" s="714"/>
      <c r="J26" s="714"/>
      <c r="K26" s="714"/>
      <c r="L26" s="714"/>
      <c r="M26" s="714"/>
      <c r="N26" s="714"/>
      <c r="O26" s="714"/>
      <c r="P26" s="714"/>
      <c r="Q26" s="714"/>
      <c r="R26" s="714"/>
      <c r="S26" s="714"/>
      <c r="T26" s="714"/>
      <c r="U26" s="715"/>
    </row>
    <row r="27" spans="1:21" x14ac:dyDescent="0.2">
      <c r="A27" s="712"/>
      <c r="B27" s="714"/>
      <c r="C27" s="714"/>
      <c r="D27" s="714"/>
      <c r="E27" s="714"/>
      <c r="F27" s="714"/>
      <c r="G27" s="714"/>
      <c r="H27" s="714"/>
      <c r="I27" s="714"/>
      <c r="J27" s="714"/>
      <c r="K27" s="714"/>
      <c r="L27" s="714"/>
      <c r="M27" s="714"/>
      <c r="N27" s="714"/>
      <c r="O27" s="714"/>
      <c r="P27" s="714"/>
      <c r="Q27" s="714"/>
      <c r="R27" s="714"/>
      <c r="S27" s="714"/>
      <c r="T27" s="714"/>
      <c r="U27" s="715"/>
    </row>
    <row r="28" spans="1:21" ht="13.5" customHeight="1" x14ac:dyDescent="0.2">
      <c r="A28" s="712"/>
      <c r="B28" s="714"/>
      <c r="C28" s="714"/>
      <c r="D28" s="714"/>
      <c r="E28" s="714"/>
      <c r="F28" s="714"/>
      <c r="G28" s="714"/>
      <c r="H28" s="714"/>
      <c r="I28" s="714"/>
      <c r="J28" s="714"/>
      <c r="K28" s="714"/>
      <c r="L28" s="714"/>
      <c r="M28" s="714"/>
      <c r="N28" s="714"/>
      <c r="O28" s="714"/>
      <c r="P28" s="714"/>
      <c r="Q28" s="714"/>
      <c r="R28" s="714"/>
      <c r="S28" s="714"/>
      <c r="T28" s="714"/>
      <c r="U28" s="715"/>
    </row>
    <row r="29" spans="1:21" ht="13.5" customHeight="1" x14ac:dyDescent="0.2">
      <c r="A29" s="712"/>
      <c r="B29" s="714"/>
      <c r="C29" s="714"/>
      <c r="D29" s="714"/>
      <c r="E29" s="714"/>
      <c r="F29" s="714"/>
      <c r="G29" s="714"/>
      <c r="H29" s="714"/>
      <c r="I29" s="714"/>
      <c r="J29" s="714"/>
      <c r="K29" s="714"/>
      <c r="L29" s="714"/>
      <c r="M29" s="714"/>
      <c r="N29" s="714"/>
      <c r="O29" s="714"/>
      <c r="P29" s="714"/>
      <c r="Q29" s="714"/>
      <c r="R29" s="714"/>
      <c r="S29" s="714"/>
      <c r="T29" s="714"/>
      <c r="U29" s="715"/>
    </row>
    <row r="30" spans="1:21" x14ac:dyDescent="0.2">
      <c r="A30" s="712"/>
      <c r="B30" s="714"/>
      <c r="C30" s="714"/>
      <c r="D30" s="714"/>
      <c r="E30" s="714"/>
      <c r="F30" s="714"/>
      <c r="G30" s="714"/>
      <c r="H30" s="714"/>
      <c r="I30" s="714"/>
      <c r="J30" s="714"/>
      <c r="K30" s="714"/>
      <c r="L30" s="714"/>
      <c r="M30" s="714"/>
      <c r="N30" s="714"/>
      <c r="O30" s="714"/>
      <c r="P30" s="714"/>
      <c r="Q30" s="714"/>
      <c r="R30" s="714"/>
      <c r="S30" s="714"/>
      <c r="T30" s="714"/>
      <c r="U30" s="715"/>
    </row>
    <row r="31" spans="1:21" x14ac:dyDescent="0.2">
      <c r="A31" s="712"/>
      <c r="B31" s="714"/>
      <c r="C31" s="714"/>
      <c r="D31" s="714"/>
      <c r="E31" s="714"/>
      <c r="F31" s="714"/>
      <c r="G31" s="714"/>
      <c r="H31" s="714"/>
      <c r="I31" s="714"/>
      <c r="J31" s="714"/>
      <c r="K31" s="714"/>
      <c r="L31" s="714"/>
      <c r="M31" s="714"/>
      <c r="N31" s="714"/>
      <c r="O31" s="714"/>
      <c r="P31" s="714"/>
      <c r="Q31" s="714"/>
      <c r="R31" s="714"/>
      <c r="S31" s="714"/>
      <c r="T31" s="714"/>
      <c r="U31" s="715"/>
    </row>
    <row r="32" spans="1:21" x14ac:dyDescent="0.2">
      <c r="A32" s="712"/>
      <c r="B32" s="714"/>
      <c r="C32" s="714"/>
      <c r="D32" s="714"/>
      <c r="E32" s="714"/>
      <c r="F32" s="714"/>
      <c r="G32" s="714"/>
      <c r="H32" s="714"/>
      <c r="I32" s="714"/>
      <c r="J32" s="714"/>
      <c r="K32" s="714"/>
      <c r="L32" s="714"/>
      <c r="M32" s="714"/>
      <c r="N32" s="714"/>
      <c r="O32" s="714"/>
      <c r="P32" s="714"/>
      <c r="Q32" s="714"/>
      <c r="R32" s="714"/>
      <c r="S32" s="714"/>
      <c r="T32" s="714"/>
      <c r="U32" s="715"/>
    </row>
    <row r="33" spans="1:21" x14ac:dyDescent="0.2">
      <c r="A33" s="712"/>
      <c r="B33" s="714"/>
      <c r="C33" s="714"/>
      <c r="D33" s="714"/>
      <c r="E33" s="714"/>
      <c r="F33" s="714"/>
      <c r="G33" s="714"/>
      <c r="H33" s="714"/>
      <c r="I33" s="714"/>
      <c r="J33" s="714"/>
      <c r="K33" s="714"/>
      <c r="L33" s="714"/>
      <c r="M33" s="714"/>
      <c r="N33" s="714"/>
      <c r="O33" s="714"/>
      <c r="P33" s="714"/>
      <c r="Q33" s="714"/>
      <c r="R33" s="714"/>
      <c r="S33" s="714"/>
      <c r="T33" s="714"/>
      <c r="U33" s="715"/>
    </row>
    <row r="34" spans="1:21" x14ac:dyDescent="0.2">
      <c r="A34" s="712"/>
      <c r="B34" s="714"/>
      <c r="C34" s="714"/>
      <c r="D34" s="714"/>
      <c r="E34" s="714"/>
      <c r="F34" s="714"/>
      <c r="G34" s="714"/>
      <c r="H34" s="714"/>
      <c r="I34" s="714"/>
      <c r="J34" s="714"/>
      <c r="K34" s="714"/>
      <c r="L34" s="714"/>
      <c r="M34" s="714"/>
      <c r="N34" s="714"/>
      <c r="O34" s="714"/>
      <c r="P34" s="714"/>
      <c r="Q34" s="714"/>
      <c r="R34" s="714"/>
      <c r="S34" s="714"/>
      <c r="T34" s="714"/>
      <c r="U34" s="715"/>
    </row>
    <row r="35" spans="1:21" x14ac:dyDescent="0.2">
      <c r="A35" s="712"/>
      <c r="B35" s="714"/>
      <c r="C35" s="714"/>
      <c r="D35" s="714"/>
      <c r="E35" s="714"/>
      <c r="F35" s="714"/>
      <c r="G35" s="714"/>
      <c r="H35" s="714"/>
      <c r="I35" s="714"/>
      <c r="J35" s="714"/>
      <c r="K35" s="714"/>
      <c r="L35" s="714"/>
      <c r="M35" s="714"/>
      <c r="N35" s="714"/>
      <c r="O35" s="714"/>
      <c r="P35" s="714"/>
      <c r="Q35" s="714"/>
      <c r="R35" s="714"/>
      <c r="S35" s="714"/>
      <c r="T35" s="714"/>
      <c r="U35" s="715"/>
    </row>
    <row r="36" spans="1:21" x14ac:dyDescent="0.2">
      <c r="A36" s="712"/>
      <c r="B36" s="714"/>
      <c r="C36" s="714"/>
      <c r="D36" s="714"/>
      <c r="E36" s="714"/>
      <c r="F36" s="714"/>
      <c r="G36" s="714"/>
      <c r="H36" s="714"/>
      <c r="I36" s="714"/>
      <c r="J36" s="714"/>
      <c r="K36" s="714"/>
      <c r="L36" s="714"/>
      <c r="M36" s="714"/>
      <c r="N36" s="714"/>
      <c r="O36" s="714"/>
      <c r="P36" s="714"/>
      <c r="Q36" s="714"/>
      <c r="R36" s="714"/>
      <c r="S36" s="714"/>
      <c r="T36" s="714"/>
      <c r="U36" s="715"/>
    </row>
    <row r="37" spans="1:21" x14ac:dyDescent="0.2">
      <c r="A37" s="712"/>
      <c r="B37" s="714"/>
      <c r="C37" s="714"/>
      <c r="D37" s="714"/>
      <c r="E37" s="714"/>
      <c r="F37" s="714"/>
      <c r="G37" s="714"/>
      <c r="H37" s="714"/>
      <c r="I37" s="714"/>
      <c r="J37" s="714"/>
      <c r="K37" s="714"/>
      <c r="L37" s="714"/>
      <c r="M37" s="714"/>
      <c r="N37" s="714"/>
      <c r="O37" s="714"/>
      <c r="P37" s="714"/>
      <c r="Q37" s="714"/>
      <c r="R37" s="714"/>
      <c r="S37" s="714"/>
      <c r="T37" s="714"/>
      <c r="U37" s="715"/>
    </row>
    <row r="38" spans="1:21" x14ac:dyDescent="0.2">
      <c r="A38" s="712"/>
      <c r="B38" s="714"/>
      <c r="C38" s="714"/>
      <c r="D38" s="714"/>
      <c r="E38" s="714"/>
      <c r="F38" s="714"/>
      <c r="G38" s="714"/>
      <c r="H38" s="714"/>
      <c r="I38" s="714"/>
      <c r="J38" s="714"/>
      <c r="K38" s="714"/>
      <c r="L38" s="714"/>
      <c r="M38" s="714"/>
      <c r="N38" s="714"/>
      <c r="O38" s="714"/>
      <c r="P38" s="714"/>
      <c r="Q38" s="714"/>
      <c r="R38" s="714"/>
      <c r="S38" s="714"/>
      <c r="T38" s="714"/>
      <c r="U38" s="715"/>
    </row>
    <row r="39" spans="1:21" x14ac:dyDescent="0.2">
      <c r="A39" s="712"/>
      <c r="B39" s="714"/>
      <c r="C39" s="714"/>
      <c r="D39" s="714"/>
      <c r="E39" s="714"/>
      <c r="F39" s="714"/>
      <c r="G39" s="714"/>
      <c r="H39" s="714"/>
      <c r="I39" s="714"/>
      <c r="J39" s="714"/>
      <c r="K39" s="714"/>
      <c r="L39" s="714"/>
      <c r="M39" s="714"/>
      <c r="N39" s="714"/>
      <c r="O39" s="714"/>
      <c r="P39" s="714"/>
      <c r="Q39" s="714"/>
      <c r="R39" s="714"/>
      <c r="S39" s="714"/>
      <c r="T39" s="714"/>
      <c r="U39" s="715"/>
    </row>
    <row r="40" spans="1:21" x14ac:dyDescent="0.2">
      <c r="A40" s="712"/>
      <c r="B40" s="714"/>
      <c r="C40" s="714"/>
      <c r="D40" s="714"/>
      <c r="E40" s="714"/>
      <c r="F40" s="714"/>
      <c r="G40" s="714"/>
      <c r="H40" s="714"/>
      <c r="I40" s="714"/>
      <c r="J40" s="714"/>
      <c r="K40" s="714"/>
      <c r="L40" s="714"/>
      <c r="M40" s="714"/>
      <c r="N40" s="714"/>
      <c r="O40" s="714"/>
      <c r="P40" s="714"/>
      <c r="Q40" s="714"/>
      <c r="R40" s="714"/>
      <c r="S40" s="714"/>
      <c r="T40" s="714"/>
      <c r="U40" s="715"/>
    </row>
    <row r="41" spans="1:21" x14ac:dyDescent="0.2">
      <c r="A41" s="712"/>
      <c r="B41" s="714"/>
      <c r="C41" s="714"/>
      <c r="D41" s="714"/>
      <c r="E41" s="714"/>
      <c r="F41" s="714"/>
      <c r="G41" s="714"/>
      <c r="H41" s="714"/>
      <c r="I41" s="714"/>
      <c r="J41" s="714"/>
      <c r="K41" s="714"/>
      <c r="L41" s="714"/>
      <c r="M41" s="714"/>
      <c r="N41" s="714"/>
      <c r="O41" s="714"/>
      <c r="P41" s="714"/>
      <c r="Q41" s="714"/>
      <c r="R41" s="714"/>
      <c r="S41" s="714"/>
      <c r="T41" s="714"/>
      <c r="U41" s="715"/>
    </row>
    <row r="42" spans="1:21" x14ac:dyDescent="0.2">
      <c r="A42" s="712"/>
      <c r="B42" s="714"/>
      <c r="C42" s="714"/>
      <c r="D42" s="714"/>
      <c r="E42" s="714"/>
      <c r="F42" s="714"/>
      <c r="G42" s="714"/>
      <c r="H42" s="714"/>
      <c r="I42" s="714"/>
      <c r="J42" s="714"/>
      <c r="K42" s="714"/>
      <c r="L42" s="714"/>
      <c r="M42" s="714"/>
      <c r="N42" s="714"/>
      <c r="O42" s="714"/>
      <c r="P42" s="714"/>
      <c r="Q42" s="714"/>
      <c r="R42" s="714"/>
      <c r="S42" s="714"/>
      <c r="T42" s="714"/>
      <c r="U42" s="715"/>
    </row>
    <row r="43" spans="1:21" x14ac:dyDescent="0.2">
      <c r="A43" s="712"/>
      <c r="B43" s="714"/>
      <c r="C43" s="714"/>
      <c r="D43" s="714"/>
      <c r="E43" s="714"/>
      <c r="F43" s="714"/>
      <c r="G43" s="714"/>
      <c r="H43" s="714"/>
      <c r="I43" s="714"/>
      <c r="J43" s="714"/>
      <c r="K43" s="714"/>
      <c r="L43" s="714"/>
      <c r="M43" s="714"/>
      <c r="N43" s="714"/>
      <c r="O43" s="714"/>
      <c r="P43" s="714"/>
      <c r="Q43" s="714"/>
      <c r="R43" s="714"/>
      <c r="S43" s="714"/>
      <c r="T43" s="714"/>
      <c r="U43" s="715"/>
    </row>
    <row r="44" spans="1:21" x14ac:dyDescent="0.2">
      <c r="A44" s="712"/>
      <c r="B44" s="714"/>
      <c r="C44" s="714"/>
      <c r="D44" s="714"/>
      <c r="E44" s="714"/>
      <c r="F44" s="714"/>
      <c r="G44" s="714"/>
      <c r="H44" s="714"/>
      <c r="I44" s="714"/>
      <c r="J44" s="714"/>
      <c r="K44" s="714"/>
      <c r="L44" s="714"/>
      <c r="M44" s="714"/>
      <c r="N44" s="714"/>
      <c r="O44" s="714"/>
      <c r="P44" s="714"/>
      <c r="Q44" s="714"/>
      <c r="R44" s="714"/>
      <c r="S44" s="714"/>
      <c r="T44" s="714"/>
      <c r="U44" s="715"/>
    </row>
    <row r="45" spans="1:21" x14ac:dyDescent="0.2">
      <c r="A45" s="712"/>
      <c r="B45" s="714"/>
      <c r="C45" s="714"/>
      <c r="D45" s="714"/>
      <c r="E45" s="714"/>
      <c r="F45" s="714"/>
      <c r="G45" s="714"/>
      <c r="H45" s="714"/>
      <c r="I45" s="714"/>
      <c r="J45" s="714"/>
      <c r="K45" s="714"/>
      <c r="L45" s="714"/>
      <c r="M45" s="714"/>
      <c r="N45" s="714"/>
      <c r="O45" s="714"/>
      <c r="P45" s="714"/>
      <c r="Q45" s="714"/>
      <c r="R45" s="714"/>
      <c r="S45" s="714"/>
      <c r="T45" s="714"/>
      <c r="U45" s="715"/>
    </row>
    <row r="46" spans="1:21" x14ac:dyDescent="0.2">
      <c r="A46" s="712"/>
      <c r="B46" s="714"/>
      <c r="C46" s="714"/>
      <c r="D46" s="714"/>
      <c r="E46" s="714"/>
      <c r="F46" s="714"/>
      <c r="G46" s="714"/>
      <c r="H46" s="714"/>
      <c r="I46" s="714"/>
      <c r="J46" s="714"/>
      <c r="K46" s="714"/>
      <c r="L46" s="714"/>
      <c r="M46" s="714"/>
      <c r="N46" s="714"/>
      <c r="O46" s="714"/>
      <c r="P46" s="714"/>
      <c r="Q46" s="714"/>
      <c r="R46" s="714"/>
      <c r="S46" s="714"/>
      <c r="T46" s="714"/>
      <c r="U46" s="715"/>
    </row>
    <row r="47" spans="1:21" x14ac:dyDescent="0.2">
      <c r="A47" s="712"/>
      <c r="B47" s="714"/>
      <c r="C47" s="714"/>
      <c r="D47" s="714"/>
      <c r="E47" s="714"/>
      <c r="F47" s="714"/>
      <c r="G47" s="714"/>
      <c r="H47" s="714"/>
      <c r="I47" s="714"/>
      <c r="J47" s="714"/>
      <c r="K47" s="714"/>
      <c r="L47" s="714"/>
      <c r="M47" s="714"/>
      <c r="N47" s="714"/>
      <c r="O47" s="714"/>
      <c r="P47" s="714"/>
      <c r="Q47" s="714"/>
      <c r="R47" s="714"/>
      <c r="S47" s="714"/>
      <c r="T47" s="714"/>
      <c r="U47" s="715"/>
    </row>
    <row r="48" spans="1:21" x14ac:dyDescent="0.2">
      <c r="A48" s="712"/>
      <c r="B48" s="714"/>
      <c r="C48" s="714"/>
      <c r="D48" s="714"/>
      <c r="E48" s="714"/>
      <c r="F48" s="714"/>
      <c r="G48" s="714"/>
      <c r="H48" s="714"/>
      <c r="I48" s="714"/>
      <c r="J48" s="714"/>
      <c r="K48" s="714"/>
      <c r="L48" s="714"/>
      <c r="M48" s="714"/>
      <c r="N48" s="714"/>
      <c r="O48" s="714"/>
      <c r="P48" s="714"/>
      <c r="Q48" s="714"/>
      <c r="R48" s="714"/>
      <c r="S48" s="714"/>
      <c r="T48" s="714"/>
      <c r="U48" s="715"/>
    </row>
    <row r="49" spans="1:21" x14ac:dyDescent="0.2">
      <c r="A49" s="712"/>
      <c r="B49" s="714"/>
      <c r="C49" s="714"/>
      <c r="D49" s="714"/>
      <c r="E49" s="714"/>
      <c r="F49" s="714"/>
      <c r="G49" s="714"/>
      <c r="H49" s="714"/>
      <c r="I49" s="714"/>
      <c r="J49" s="714"/>
      <c r="K49" s="714"/>
      <c r="L49" s="714"/>
      <c r="M49" s="714"/>
      <c r="N49" s="714"/>
      <c r="O49" s="714"/>
      <c r="P49" s="714"/>
      <c r="Q49" s="714"/>
      <c r="R49" s="714"/>
      <c r="S49" s="714"/>
      <c r="T49" s="714"/>
      <c r="U49" s="715"/>
    </row>
    <row r="50" spans="1:21" ht="50.1" customHeight="1" thickBot="1" x14ac:dyDescent="0.25">
      <c r="A50" s="708"/>
      <c r="B50" s="709"/>
      <c r="C50" s="709"/>
      <c r="D50" s="709"/>
      <c r="E50" s="709"/>
      <c r="F50" s="709"/>
      <c r="G50" s="709"/>
      <c r="H50" s="709"/>
      <c r="I50" s="709"/>
      <c r="J50" s="709"/>
      <c r="K50" s="709"/>
      <c r="L50" s="709"/>
      <c r="M50" s="709"/>
      <c r="N50" s="709"/>
      <c r="O50" s="709"/>
      <c r="P50" s="709"/>
      <c r="Q50" s="709"/>
      <c r="R50" s="709"/>
      <c r="S50" s="709"/>
      <c r="T50" s="709"/>
      <c r="U50" s="710"/>
    </row>
    <row r="51" spans="1:21" ht="35.1" customHeight="1" thickBot="1" x14ac:dyDescent="0.25"/>
    <row r="52" spans="1:21" ht="50.1" customHeight="1" x14ac:dyDescent="0.2">
      <c r="A52" s="701"/>
      <c r="B52" s="702"/>
      <c r="C52" s="702"/>
      <c r="D52" s="702"/>
      <c r="E52" s="702"/>
      <c r="F52" s="702"/>
      <c r="G52" s="702"/>
      <c r="H52" s="702"/>
      <c r="I52" s="702"/>
      <c r="J52" s="702"/>
      <c r="K52" s="702"/>
      <c r="L52" s="702"/>
      <c r="M52" s="702"/>
      <c r="N52" s="702"/>
      <c r="O52" s="702"/>
      <c r="P52" s="702"/>
      <c r="Q52" s="702"/>
      <c r="R52" s="702"/>
      <c r="S52" s="702"/>
      <c r="T52" s="702"/>
      <c r="U52" s="703"/>
    </row>
    <row r="53" spans="1:21" s="696" customFormat="1" ht="30" customHeight="1" x14ac:dyDescent="0.2">
      <c r="A53" s="704"/>
      <c r="B53" s="722" t="s">
        <v>217</v>
      </c>
      <c r="C53" s="705"/>
      <c r="D53" s="705"/>
      <c r="E53" s="705"/>
      <c r="F53" s="705"/>
      <c r="G53" s="705"/>
      <c r="H53" s="705"/>
      <c r="I53" s="705"/>
      <c r="J53" s="705"/>
      <c r="K53" s="705"/>
      <c r="L53" s="705"/>
      <c r="M53" s="705"/>
      <c r="N53" s="705"/>
      <c r="O53" s="705"/>
      <c r="P53" s="705"/>
      <c r="Q53" s="705"/>
      <c r="R53" s="705"/>
      <c r="S53" s="705"/>
      <c r="T53" s="705"/>
      <c r="U53" s="706"/>
    </row>
    <row r="54" spans="1:21" s="696" customFormat="1" ht="30" customHeight="1" x14ac:dyDescent="0.2">
      <c r="A54" s="704"/>
      <c r="B54" s="723" t="s">
        <v>219</v>
      </c>
      <c r="C54" s="723"/>
      <c r="D54" s="723"/>
      <c r="E54" s="723"/>
      <c r="F54" s="723"/>
      <c r="G54" s="723"/>
      <c r="H54" s="723"/>
      <c r="I54" s="723"/>
      <c r="J54" s="723"/>
      <c r="K54" s="723"/>
      <c r="L54" s="723"/>
      <c r="M54" s="723"/>
      <c r="N54" s="723"/>
      <c r="O54" s="723"/>
      <c r="P54" s="723"/>
      <c r="Q54" s="723"/>
      <c r="R54" s="723"/>
      <c r="S54" s="723"/>
      <c r="T54" s="705"/>
      <c r="U54" s="706"/>
    </row>
    <row r="55" spans="1:21" s="696" customFormat="1" ht="30" customHeight="1" x14ac:dyDescent="0.2">
      <c r="A55" s="704"/>
      <c r="B55" s="772" t="s">
        <v>218</v>
      </c>
      <c r="C55" s="772"/>
      <c r="D55" s="772"/>
      <c r="E55" s="772"/>
      <c r="F55" s="772"/>
      <c r="G55" s="772"/>
      <c r="H55" s="772"/>
      <c r="I55" s="772"/>
      <c r="J55" s="772"/>
      <c r="K55" s="772"/>
      <c r="L55" s="772"/>
      <c r="M55" s="772"/>
      <c r="N55" s="772"/>
      <c r="O55" s="772"/>
      <c r="P55" s="772"/>
      <c r="Q55" s="772"/>
      <c r="R55" s="772"/>
      <c r="S55" s="772"/>
      <c r="T55" s="705"/>
      <c r="U55" s="706"/>
    </row>
    <row r="56" spans="1:21" s="696" customFormat="1" ht="30" customHeight="1" x14ac:dyDescent="0.2">
      <c r="A56" s="704"/>
      <c r="B56" s="773" t="s">
        <v>220</v>
      </c>
      <c r="C56" s="773"/>
      <c r="D56" s="773"/>
      <c r="E56" s="773"/>
      <c r="F56" s="773"/>
      <c r="G56" s="773"/>
      <c r="H56" s="773"/>
      <c r="I56" s="773"/>
      <c r="J56" s="773"/>
      <c r="K56" s="773"/>
      <c r="L56" s="773"/>
      <c r="M56" s="773"/>
      <c r="N56" s="773"/>
      <c r="O56" s="773"/>
      <c r="P56" s="773"/>
      <c r="Q56" s="773"/>
      <c r="R56" s="773"/>
      <c r="S56" s="773"/>
      <c r="T56" s="705"/>
      <c r="U56" s="706"/>
    </row>
    <row r="57" spans="1:21" ht="50.1" customHeight="1" thickBot="1" x14ac:dyDescent="0.25">
      <c r="A57" s="708"/>
      <c r="B57" s="709"/>
      <c r="C57" s="709"/>
      <c r="D57" s="709"/>
      <c r="E57" s="709"/>
      <c r="F57" s="709"/>
      <c r="G57" s="709"/>
      <c r="H57" s="709"/>
      <c r="I57" s="709"/>
      <c r="J57" s="709"/>
      <c r="K57" s="709"/>
      <c r="L57" s="709"/>
      <c r="M57" s="709"/>
      <c r="N57" s="709"/>
      <c r="O57" s="709"/>
      <c r="P57" s="709"/>
      <c r="Q57" s="709"/>
      <c r="R57" s="709"/>
      <c r="S57" s="709"/>
      <c r="T57" s="709"/>
      <c r="U57" s="710"/>
    </row>
  </sheetData>
  <sheetProtection algorithmName="SHA-512" hashValue="M+pGZny6tjA69oie/Ww+lLMm12x95/DbL7OQyi25LgUJXJ1dBNjGr0SIdsQ17sRGQwXM4FZJyD3In+fsscHiTg==" saltValue="MXUcTjhl7LUdyMnHn+eCtA==" spinCount="100000" sheet="1" objects="1" scenarios="1"/>
  <mergeCells count="2">
    <mergeCell ref="B55:S55"/>
    <mergeCell ref="B56:S56"/>
  </mergeCells>
  <hyperlinks>
    <hyperlink ref="B55:S55" r:id="rId1" display="Mit der hier verlinkten Anleitung wird Ihnen Schritt für Schritt erklärt, wie Sie ein Schichtmodell herunterladen können. "/>
    <hyperlink ref="B54:S54" r:id="rId2" display="Falls Sie ein SECO-Schichtmodell bewilligen lassen möchten, dann reichen Sie uns bitte ein entsprechendes Gesuch via EasyGov ein. "/>
  </hyperlinks>
  <pageMargins left="0.7" right="0.7" top="0.78740157499999996" bottom="0.78740157499999996" header="0.3" footer="0.3"/>
  <pageSetup paperSize="8" scale="55"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64"/>
  <sheetViews>
    <sheetView zoomScale="40" zoomScaleNormal="40" workbookViewId="0">
      <selection activeCell="N43" sqref="N43"/>
    </sheetView>
  </sheetViews>
  <sheetFormatPr baseColWidth="10" defaultColWidth="11.42578125" defaultRowHeight="12.75" x14ac:dyDescent="0.2"/>
  <cols>
    <col min="1" max="1" width="4.28515625" style="555" customWidth="1"/>
    <col min="2" max="4" width="6.7109375" style="555" customWidth="1"/>
    <col min="5" max="5" width="8.7109375" style="555" customWidth="1"/>
    <col min="6" max="7" width="10.7109375" style="555" customWidth="1"/>
    <col min="8" max="8" width="2.7109375" style="555" customWidth="1"/>
    <col min="9" max="9" width="8.7109375" style="555" customWidth="1"/>
    <col min="10" max="11" width="10.7109375" style="555" customWidth="1"/>
    <col min="12" max="12" width="2.7109375" style="555" customWidth="1"/>
    <col min="13" max="13" width="8.7109375" style="555" customWidth="1"/>
    <col min="14" max="15" width="10.7109375" style="555" customWidth="1"/>
    <col min="16" max="16" width="2.7109375" style="555" customWidth="1"/>
    <col min="17" max="17" width="8.7109375" style="555" customWidth="1"/>
    <col min="18" max="19" width="10.7109375" style="555" customWidth="1"/>
    <col min="20" max="20" width="2.7109375" style="555" customWidth="1"/>
    <col min="21" max="21" width="8.7109375" style="555" customWidth="1"/>
    <col min="22" max="23" width="10.7109375" style="555" customWidth="1"/>
    <col min="24" max="24" width="2.7109375" style="555" customWidth="1"/>
    <col min="25" max="25" width="8.7109375" style="555" customWidth="1"/>
    <col min="26" max="27" width="10.7109375" style="555" customWidth="1"/>
    <col min="28" max="28" width="2.7109375" style="555" customWidth="1"/>
    <col min="29" max="29" width="8.7109375" style="555" customWidth="1"/>
    <col min="30" max="31" width="10.7109375" style="555" customWidth="1"/>
    <col min="32" max="32" width="6.7109375" style="674" bestFit="1" customWidth="1"/>
    <col min="33" max="34" width="26.28515625" style="563" customWidth="1"/>
    <col min="35" max="35" width="4.28515625" style="555" customWidth="1"/>
    <col min="36" max="36" width="5.7109375" style="555" customWidth="1"/>
    <col min="37" max="37" width="4.28515625" style="555" customWidth="1"/>
    <col min="38" max="38" width="11.42578125" style="563"/>
    <col min="39" max="39" width="120" style="555" customWidth="1"/>
    <col min="40" max="42" width="22.140625" style="555" customWidth="1"/>
    <col min="43" max="43" width="4.28515625" style="555" customWidth="1"/>
    <col min="44" max="48" width="11.42578125" style="548"/>
    <col min="49" max="16384" width="11.42578125" style="555"/>
  </cols>
  <sheetData>
    <row r="1" spans="1:48" s="537" customFormat="1" ht="80.099999999999994" customHeight="1" thickBot="1" x14ac:dyDescent="0.25">
      <c r="A1" s="855" t="s">
        <v>238</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c r="AN1" s="856"/>
      <c r="AO1" s="856"/>
      <c r="AP1" s="856"/>
      <c r="AQ1" s="857"/>
      <c r="AR1" s="535" t="s">
        <v>199</v>
      </c>
      <c r="AS1" s="536"/>
      <c r="AT1" s="536"/>
      <c r="AU1" s="536"/>
      <c r="AV1" s="536"/>
    </row>
    <row r="2" spans="1:48" s="542" customFormat="1" ht="22.5" customHeight="1" thickBot="1" x14ac:dyDescent="0.25">
      <c r="A2" s="538" t="s">
        <v>183</v>
      </c>
      <c r="B2" s="539"/>
      <c r="C2" s="540"/>
      <c r="D2" s="540"/>
      <c r="E2" s="540"/>
      <c r="F2" s="538" t="s">
        <v>87</v>
      </c>
      <c r="G2" s="541"/>
      <c r="H2" s="541"/>
      <c r="J2" s="538"/>
      <c r="K2" s="538"/>
      <c r="L2" s="541"/>
      <c r="M2" s="543" t="s">
        <v>198</v>
      </c>
      <c r="O2" s="544"/>
      <c r="P2" s="544"/>
      <c r="Q2" s="544"/>
      <c r="R2" s="544"/>
      <c r="S2" s="544"/>
      <c r="T2" s="544"/>
      <c r="U2" s="544"/>
      <c r="V2" s="545"/>
      <c r="W2" s="545"/>
      <c r="X2" s="545"/>
      <c r="Y2" s="545"/>
      <c r="Z2" s="545"/>
      <c r="AA2" s="545"/>
      <c r="AB2" s="545"/>
      <c r="AC2" s="545"/>
      <c r="AD2" s="545"/>
      <c r="AF2" s="546"/>
      <c r="AG2" s="547"/>
      <c r="AH2" s="547"/>
      <c r="AL2" s="547"/>
      <c r="AR2" s="548" t="s">
        <v>200</v>
      </c>
      <c r="AS2" s="548"/>
      <c r="AT2" s="548"/>
      <c r="AU2" s="548"/>
      <c r="AV2" s="548"/>
    </row>
    <row r="3" spans="1:48" x14ac:dyDescent="0.2">
      <c r="A3" s="549"/>
      <c r="B3" s="550"/>
      <c r="C3" s="550"/>
      <c r="D3" s="550"/>
      <c r="E3" s="550"/>
      <c r="F3" s="550"/>
      <c r="G3" s="550"/>
      <c r="H3" s="550"/>
      <c r="I3" s="550"/>
      <c r="J3" s="550"/>
      <c r="K3" s="550"/>
      <c r="L3" s="550"/>
      <c r="M3" s="550"/>
      <c r="N3" s="550"/>
      <c r="O3" s="550"/>
      <c r="P3" s="550"/>
      <c r="Q3" s="551"/>
      <c r="R3" s="551"/>
      <c r="S3" s="551"/>
      <c r="T3" s="551"/>
      <c r="U3" s="551"/>
      <c r="V3" s="551"/>
      <c r="W3" s="551"/>
      <c r="X3" s="551"/>
      <c r="Y3" s="551"/>
      <c r="Z3" s="551"/>
      <c r="AA3" s="551"/>
      <c r="AB3" s="551"/>
      <c r="AC3" s="551"/>
      <c r="AD3" s="551"/>
      <c r="AE3" s="551"/>
      <c r="AF3" s="552"/>
      <c r="AG3" s="553"/>
      <c r="AH3" s="553"/>
      <c r="AI3" s="554"/>
      <c r="AK3" s="549"/>
      <c r="AL3" s="556"/>
      <c r="AM3" s="557"/>
      <c r="AN3" s="557"/>
      <c r="AO3" s="557"/>
      <c r="AP3" s="557"/>
      <c r="AQ3" s="554"/>
    </row>
    <row r="4" spans="1:48" x14ac:dyDescent="0.2">
      <c r="A4" s="558"/>
      <c r="B4" s="559"/>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c r="AD4" s="559"/>
      <c r="AE4" s="559"/>
      <c r="AF4" s="560"/>
      <c r="AG4" s="561"/>
      <c r="AH4" s="561"/>
      <c r="AI4" s="562"/>
      <c r="AK4" s="558"/>
      <c r="AQ4" s="562"/>
    </row>
    <row r="5" spans="1:48" ht="34.5" x14ac:dyDescent="0.5">
      <c r="A5" s="558"/>
      <c r="B5" s="564" t="s">
        <v>88</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60"/>
      <c r="AG5" s="561"/>
      <c r="AH5" s="561"/>
      <c r="AI5" s="562"/>
      <c r="AK5" s="558"/>
      <c r="AL5" s="565" t="s">
        <v>89</v>
      </c>
      <c r="AQ5" s="562"/>
    </row>
    <row r="6" spans="1:48" ht="20.100000000000001" customHeight="1" thickBot="1" x14ac:dyDescent="0.45">
      <c r="A6" s="558"/>
      <c r="B6" s="566"/>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60"/>
      <c r="AG6" s="561"/>
      <c r="AH6" s="561"/>
      <c r="AI6" s="562"/>
      <c r="AK6" s="558"/>
      <c r="AL6" s="567"/>
      <c r="AQ6" s="562"/>
    </row>
    <row r="7" spans="1:48" ht="168.75" customHeight="1" thickBot="1" x14ac:dyDescent="0.3">
      <c r="A7" s="558"/>
      <c r="B7" s="568"/>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60"/>
      <c r="AG7" s="561"/>
      <c r="AH7" s="561"/>
      <c r="AI7" s="562"/>
      <c r="AK7" s="558"/>
      <c r="AL7" s="858" t="s">
        <v>90</v>
      </c>
      <c r="AM7" s="859"/>
      <c r="AN7" s="859"/>
      <c r="AO7" s="859"/>
      <c r="AP7" s="860"/>
      <c r="AQ7" s="562"/>
    </row>
    <row r="8" spans="1:48" s="572" customFormat="1" ht="40.5" customHeight="1" thickBot="1" x14ac:dyDescent="0.25">
      <c r="A8" s="569"/>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1"/>
      <c r="AK8" s="569"/>
      <c r="AL8" s="573"/>
      <c r="AM8" s="574"/>
      <c r="AN8" s="574"/>
      <c r="AO8" s="574"/>
      <c r="AP8" s="574"/>
      <c r="AQ8" s="571"/>
      <c r="AR8" s="575"/>
      <c r="AS8" s="575"/>
      <c r="AT8" s="575"/>
      <c r="AU8" s="575"/>
      <c r="AV8" s="575"/>
    </row>
    <row r="9" spans="1:48" s="572" customFormat="1" ht="22.5" customHeight="1" thickBot="1" x14ac:dyDescent="0.25">
      <c r="B9" s="559"/>
      <c r="C9" s="559"/>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7"/>
      <c r="AM9" s="576"/>
      <c r="AN9" s="576"/>
      <c r="AO9" s="576"/>
      <c r="AP9" s="576"/>
      <c r="AQ9" s="576"/>
      <c r="AR9" s="575"/>
      <c r="AS9" s="575"/>
      <c r="AT9" s="575"/>
      <c r="AU9" s="575"/>
      <c r="AV9" s="575"/>
    </row>
    <row r="10" spans="1:48" s="572" customFormat="1" ht="40.5" customHeight="1" x14ac:dyDescent="0.2">
      <c r="A10" s="549"/>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4"/>
      <c r="AK10" s="549"/>
      <c r="AL10" s="556"/>
      <c r="AM10" s="557"/>
      <c r="AN10" s="557"/>
      <c r="AO10" s="557"/>
      <c r="AP10" s="557"/>
      <c r="AQ10" s="554"/>
      <c r="AR10" s="575"/>
      <c r="AS10" s="575"/>
      <c r="AT10" s="575"/>
      <c r="AU10" s="575"/>
      <c r="AV10" s="575"/>
    </row>
    <row r="11" spans="1:48" ht="34.5" x14ac:dyDescent="0.5">
      <c r="A11" s="558"/>
      <c r="B11" s="564" t="s">
        <v>129</v>
      </c>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60"/>
      <c r="AG11" s="561"/>
      <c r="AH11" s="561"/>
      <c r="AI11" s="562"/>
      <c r="AK11" s="558"/>
      <c r="AL11" s="565" t="s">
        <v>91</v>
      </c>
      <c r="AQ11" s="562"/>
    </row>
    <row r="12" spans="1:48" ht="20.100000000000001" customHeight="1" thickBot="1" x14ac:dyDescent="0.45">
      <c r="A12" s="558"/>
      <c r="B12" s="566"/>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60"/>
      <c r="AG12" s="561"/>
      <c r="AH12" s="561"/>
      <c r="AI12" s="562"/>
      <c r="AK12" s="558"/>
      <c r="AQ12" s="562"/>
    </row>
    <row r="13" spans="1:48" ht="39.75" customHeight="1" thickBot="1" x14ac:dyDescent="0.25">
      <c r="A13" s="558"/>
      <c r="B13" s="861" t="s">
        <v>225</v>
      </c>
      <c r="C13" s="862"/>
      <c r="D13" s="862"/>
      <c r="E13" s="862"/>
      <c r="F13" s="862"/>
      <c r="G13" s="862"/>
      <c r="H13" s="863"/>
      <c r="I13" s="867" t="s">
        <v>81</v>
      </c>
      <c r="J13" s="868"/>
      <c r="K13" s="868"/>
      <c r="L13" s="868"/>
      <c r="M13" s="868"/>
      <c r="N13" s="868"/>
      <c r="O13" s="868"/>
      <c r="P13" s="868"/>
      <c r="Q13" s="868"/>
      <c r="R13" s="868"/>
      <c r="S13" s="868"/>
      <c r="T13" s="868"/>
      <c r="U13" s="868"/>
      <c r="V13" s="868"/>
      <c r="W13" s="868"/>
      <c r="X13" s="868"/>
      <c r="Y13" s="868"/>
      <c r="Z13" s="868"/>
      <c r="AA13" s="868"/>
      <c r="AB13" s="868"/>
      <c r="AC13" s="868"/>
      <c r="AD13" s="868"/>
      <c r="AE13" s="868"/>
      <c r="AF13" s="869"/>
      <c r="AG13" s="578" t="s">
        <v>71</v>
      </c>
      <c r="AH13" s="579" t="s">
        <v>179</v>
      </c>
      <c r="AI13" s="562"/>
      <c r="AK13" s="558"/>
      <c r="AL13" s="875" t="s">
        <v>92</v>
      </c>
      <c r="AM13" s="877" t="s">
        <v>93</v>
      </c>
      <c r="AN13" s="807" t="s">
        <v>94</v>
      </c>
      <c r="AO13" s="819" t="s">
        <v>95</v>
      </c>
      <c r="AP13" s="559"/>
      <c r="AQ13" s="562"/>
    </row>
    <row r="14" spans="1:48" ht="30" customHeight="1" thickBot="1" x14ac:dyDescent="0.25">
      <c r="A14" s="558"/>
      <c r="B14" s="864"/>
      <c r="C14" s="865"/>
      <c r="D14" s="865"/>
      <c r="E14" s="865"/>
      <c r="F14" s="865"/>
      <c r="G14" s="865"/>
      <c r="H14" s="866"/>
      <c r="I14" s="870"/>
      <c r="J14" s="871"/>
      <c r="K14" s="871"/>
      <c r="L14" s="871"/>
      <c r="M14" s="871"/>
      <c r="N14" s="871"/>
      <c r="O14" s="871"/>
      <c r="P14" s="871"/>
      <c r="Q14" s="871"/>
      <c r="R14" s="871"/>
      <c r="S14" s="871"/>
      <c r="T14" s="871"/>
      <c r="U14" s="871"/>
      <c r="V14" s="871"/>
      <c r="W14" s="871"/>
      <c r="X14" s="871"/>
      <c r="Y14" s="871"/>
      <c r="Z14" s="871"/>
      <c r="AA14" s="871"/>
      <c r="AB14" s="871"/>
      <c r="AC14" s="871"/>
      <c r="AD14" s="871"/>
      <c r="AE14" s="871"/>
      <c r="AF14" s="872"/>
      <c r="AG14" s="578" t="s">
        <v>1</v>
      </c>
      <c r="AH14" s="580" t="s">
        <v>35</v>
      </c>
      <c r="AI14" s="562"/>
      <c r="AK14" s="558"/>
      <c r="AL14" s="876"/>
      <c r="AM14" s="878"/>
      <c r="AN14" s="879"/>
      <c r="AO14" s="820"/>
      <c r="AP14" s="559"/>
      <c r="AQ14" s="562"/>
    </row>
    <row r="15" spans="1:48" ht="50.1" customHeight="1" thickBot="1" x14ac:dyDescent="0.25">
      <c r="A15" s="558"/>
      <c r="B15" s="873" t="s">
        <v>2</v>
      </c>
      <c r="C15" s="873" t="s">
        <v>3</v>
      </c>
      <c r="D15" s="873" t="s">
        <v>4</v>
      </c>
      <c r="E15" s="774" t="s">
        <v>5</v>
      </c>
      <c r="F15" s="775"/>
      <c r="G15" s="775"/>
      <c r="H15" s="776"/>
      <c r="I15" s="774" t="s">
        <v>6</v>
      </c>
      <c r="J15" s="775"/>
      <c r="K15" s="775"/>
      <c r="L15" s="776"/>
      <c r="M15" s="774" t="s">
        <v>7</v>
      </c>
      <c r="N15" s="775"/>
      <c r="O15" s="775"/>
      <c r="P15" s="776"/>
      <c r="Q15" s="774" t="s">
        <v>8</v>
      </c>
      <c r="R15" s="775"/>
      <c r="S15" s="775"/>
      <c r="T15" s="776"/>
      <c r="U15" s="774" t="s">
        <v>9</v>
      </c>
      <c r="V15" s="775"/>
      <c r="W15" s="775"/>
      <c r="X15" s="776"/>
      <c r="Y15" s="774" t="s">
        <v>10</v>
      </c>
      <c r="Z15" s="775"/>
      <c r="AA15" s="775"/>
      <c r="AB15" s="776"/>
      <c r="AC15" s="774" t="s">
        <v>11</v>
      </c>
      <c r="AD15" s="775"/>
      <c r="AE15" s="775"/>
      <c r="AF15" s="776"/>
      <c r="AG15" s="792" t="s">
        <v>12</v>
      </c>
      <c r="AH15" s="794"/>
      <c r="AI15" s="562"/>
      <c r="AK15" s="558"/>
      <c r="AL15" s="581" t="s">
        <v>96</v>
      </c>
      <c r="AM15" s="582" t="s">
        <v>133</v>
      </c>
      <c r="AN15" s="531" t="s">
        <v>136</v>
      </c>
      <c r="AO15" s="532"/>
      <c r="AQ15" s="562"/>
    </row>
    <row r="16" spans="1:48" s="590" customFormat="1" ht="26.25" customHeight="1" thickBot="1" x14ac:dyDescent="0.25">
      <c r="A16" s="583"/>
      <c r="B16" s="874"/>
      <c r="C16" s="874"/>
      <c r="D16" s="874"/>
      <c r="E16" s="584">
        <v>0.25</v>
      </c>
      <c r="F16" s="585">
        <v>0.58333333333333337</v>
      </c>
      <c r="G16" s="585">
        <v>0.91666666666666663</v>
      </c>
      <c r="H16" s="586"/>
      <c r="I16" s="584">
        <v>0.25</v>
      </c>
      <c r="J16" s="585">
        <v>0.58333333333333337</v>
      </c>
      <c r="K16" s="585">
        <v>0.91666666666666663</v>
      </c>
      <c r="L16" s="586"/>
      <c r="M16" s="584">
        <v>0.25</v>
      </c>
      <c r="N16" s="585">
        <v>0.58333333333333337</v>
      </c>
      <c r="O16" s="585">
        <v>0.91666666666666663</v>
      </c>
      <c r="P16" s="586"/>
      <c r="Q16" s="584">
        <v>0.25</v>
      </c>
      <c r="R16" s="585">
        <v>0.58333333333333337</v>
      </c>
      <c r="S16" s="585">
        <v>0.91666666666666663</v>
      </c>
      <c r="T16" s="586"/>
      <c r="U16" s="584">
        <v>0.25</v>
      </c>
      <c r="V16" s="585">
        <v>0.58333333333333337</v>
      </c>
      <c r="W16" s="585">
        <v>0.91666666666666663</v>
      </c>
      <c r="X16" s="586"/>
      <c r="Y16" s="584">
        <v>0.25</v>
      </c>
      <c r="Z16" s="585">
        <v>0.58333333333333337</v>
      </c>
      <c r="AA16" s="585">
        <v>0.91666666666666663</v>
      </c>
      <c r="AB16" s="586"/>
      <c r="AC16" s="584">
        <v>0.25</v>
      </c>
      <c r="AD16" s="585">
        <v>0.58333333333333337</v>
      </c>
      <c r="AE16" s="585">
        <v>0.91666666666666663</v>
      </c>
      <c r="AF16" s="586"/>
      <c r="AG16" s="587" t="s">
        <v>13</v>
      </c>
      <c r="AH16" s="588" t="s">
        <v>14</v>
      </c>
      <c r="AI16" s="589"/>
      <c r="AK16" s="583"/>
      <c r="AL16" s="783" t="s">
        <v>97</v>
      </c>
      <c r="AM16" s="799" t="s">
        <v>132</v>
      </c>
      <c r="AN16" s="818" t="s">
        <v>136</v>
      </c>
      <c r="AO16" s="816"/>
      <c r="AP16" s="591"/>
      <c r="AQ16" s="589"/>
      <c r="AR16" s="592"/>
      <c r="AS16" s="592"/>
      <c r="AT16" s="592"/>
      <c r="AU16" s="592"/>
      <c r="AV16" s="592"/>
    </row>
    <row r="17" spans="1:43" ht="15" customHeight="1" x14ac:dyDescent="0.2">
      <c r="A17" s="558"/>
      <c r="B17" s="841">
        <v>1</v>
      </c>
      <c r="C17" s="844" t="s">
        <v>15</v>
      </c>
      <c r="D17" s="593" t="s">
        <v>16</v>
      </c>
      <c r="E17" s="594"/>
      <c r="F17" s="595">
        <v>0.33333333333333331</v>
      </c>
      <c r="G17" s="596"/>
      <c r="H17" s="597"/>
      <c r="I17" s="594"/>
      <c r="J17" s="595">
        <v>0.33333333333333331</v>
      </c>
      <c r="K17" s="596"/>
      <c r="L17" s="597"/>
      <c r="M17" s="594"/>
      <c r="N17" s="595">
        <v>0.33333333333333331</v>
      </c>
      <c r="O17" s="596"/>
      <c r="P17" s="597"/>
      <c r="Q17" s="594"/>
      <c r="R17" s="595">
        <v>0.33333333333333331</v>
      </c>
      <c r="S17" s="596"/>
      <c r="T17" s="597"/>
      <c r="U17" s="594"/>
      <c r="V17" s="595">
        <v>0.33333333333333331</v>
      </c>
      <c r="W17" s="596"/>
      <c r="X17" s="597"/>
      <c r="Y17" s="594"/>
      <c r="Z17" s="595">
        <v>0.33333333333333331</v>
      </c>
      <c r="AA17" s="596"/>
      <c r="AB17" s="597"/>
      <c r="AC17" s="594"/>
      <c r="AD17" s="595">
        <v>0.33333333333333331</v>
      </c>
      <c r="AE17" s="596"/>
      <c r="AF17" s="598"/>
      <c r="AG17" s="846">
        <f>SUM(E17:AF17)</f>
        <v>2.333333333333333</v>
      </c>
      <c r="AH17" s="847">
        <f>SUM(E18:AF18)</f>
        <v>2.1631944444444442</v>
      </c>
      <c r="AI17" s="562"/>
      <c r="AK17" s="558"/>
      <c r="AL17" s="783"/>
      <c r="AM17" s="799"/>
      <c r="AN17" s="818"/>
      <c r="AO17" s="816"/>
      <c r="AQ17" s="562"/>
    </row>
    <row r="18" spans="1:43" ht="15" customHeight="1" x14ac:dyDescent="0.2">
      <c r="A18" s="558"/>
      <c r="B18" s="842"/>
      <c r="C18" s="845"/>
      <c r="D18" s="599" t="s">
        <v>17</v>
      </c>
      <c r="E18" s="600"/>
      <c r="F18" s="601">
        <v>0.30902777777777779</v>
      </c>
      <c r="G18" s="602"/>
      <c r="H18" s="603"/>
      <c r="I18" s="600"/>
      <c r="J18" s="601">
        <v>0.30902777777777779</v>
      </c>
      <c r="K18" s="602"/>
      <c r="L18" s="603"/>
      <c r="M18" s="600"/>
      <c r="N18" s="601">
        <v>0.30902777777777779</v>
      </c>
      <c r="O18" s="602"/>
      <c r="P18" s="603"/>
      <c r="Q18" s="600"/>
      <c r="R18" s="601">
        <v>0.30902777777777779</v>
      </c>
      <c r="S18" s="602"/>
      <c r="T18" s="603"/>
      <c r="U18" s="600"/>
      <c r="V18" s="601">
        <v>0.30902777777777779</v>
      </c>
      <c r="W18" s="602"/>
      <c r="X18" s="603"/>
      <c r="Y18" s="600"/>
      <c r="Z18" s="601">
        <v>0.30902777777777779</v>
      </c>
      <c r="AA18" s="602"/>
      <c r="AB18" s="603"/>
      <c r="AC18" s="600"/>
      <c r="AD18" s="601">
        <v>0.30902777777777779</v>
      </c>
      <c r="AE18" s="602"/>
      <c r="AF18" s="604"/>
      <c r="AG18" s="796"/>
      <c r="AH18" s="798"/>
      <c r="AI18" s="562"/>
      <c r="AK18" s="558"/>
      <c r="AL18" s="782" t="s">
        <v>98</v>
      </c>
      <c r="AM18" s="821" t="s">
        <v>99</v>
      </c>
      <c r="AN18" s="817" t="s">
        <v>136</v>
      </c>
      <c r="AO18" s="815"/>
      <c r="AQ18" s="562"/>
    </row>
    <row r="19" spans="1:43" ht="15" customHeight="1" x14ac:dyDescent="0.2">
      <c r="A19" s="558"/>
      <c r="B19" s="842"/>
      <c r="C19" s="848" t="s">
        <v>18</v>
      </c>
      <c r="D19" s="605" t="s">
        <v>16</v>
      </c>
      <c r="E19" s="606"/>
      <c r="F19" s="607"/>
      <c r="G19" s="607"/>
      <c r="H19" s="608"/>
      <c r="I19" s="606"/>
      <c r="J19" s="607"/>
      <c r="K19" s="607"/>
      <c r="L19" s="608"/>
      <c r="M19" s="606"/>
      <c r="N19" s="607"/>
      <c r="O19" s="607"/>
      <c r="P19" s="609"/>
      <c r="Q19" s="610">
        <v>0.33333333333333331</v>
      </c>
      <c r="R19" s="607"/>
      <c r="S19" s="607"/>
      <c r="T19" s="609"/>
      <c r="U19" s="610">
        <v>0.33333333333333331</v>
      </c>
      <c r="V19" s="607"/>
      <c r="W19" s="607"/>
      <c r="X19" s="609"/>
      <c r="Y19" s="610">
        <v>0.33333333333333331</v>
      </c>
      <c r="Z19" s="607"/>
      <c r="AA19" s="607"/>
      <c r="AB19" s="609"/>
      <c r="AC19" s="610">
        <v>0.33333333333333331</v>
      </c>
      <c r="AD19" s="607"/>
      <c r="AE19" s="607"/>
      <c r="AF19" s="611">
        <v>8.3333333333333329E-2</v>
      </c>
      <c r="AG19" s="795">
        <f>SUM(E19:AF19)</f>
        <v>1.4166666666666665</v>
      </c>
      <c r="AH19" s="797">
        <f>SUM(E20:AF20)</f>
        <v>1.3333333333333333</v>
      </c>
      <c r="AI19" s="562"/>
      <c r="AK19" s="558"/>
      <c r="AL19" s="782"/>
      <c r="AM19" s="821"/>
      <c r="AN19" s="817"/>
      <c r="AO19" s="815"/>
      <c r="AQ19" s="562"/>
    </row>
    <row r="20" spans="1:43" ht="15" customHeight="1" x14ac:dyDescent="0.2">
      <c r="A20" s="558"/>
      <c r="B20" s="842"/>
      <c r="C20" s="849"/>
      <c r="D20" s="599" t="s">
        <v>17</v>
      </c>
      <c r="E20" s="600"/>
      <c r="F20" s="602"/>
      <c r="G20" s="602"/>
      <c r="H20" s="603"/>
      <c r="I20" s="600"/>
      <c r="J20" s="602"/>
      <c r="K20" s="602"/>
      <c r="L20" s="603"/>
      <c r="M20" s="600"/>
      <c r="N20" s="602"/>
      <c r="O20" s="602"/>
      <c r="P20" s="612"/>
      <c r="Q20" s="613">
        <v>0.3125</v>
      </c>
      <c r="R20" s="602"/>
      <c r="S20" s="602"/>
      <c r="T20" s="612"/>
      <c r="U20" s="613">
        <v>0.3125</v>
      </c>
      <c r="V20" s="602"/>
      <c r="W20" s="602"/>
      <c r="X20" s="612"/>
      <c r="Y20" s="613">
        <v>0.3125</v>
      </c>
      <c r="Z20" s="602"/>
      <c r="AA20" s="602"/>
      <c r="AB20" s="612"/>
      <c r="AC20" s="613">
        <v>0.3125</v>
      </c>
      <c r="AD20" s="602"/>
      <c r="AE20" s="602"/>
      <c r="AF20" s="614">
        <v>8.3333333333333329E-2</v>
      </c>
      <c r="AG20" s="796"/>
      <c r="AH20" s="798"/>
      <c r="AI20" s="562"/>
      <c r="AK20" s="558"/>
      <c r="AL20" s="779" t="s">
        <v>100</v>
      </c>
      <c r="AM20" s="799" t="s">
        <v>131</v>
      </c>
      <c r="AN20" s="818" t="s">
        <v>136</v>
      </c>
      <c r="AO20" s="816"/>
      <c r="AQ20" s="562"/>
    </row>
    <row r="21" spans="1:43" ht="15" customHeight="1" x14ac:dyDescent="0.25">
      <c r="A21" s="558"/>
      <c r="B21" s="842"/>
      <c r="C21" s="850" t="s">
        <v>19</v>
      </c>
      <c r="D21" s="605" t="s">
        <v>16</v>
      </c>
      <c r="E21" s="615">
        <v>0.25</v>
      </c>
      <c r="F21" s="607"/>
      <c r="G21" s="607"/>
      <c r="H21" s="616"/>
      <c r="I21" s="615">
        <v>0.33333333333333331</v>
      </c>
      <c r="J21" s="607"/>
      <c r="K21" s="607"/>
      <c r="L21" s="616"/>
      <c r="M21" s="615">
        <v>0.33333333333333331</v>
      </c>
      <c r="N21" s="607"/>
      <c r="O21" s="607"/>
      <c r="P21" s="608"/>
      <c r="Q21" s="606"/>
      <c r="R21" s="607"/>
      <c r="S21" s="607"/>
      <c r="T21" s="608"/>
      <c r="U21" s="606"/>
      <c r="V21" s="607"/>
      <c r="W21" s="617">
        <v>0.33333333333333331</v>
      </c>
      <c r="X21" s="618"/>
      <c r="Y21" s="619"/>
      <c r="Z21" s="607"/>
      <c r="AA21" s="617">
        <v>0.33333333333333331</v>
      </c>
      <c r="AB21" s="608"/>
      <c r="AC21" s="606"/>
      <c r="AD21" s="607"/>
      <c r="AE21" s="617">
        <v>0.33333333333333331</v>
      </c>
      <c r="AF21" s="607"/>
      <c r="AG21" s="795">
        <f>SUM(E21:AF21)</f>
        <v>1.9166666666666663</v>
      </c>
      <c r="AH21" s="797">
        <f>SUM(E22:AF22)</f>
        <v>1.7916666666666665</v>
      </c>
      <c r="AI21" s="562"/>
      <c r="AK21" s="558"/>
      <c r="AL21" s="780"/>
      <c r="AM21" s="799"/>
      <c r="AN21" s="818"/>
      <c r="AO21" s="816"/>
      <c r="AP21" s="620"/>
      <c r="AQ21" s="562"/>
    </row>
    <row r="22" spans="1:43" ht="15" customHeight="1" x14ac:dyDescent="0.25">
      <c r="A22" s="558"/>
      <c r="B22" s="842"/>
      <c r="C22" s="851"/>
      <c r="D22" s="599" t="s">
        <v>17</v>
      </c>
      <c r="E22" s="621">
        <v>0.22916666666666666</v>
      </c>
      <c r="F22" s="602"/>
      <c r="G22" s="602"/>
      <c r="H22" s="622"/>
      <c r="I22" s="621">
        <v>0.3125</v>
      </c>
      <c r="J22" s="602"/>
      <c r="K22" s="602"/>
      <c r="L22" s="622"/>
      <c r="M22" s="621">
        <v>0.3125</v>
      </c>
      <c r="N22" s="602"/>
      <c r="O22" s="602"/>
      <c r="P22" s="603"/>
      <c r="Q22" s="600"/>
      <c r="R22" s="602"/>
      <c r="S22" s="602"/>
      <c r="T22" s="603"/>
      <c r="U22" s="600"/>
      <c r="V22" s="602"/>
      <c r="W22" s="623">
        <v>0.3125</v>
      </c>
      <c r="X22" s="624"/>
      <c r="Y22" s="625"/>
      <c r="Z22" s="602"/>
      <c r="AA22" s="623">
        <v>0.3125</v>
      </c>
      <c r="AB22" s="603"/>
      <c r="AC22" s="600"/>
      <c r="AD22" s="602"/>
      <c r="AE22" s="623">
        <v>0.3125</v>
      </c>
      <c r="AF22" s="602"/>
      <c r="AG22" s="796"/>
      <c r="AH22" s="798"/>
      <c r="AI22" s="562"/>
      <c r="AK22" s="558"/>
      <c r="AL22" s="781"/>
      <c r="AM22" s="799"/>
      <c r="AN22" s="818"/>
      <c r="AO22" s="816"/>
      <c r="AP22" s="620"/>
      <c r="AQ22" s="562"/>
    </row>
    <row r="23" spans="1:43" ht="15" customHeight="1" x14ac:dyDescent="0.25">
      <c r="A23" s="558"/>
      <c r="B23" s="842"/>
      <c r="C23" s="852" t="s">
        <v>20</v>
      </c>
      <c r="D23" s="605" t="s">
        <v>16</v>
      </c>
      <c r="E23" s="606"/>
      <c r="F23" s="607"/>
      <c r="G23" s="626">
        <v>0.33333333333333331</v>
      </c>
      <c r="H23" s="608"/>
      <c r="I23" s="606"/>
      <c r="J23" s="607"/>
      <c r="K23" s="626">
        <v>0.33333333333333331</v>
      </c>
      <c r="L23" s="608"/>
      <c r="M23" s="606"/>
      <c r="N23" s="607"/>
      <c r="O23" s="626">
        <v>0.33333333333333331</v>
      </c>
      <c r="P23" s="608"/>
      <c r="Q23" s="606"/>
      <c r="R23" s="607"/>
      <c r="S23" s="626">
        <v>0.33333333333333331</v>
      </c>
      <c r="T23" s="608"/>
      <c r="U23" s="606"/>
      <c r="V23" s="607"/>
      <c r="W23" s="607"/>
      <c r="X23" s="608"/>
      <c r="Y23" s="606"/>
      <c r="Z23" s="607"/>
      <c r="AA23" s="607"/>
      <c r="AB23" s="608"/>
      <c r="AC23" s="606"/>
      <c r="AD23" s="607"/>
      <c r="AE23" s="607"/>
      <c r="AF23" s="607"/>
      <c r="AG23" s="795">
        <f>SUM(E23:AF23)</f>
        <v>1.3333333333333333</v>
      </c>
      <c r="AH23" s="797">
        <f>SUM(E24:AF24)</f>
        <v>1.25</v>
      </c>
      <c r="AI23" s="562"/>
      <c r="AK23" s="558"/>
      <c r="AL23" s="782" t="s">
        <v>101</v>
      </c>
      <c r="AM23" s="825" t="s">
        <v>102</v>
      </c>
      <c r="AN23" s="817" t="s">
        <v>136</v>
      </c>
      <c r="AO23" s="815"/>
      <c r="AP23" s="620"/>
      <c r="AQ23" s="562"/>
    </row>
    <row r="24" spans="1:43" ht="15" customHeight="1" thickBot="1" x14ac:dyDescent="0.3">
      <c r="A24" s="558"/>
      <c r="B24" s="843"/>
      <c r="C24" s="853"/>
      <c r="D24" s="627" t="s">
        <v>17</v>
      </c>
      <c r="E24" s="628"/>
      <c r="F24" s="629"/>
      <c r="G24" s="630">
        <v>0.3125</v>
      </c>
      <c r="H24" s="631"/>
      <c r="I24" s="628"/>
      <c r="J24" s="629"/>
      <c r="K24" s="630">
        <v>0.3125</v>
      </c>
      <c r="L24" s="631"/>
      <c r="M24" s="628"/>
      <c r="N24" s="629"/>
      <c r="O24" s="630">
        <v>0.3125</v>
      </c>
      <c r="P24" s="631"/>
      <c r="Q24" s="628"/>
      <c r="R24" s="629"/>
      <c r="S24" s="630">
        <v>0.3125</v>
      </c>
      <c r="T24" s="631"/>
      <c r="U24" s="628"/>
      <c r="V24" s="629"/>
      <c r="W24" s="629"/>
      <c r="X24" s="631"/>
      <c r="Y24" s="628"/>
      <c r="Z24" s="629"/>
      <c r="AA24" s="629"/>
      <c r="AB24" s="631"/>
      <c r="AC24" s="628"/>
      <c r="AD24" s="629"/>
      <c r="AE24" s="629"/>
      <c r="AF24" s="629"/>
      <c r="AG24" s="835"/>
      <c r="AH24" s="836"/>
      <c r="AI24" s="562"/>
      <c r="AK24" s="558"/>
      <c r="AL24" s="782"/>
      <c r="AM24" s="825"/>
      <c r="AN24" s="817"/>
      <c r="AO24" s="815"/>
      <c r="AP24" s="620"/>
      <c r="AQ24" s="562"/>
    </row>
    <row r="25" spans="1:43" ht="26.45" customHeight="1" thickBot="1" x14ac:dyDescent="0.4">
      <c r="A25" s="558"/>
      <c r="B25" s="632"/>
      <c r="C25" s="633"/>
      <c r="D25" s="633"/>
      <c r="E25" s="634"/>
      <c r="F25" s="634"/>
      <c r="G25" s="634"/>
      <c r="H25" s="635"/>
      <c r="I25" s="634"/>
      <c r="J25" s="634"/>
      <c r="K25" s="634"/>
      <c r="L25" s="635"/>
      <c r="M25" s="634"/>
      <c r="N25" s="634"/>
      <c r="O25" s="634"/>
      <c r="P25" s="635"/>
      <c r="Q25" s="634"/>
      <c r="R25" s="634"/>
      <c r="S25" s="634"/>
      <c r="T25" s="635"/>
      <c r="U25" s="634"/>
      <c r="V25" s="634"/>
      <c r="W25" s="634"/>
      <c r="X25" s="635"/>
      <c r="Y25" s="634"/>
      <c r="Z25" s="634"/>
      <c r="AA25" s="634"/>
      <c r="AB25" s="635"/>
      <c r="AC25" s="634"/>
      <c r="AD25" s="634"/>
      <c r="AE25" s="634"/>
      <c r="AF25" s="636"/>
      <c r="AG25" s="637"/>
      <c r="AH25" s="638"/>
      <c r="AI25" s="562"/>
      <c r="AK25" s="558"/>
      <c r="AL25" s="783" t="s">
        <v>103</v>
      </c>
      <c r="AM25" s="829" t="s">
        <v>104</v>
      </c>
      <c r="AN25" s="818" t="s">
        <v>136</v>
      </c>
      <c r="AO25" s="816"/>
      <c r="AQ25" s="562"/>
    </row>
    <row r="26" spans="1:43" ht="15" customHeight="1" x14ac:dyDescent="0.2">
      <c r="A26" s="558"/>
      <c r="B26" s="841">
        <v>2</v>
      </c>
      <c r="C26" s="844" t="s">
        <v>15</v>
      </c>
      <c r="D26" s="593" t="s">
        <v>16</v>
      </c>
      <c r="E26" s="594"/>
      <c r="F26" s="596"/>
      <c r="G26" s="596"/>
      <c r="H26" s="597"/>
      <c r="I26" s="594"/>
      <c r="J26" s="596"/>
      <c r="K26" s="596"/>
      <c r="L26" s="597"/>
      <c r="M26" s="594"/>
      <c r="N26" s="596"/>
      <c r="O26" s="639"/>
      <c r="P26" s="640"/>
      <c r="Q26" s="641">
        <v>0.33333333333333331</v>
      </c>
      <c r="R26" s="596"/>
      <c r="S26" s="639"/>
      <c r="T26" s="640"/>
      <c r="U26" s="641">
        <v>0.33333333333333331</v>
      </c>
      <c r="V26" s="596"/>
      <c r="W26" s="639"/>
      <c r="X26" s="640"/>
      <c r="Y26" s="641">
        <v>0.33333333333333331</v>
      </c>
      <c r="Z26" s="596"/>
      <c r="AA26" s="639"/>
      <c r="AB26" s="640"/>
      <c r="AC26" s="641">
        <v>0.33333333333333331</v>
      </c>
      <c r="AD26" s="596"/>
      <c r="AE26" s="639"/>
      <c r="AF26" s="642">
        <v>8.3333333333333329E-2</v>
      </c>
      <c r="AG26" s="846">
        <f>SUM(E26:AF26)</f>
        <v>1.4166666666666665</v>
      </c>
      <c r="AH26" s="847">
        <f>SUM(E27:AF27)</f>
        <v>1.3333333333333333</v>
      </c>
      <c r="AI26" s="562"/>
      <c r="AK26" s="558"/>
      <c r="AL26" s="783"/>
      <c r="AM26" s="829"/>
      <c r="AN26" s="818"/>
      <c r="AO26" s="816"/>
      <c r="AQ26" s="562"/>
    </row>
    <row r="27" spans="1:43" ht="15" customHeight="1" x14ac:dyDescent="0.2">
      <c r="A27" s="558"/>
      <c r="B27" s="842"/>
      <c r="C27" s="845"/>
      <c r="D27" s="599" t="s">
        <v>17</v>
      </c>
      <c r="E27" s="600"/>
      <c r="F27" s="602"/>
      <c r="G27" s="602"/>
      <c r="H27" s="603"/>
      <c r="I27" s="600"/>
      <c r="J27" s="602"/>
      <c r="K27" s="602"/>
      <c r="L27" s="603"/>
      <c r="M27" s="600"/>
      <c r="N27" s="602"/>
      <c r="O27" s="643"/>
      <c r="P27" s="644"/>
      <c r="Q27" s="645">
        <v>0.3125</v>
      </c>
      <c r="R27" s="602"/>
      <c r="S27" s="643"/>
      <c r="T27" s="644"/>
      <c r="U27" s="645">
        <v>0.3125</v>
      </c>
      <c r="V27" s="602"/>
      <c r="W27" s="643"/>
      <c r="X27" s="644"/>
      <c r="Y27" s="645">
        <v>0.3125</v>
      </c>
      <c r="Z27" s="602"/>
      <c r="AA27" s="643"/>
      <c r="AB27" s="644"/>
      <c r="AC27" s="645">
        <v>0.3125</v>
      </c>
      <c r="AD27" s="602"/>
      <c r="AE27" s="643"/>
      <c r="AF27" s="646">
        <v>8.3333333333333329E-2</v>
      </c>
      <c r="AG27" s="796"/>
      <c r="AH27" s="798"/>
      <c r="AI27" s="562"/>
      <c r="AK27" s="558"/>
      <c r="AL27" s="782" t="s">
        <v>105</v>
      </c>
      <c r="AM27" s="825" t="s">
        <v>106</v>
      </c>
      <c r="AN27" s="817" t="s">
        <v>136</v>
      </c>
      <c r="AO27" s="815"/>
      <c r="AQ27" s="562"/>
    </row>
    <row r="28" spans="1:43" ht="15" customHeight="1" thickBot="1" x14ac:dyDescent="0.25">
      <c r="A28" s="558"/>
      <c r="B28" s="842"/>
      <c r="C28" s="848" t="s">
        <v>18</v>
      </c>
      <c r="D28" s="605" t="s">
        <v>16</v>
      </c>
      <c r="E28" s="610">
        <v>0.25</v>
      </c>
      <c r="F28" s="607"/>
      <c r="G28" s="607"/>
      <c r="H28" s="609"/>
      <c r="I28" s="610">
        <v>0.33333333333333331</v>
      </c>
      <c r="J28" s="607"/>
      <c r="K28" s="607"/>
      <c r="L28" s="609"/>
      <c r="M28" s="610">
        <v>0.33333333333333331</v>
      </c>
      <c r="N28" s="607"/>
      <c r="O28" s="607"/>
      <c r="P28" s="608"/>
      <c r="Q28" s="606"/>
      <c r="R28" s="607"/>
      <c r="S28" s="607"/>
      <c r="T28" s="608"/>
      <c r="U28" s="606"/>
      <c r="V28" s="607"/>
      <c r="W28" s="647">
        <v>0.33333333333333331</v>
      </c>
      <c r="X28" s="618"/>
      <c r="Y28" s="619"/>
      <c r="Z28" s="607"/>
      <c r="AA28" s="647">
        <v>0.33333333333333331</v>
      </c>
      <c r="AB28" s="618"/>
      <c r="AC28" s="619"/>
      <c r="AD28" s="607"/>
      <c r="AE28" s="647">
        <v>0.33333333333333331</v>
      </c>
      <c r="AF28" s="607"/>
      <c r="AG28" s="795">
        <f>SUM(E28:AF28)</f>
        <v>1.9166666666666663</v>
      </c>
      <c r="AH28" s="797">
        <f>SUM(E29:AF29)</f>
        <v>1.7916666666666665</v>
      </c>
      <c r="AI28" s="562"/>
      <c r="AK28" s="558"/>
      <c r="AL28" s="789"/>
      <c r="AM28" s="826"/>
      <c r="AN28" s="828"/>
      <c r="AO28" s="827"/>
      <c r="AQ28" s="562"/>
    </row>
    <row r="29" spans="1:43" ht="15" customHeight="1" x14ac:dyDescent="0.25">
      <c r="A29" s="558"/>
      <c r="B29" s="842"/>
      <c r="C29" s="849"/>
      <c r="D29" s="599" t="s">
        <v>17</v>
      </c>
      <c r="E29" s="613">
        <v>0.22916666666666666</v>
      </c>
      <c r="F29" s="602"/>
      <c r="G29" s="602"/>
      <c r="H29" s="612"/>
      <c r="I29" s="613">
        <v>0.3125</v>
      </c>
      <c r="J29" s="602"/>
      <c r="K29" s="602"/>
      <c r="L29" s="612"/>
      <c r="M29" s="613">
        <v>0.3125</v>
      </c>
      <c r="N29" s="602"/>
      <c r="O29" s="602"/>
      <c r="P29" s="603"/>
      <c r="Q29" s="600"/>
      <c r="R29" s="602"/>
      <c r="S29" s="602"/>
      <c r="T29" s="603"/>
      <c r="U29" s="600"/>
      <c r="V29" s="602"/>
      <c r="W29" s="648">
        <v>0.3125</v>
      </c>
      <c r="X29" s="624"/>
      <c r="Y29" s="625"/>
      <c r="Z29" s="602"/>
      <c r="AA29" s="648">
        <v>0.3125</v>
      </c>
      <c r="AB29" s="624"/>
      <c r="AC29" s="625"/>
      <c r="AD29" s="602"/>
      <c r="AE29" s="648">
        <v>0.3125</v>
      </c>
      <c r="AF29" s="602"/>
      <c r="AG29" s="796"/>
      <c r="AH29" s="798"/>
      <c r="AI29" s="562"/>
      <c r="AK29" s="558"/>
      <c r="AL29" s="787"/>
      <c r="AM29" s="790" t="s">
        <v>107</v>
      </c>
      <c r="AN29" s="830">
        <f>COUNTIF(AN15:AN28, "x")</f>
        <v>7</v>
      </c>
      <c r="AO29" s="830">
        <f>COUNTIF(AO15:AO28, "x")</f>
        <v>0</v>
      </c>
      <c r="AP29" s="620"/>
      <c r="AQ29" s="562"/>
    </row>
    <row r="30" spans="1:43" ht="15" customHeight="1" thickBot="1" x14ac:dyDescent="0.3">
      <c r="A30" s="558"/>
      <c r="B30" s="842"/>
      <c r="C30" s="850" t="s">
        <v>19</v>
      </c>
      <c r="D30" s="605" t="s">
        <v>16</v>
      </c>
      <c r="E30" s="606"/>
      <c r="F30" s="607"/>
      <c r="G30" s="617">
        <v>0.33333333333333331</v>
      </c>
      <c r="H30" s="608"/>
      <c r="I30" s="606"/>
      <c r="J30" s="607"/>
      <c r="K30" s="617">
        <v>0.33333333333333331</v>
      </c>
      <c r="L30" s="608"/>
      <c r="M30" s="606"/>
      <c r="N30" s="607"/>
      <c r="O30" s="617">
        <v>0.33333333333333331</v>
      </c>
      <c r="P30" s="608"/>
      <c r="Q30" s="606"/>
      <c r="R30" s="607"/>
      <c r="S30" s="617">
        <v>0.33333333333333331</v>
      </c>
      <c r="T30" s="608"/>
      <c r="U30" s="606"/>
      <c r="V30" s="607"/>
      <c r="W30" s="607"/>
      <c r="X30" s="608"/>
      <c r="Y30" s="606"/>
      <c r="Z30" s="607"/>
      <c r="AA30" s="607"/>
      <c r="AB30" s="608"/>
      <c r="AC30" s="606"/>
      <c r="AD30" s="607"/>
      <c r="AE30" s="607"/>
      <c r="AF30" s="649"/>
      <c r="AG30" s="795">
        <f>SUM(E30:AF30)</f>
        <v>1.3333333333333333</v>
      </c>
      <c r="AH30" s="797">
        <f>SUM(E31:AF31)</f>
        <v>1.25</v>
      </c>
      <c r="AI30" s="562"/>
      <c r="AK30" s="558"/>
      <c r="AL30" s="788"/>
      <c r="AM30" s="791"/>
      <c r="AN30" s="831"/>
      <c r="AO30" s="831"/>
      <c r="AP30" s="620"/>
      <c r="AQ30" s="562"/>
    </row>
    <row r="31" spans="1:43" ht="15" customHeight="1" x14ac:dyDescent="0.25">
      <c r="A31" s="558"/>
      <c r="B31" s="842"/>
      <c r="C31" s="851"/>
      <c r="D31" s="599" t="s">
        <v>17</v>
      </c>
      <c r="E31" s="600"/>
      <c r="F31" s="602"/>
      <c r="G31" s="623">
        <v>0.3125</v>
      </c>
      <c r="H31" s="603"/>
      <c r="I31" s="600"/>
      <c r="J31" s="602"/>
      <c r="K31" s="623">
        <v>0.3125</v>
      </c>
      <c r="L31" s="603"/>
      <c r="M31" s="600"/>
      <c r="N31" s="602"/>
      <c r="O31" s="623">
        <v>0.3125</v>
      </c>
      <c r="P31" s="603"/>
      <c r="Q31" s="600"/>
      <c r="R31" s="602"/>
      <c r="S31" s="623">
        <v>0.3125</v>
      </c>
      <c r="T31" s="603"/>
      <c r="U31" s="600"/>
      <c r="V31" s="602"/>
      <c r="W31" s="602"/>
      <c r="X31" s="603"/>
      <c r="Y31" s="600"/>
      <c r="Z31" s="602"/>
      <c r="AA31" s="602"/>
      <c r="AB31" s="603"/>
      <c r="AC31" s="600"/>
      <c r="AD31" s="602"/>
      <c r="AE31" s="602"/>
      <c r="AF31" s="650"/>
      <c r="AG31" s="796"/>
      <c r="AH31" s="798"/>
      <c r="AI31" s="562"/>
      <c r="AK31" s="558"/>
      <c r="AP31" s="620"/>
      <c r="AQ31" s="562"/>
    </row>
    <row r="32" spans="1:43" ht="15" customHeight="1" x14ac:dyDescent="0.25">
      <c r="A32" s="558"/>
      <c r="B32" s="842"/>
      <c r="C32" s="852" t="s">
        <v>20</v>
      </c>
      <c r="D32" s="605" t="s">
        <v>16</v>
      </c>
      <c r="E32" s="607"/>
      <c r="F32" s="626">
        <v>0.33333333333333331</v>
      </c>
      <c r="G32" s="607"/>
      <c r="H32" s="608"/>
      <c r="I32" s="606"/>
      <c r="J32" s="626">
        <v>0.33333333333333331</v>
      </c>
      <c r="K32" s="607"/>
      <c r="L32" s="608"/>
      <c r="M32" s="606"/>
      <c r="N32" s="626">
        <v>0.33333333333333331</v>
      </c>
      <c r="O32" s="607"/>
      <c r="P32" s="608"/>
      <c r="Q32" s="606"/>
      <c r="R32" s="626">
        <v>0.33333333333333331</v>
      </c>
      <c r="S32" s="607"/>
      <c r="T32" s="608"/>
      <c r="U32" s="606"/>
      <c r="V32" s="626">
        <v>0.33333333333333331</v>
      </c>
      <c r="W32" s="607"/>
      <c r="X32" s="608"/>
      <c r="Y32" s="606"/>
      <c r="Z32" s="626">
        <v>0.33333333333333331</v>
      </c>
      <c r="AA32" s="607"/>
      <c r="AB32" s="608"/>
      <c r="AC32" s="606"/>
      <c r="AD32" s="626">
        <v>0.33333333333333331</v>
      </c>
      <c r="AE32" s="607"/>
      <c r="AF32" s="649"/>
      <c r="AG32" s="795">
        <f>SUM(E32:AF32)</f>
        <v>2.333333333333333</v>
      </c>
      <c r="AH32" s="797">
        <f>SUM(E33:AF33)</f>
        <v>2.1631944444444442</v>
      </c>
      <c r="AI32" s="562"/>
      <c r="AK32" s="558"/>
      <c r="AP32" s="620"/>
      <c r="AQ32" s="562"/>
    </row>
    <row r="33" spans="1:43" ht="15" customHeight="1" thickBot="1" x14ac:dyDescent="0.3">
      <c r="A33" s="558"/>
      <c r="B33" s="843"/>
      <c r="C33" s="853"/>
      <c r="D33" s="627" t="s">
        <v>17</v>
      </c>
      <c r="E33" s="629"/>
      <c r="F33" s="630">
        <v>0.30902777777777779</v>
      </c>
      <c r="G33" s="629"/>
      <c r="H33" s="631"/>
      <c r="I33" s="628"/>
      <c r="J33" s="630">
        <v>0.30902777777777779</v>
      </c>
      <c r="K33" s="629"/>
      <c r="L33" s="631"/>
      <c r="M33" s="628"/>
      <c r="N33" s="630">
        <v>0.30902777777777779</v>
      </c>
      <c r="O33" s="629"/>
      <c r="P33" s="631"/>
      <c r="Q33" s="628"/>
      <c r="R33" s="630">
        <v>0.30902777777777779</v>
      </c>
      <c r="S33" s="629"/>
      <c r="T33" s="631"/>
      <c r="U33" s="628"/>
      <c r="V33" s="630">
        <v>0.30902777777777779</v>
      </c>
      <c r="W33" s="629"/>
      <c r="X33" s="631"/>
      <c r="Y33" s="628"/>
      <c r="Z33" s="630">
        <v>0.30902777777777779</v>
      </c>
      <c r="AA33" s="629"/>
      <c r="AB33" s="631"/>
      <c r="AC33" s="628"/>
      <c r="AD33" s="630">
        <v>0.30902777777777779</v>
      </c>
      <c r="AE33" s="629"/>
      <c r="AF33" s="651"/>
      <c r="AG33" s="835"/>
      <c r="AH33" s="836"/>
      <c r="AI33" s="562"/>
      <c r="AK33" s="558"/>
      <c r="AP33" s="620"/>
      <c r="AQ33" s="562"/>
    </row>
    <row r="34" spans="1:43" ht="26.45" customHeight="1" thickBot="1" x14ac:dyDescent="0.4">
      <c r="A34" s="558"/>
      <c r="B34" s="632"/>
      <c r="C34" s="633"/>
      <c r="D34" s="633"/>
      <c r="E34" s="634"/>
      <c r="F34" s="634"/>
      <c r="G34" s="634"/>
      <c r="H34" s="635"/>
      <c r="I34" s="634"/>
      <c r="J34" s="634"/>
      <c r="K34" s="634"/>
      <c r="L34" s="635"/>
      <c r="M34" s="634"/>
      <c r="N34" s="634"/>
      <c r="O34" s="634"/>
      <c r="P34" s="635"/>
      <c r="Q34" s="634"/>
      <c r="R34" s="634"/>
      <c r="S34" s="634"/>
      <c r="T34" s="635"/>
      <c r="U34" s="634"/>
      <c r="V34" s="634"/>
      <c r="W34" s="634"/>
      <c r="X34" s="635"/>
      <c r="Y34" s="634"/>
      <c r="Z34" s="634"/>
      <c r="AA34" s="634"/>
      <c r="AB34" s="635"/>
      <c r="AC34" s="634"/>
      <c r="AD34" s="634"/>
      <c r="AE34" s="634"/>
      <c r="AF34" s="636"/>
      <c r="AG34" s="637"/>
      <c r="AH34" s="638"/>
      <c r="AI34" s="562"/>
      <c r="AK34" s="558"/>
      <c r="AL34" s="784" t="s">
        <v>108</v>
      </c>
      <c r="AM34" s="822" t="s">
        <v>109</v>
      </c>
      <c r="AN34" s="807" t="s">
        <v>110</v>
      </c>
      <c r="AO34" s="804" t="s">
        <v>128</v>
      </c>
      <c r="AP34" s="801" t="s">
        <v>111</v>
      </c>
      <c r="AQ34" s="562"/>
    </row>
    <row r="35" spans="1:43" ht="15" customHeight="1" x14ac:dyDescent="0.2">
      <c r="A35" s="558"/>
      <c r="B35" s="841">
        <v>3</v>
      </c>
      <c r="C35" s="844" t="s">
        <v>15</v>
      </c>
      <c r="D35" s="593" t="s">
        <v>16</v>
      </c>
      <c r="E35" s="641">
        <v>0.25</v>
      </c>
      <c r="F35" s="596"/>
      <c r="G35" s="639"/>
      <c r="H35" s="640"/>
      <c r="I35" s="641">
        <v>0.33333333333333331</v>
      </c>
      <c r="J35" s="596"/>
      <c r="K35" s="639"/>
      <c r="L35" s="640"/>
      <c r="M35" s="641">
        <v>0.33333333333333331</v>
      </c>
      <c r="N35" s="596"/>
      <c r="O35" s="639"/>
      <c r="P35" s="597"/>
      <c r="Q35" s="594"/>
      <c r="R35" s="596"/>
      <c r="S35" s="596"/>
      <c r="T35" s="597"/>
      <c r="U35" s="594"/>
      <c r="V35" s="596"/>
      <c r="W35" s="595">
        <v>0.33333333333333331</v>
      </c>
      <c r="X35" s="652"/>
      <c r="Y35" s="653"/>
      <c r="Z35" s="596"/>
      <c r="AA35" s="595">
        <v>0.33333333333333331</v>
      </c>
      <c r="AB35" s="652"/>
      <c r="AC35" s="653"/>
      <c r="AD35" s="596"/>
      <c r="AE35" s="595">
        <v>0.33333333333333331</v>
      </c>
      <c r="AF35" s="598"/>
      <c r="AG35" s="846">
        <f>SUM(E35:AF35)</f>
        <v>1.9166666666666663</v>
      </c>
      <c r="AH35" s="847">
        <f>SUM(E36:AF36)</f>
        <v>1.7916666666666665</v>
      </c>
      <c r="AI35" s="562"/>
      <c r="AK35" s="558"/>
      <c r="AL35" s="785"/>
      <c r="AM35" s="823"/>
      <c r="AN35" s="808"/>
      <c r="AO35" s="805"/>
      <c r="AP35" s="802"/>
      <c r="AQ35" s="562"/>
    </row>
    <row r="36" spans="1:43" ht="15" customHeight="1" thickBot="1" x14ac:dyDescent="0.25">
      <c r="A36" s="558"/>
      <c r="B36" s="842"/>
      <c r="C36" s="845"/>
      <c r="D36" s="599" t="s">
        <v>17</v>
      </c>
      <c r="E36" s="645">
        <v>0.22916666666666666</v>
      </c>
      <c r="F36" s="602"/>
      <c r="G36" s="643"/>
      <c r="H36" s="644"/>
      <c r="I36" s="645">
        <v>0.3125</v>
      </c>
      <c r="J36" s="602"/>
      <c r="K36" s="643"/>
      <c r="L36" s="644"/>
      <c r="M36" s="645">
        <v>0.3125</v>
      </c>
      <c r="N36" s="602"/>
      <c r="O36" s="643"/>
      <c r="P36" s="603"/>
      <c r="Q36" s="600"/>
      <c r="R36" s="602"/>
      <c r="S36" s="602"/>
      <c r="T36" s="603"/>
      <c r="U36" s="600"/>
      <c r="V36" s="602"/>
      <c r="W36" s="601">
        <v>0.3125</v>
      </c>
      <c r="X36" s="624"/>
      <c r="Y36" s="625"/>
      <c r="Z36" s="602"/>
      <c r="AA36" s="601">
        <v>0.3125</v>
      </c>
      <c r="AB36" s="624"/>
      <c r="AC36" s="625"/>
      <c r="AD36" s="602"/>
      <c r="AE36" s="601">
        <v>0.3125</v>
      </c>
      <c r="AF36" s="604"/>
      <c r="AG36" s="796"/>
      <c r="AH36" s="798"/>
      <c r="AI36" s="562"/>
      <c r="AK36" s="558"/>
      <c r="AL36" s="786"/>
      <c r="AM36" s="824"/>
      <c r="AN36" s="808"/>
      <c r="AO36" s="806"/>
      <c r="AP36" s="803"/>
      <c r="AQ36" s="562"/>
    </row>
    <row r="37" spans="1:43" ht="15" customHeight="1" x14ac:dyDescent="0.2">
      <c r="A37" s="558"/>
      <c r="B37" s="842"/>
      <c r="C37" s="848" t="s">
        <v>18</v>
      </c>
      <c r="D37" s="605" t="s">
        <v>16</v>
      </c>
      <c r="E37" s="606"/>
      <c r="F37" s="607"/>
      <c r="G37" s="647">
        <v>0.33333333333333331</v>
      </c>
      <c r="H37" s="618"/>
      <c r="I37" s="619"/>
      <c r="J37" s="607"/>
      <c r="K37" s="647">
        <v>0.33333333333333331</v>
      </c>
      <c r="L37" s="618"/>
      <c r="M37" s="619"/>
      <c r="N37" s="607"/>
      <c r="O37" s="647">
        <v>0.33333333333333331</v>
      </c>
      <c r="P37" s="618"/>
      <c r="Q37" s="619"/>
      <c r="R37" s="607"/>
      <c r="S37" s="647">
        <v>0.33333333333333331</v>
      </c>
      <c r="T37" s="618"/>
      <c r="U37" s="619"/>
      <c r="V37" s="607"/>
      <c r="W37" s="607"/>
      <c r="X37" s="608"/>
      <c r="Y37" s="606"/>
      <c r="Z37" s="607"/>
      <c r="AA37" s="607"/>
      <c r="AB37" s="618"/>
      <c r="AC37" s="619"/>
      <c r="AD37" s="607"/>
      <c r="AE37" s="607"/>
      <c r="AF37" s="649"/>
      <c r="AG37" s="795">
        <f>SUM(E37:AF37)</f>
        <v>1.3333333333333333</v>
      </c>
      <c r="AH37" s="797">
        <f>SUM(E38:AF38)</f>
        <v>1.25</v>
      </c>
      <c r="AI37" s="562"/>
      <c r="AK37" s="654"/>
      <c r="AL37" s="832" t="s">
        <v>96</v>
      </c>
      <c r="AM37" s="800" t="s">
        <v>112</v>
      </c>
      <c r="AN37" s="813"/>
      <c r="AO37" s="813"/>
      <c r="AP37" s="811" t="s">
        <v>136</v>
      </c>
      <c r="AQ37" s="562"/>
    </row>
    <row r="38" spans="1:43" ht="15" customHeight="1" x14ac:dyDescent="0.2">
      <c r="A38" s="558"/>
      <c r="B38" s="842"/>
      <c r="C38" s="849"/>
      <c r="D38" s="599" t="s">
        <v>17</v>
      </c>
      <c r="E38" s="600"/>
      <c r="F38" s="602"/>
      <c r="G38" s="648">
        <v>0.3125</v>
      </c>
      <c r="H38" s="624"/>
      <c r="I38" s="625"/>
      <c r="J38" s="602"/>
      <c r="K38" s="648">
        <v>0.3125</v>
      </c>
      <c r="L38" s="624"/>
      <c r="M38" s="625"/>
      <c r="N38" s="602"/>
      <c r="O38" s="648">
        <v>0.3125</v>
      </c>
      <c r="P38" s="624"/>
      <c r="Q38" s="625"/>
      <c r="R38" s="602"/>
      <c r="S38" s="648">
        <v>0.3125</v>
      </c>
      <c r="T38" s="624"/>
      <c r="U38" s="625"/>
      <c r="V38" s="602"/>
      <c r="W38" s="602"/>
      <c r="X38" s="603"/>
      <c r="Y38" s="600"/>
      <c r="Z38" s="602"/>
      <c r="AA38" s="602"/>
      <c r="AB38" s="624"/>
      <c r="AC38" s="625"/>
      <c r="AD38" s="602"/>
      <c r="AE38" s="602"/>
      <c r="AF38" s="650"/>
      <c r="AG38" s="796"/>
      <c r="AH38" s="798"/>
      <c r="AI38" s="562"/>
      <c r="AK38" s="654"/>
      <c r="AL38" s="778"/>
      <c r="AM38" s="777"/>
      <c r="AN38" s="814"/>
      <c r="AO38" s="814"/>
      <c r="AP38" s="812"/>
      <c r="AQ38" s="562"/>
    </row>
    <row r="39" spans="1:43" ht="15" customHeight="1" x14ac:dyDescent="0.2">
      <c r="A39" s="558"/>
      <c r="B39" s="842"/>
      <c r="C39" s="850" t="s">
        <v>19</v>
      </c>
      <c r="D39" s="605" t="s">
        <v>16</v>
      </c>
      <c r="E39" s="606"/>
      <c r="F39" s="617">
        <v>0.33333333333333331</v>
      </c>
      <c r="G39" s="607"/>
      <c r="H39" s="608"/>
      <c r="I39" s="606"/>
      <c r="J39" s="617">
        <v>0.33333333333333331</v>
      </c>
      <c r="K39" s="607"/>
      <c r="L39" s="608"/>
      <c r="M39" s="606"/>
      <c r="N39" s="617">
        <v>0.33333333333333331</v>
      </c>
      <c r="O39" s="607"/>
      <c r="P39" s="608"/>
      <c r="Q39" s="606"/>
      <c r="R39" s="617">
        <v>0.33333333333333331</v>
      </c>
      <c r="S39" s="607"/>
      <c r="T39" s="608"/>
      <c r="U39" s="606"/>
      <c r="V39" s="617">
        <v>0.33333333333333331</v>
      </c>
      <c r="W39" s="607"/>
      <c r="X39" s="608"/>
      <c r="Y39" s="606"/>
      <c r="Z39" s="617">
        <v>0.33333333333333331</v>
      </c>
      <c r="AA39" s="607"/>
      <c r="AB39" s="608"/>
      <c r="AC39" s="606"/>
      <c r="AD39" s="617">
        <v>0.33333333333333331</v>
      </c>
      <c r="AE39" s="607"/>
      <c r="AF39" s="649"/>
      <c r="AG39" s="795">
        <f>SUM(E39:AF39)</f>
        <v>2.333333333333333</v>
      </c>
      <c r="AH39" s="797">
        <f>SUM(E40:AF40)</f>
        <v>2.1631944444444442</v>
      </c>
      <c r="AI39" s="562"/>
      <c r="AK39" s="558"/>
      <c r="AL39" s="833" t="s">
        <v>97</v>
      </c>
      <c r="AM39" s="834" t="s">
        <v>113</v>
      </c>
      <c r="AN39" s="810" t="s">
        <v>136</v>
      </c>
      <c r="AO39" s="810"/>
      <c r="AP39" s="809"/>
      <c r="AQ39" s="562"/>
    </row>
    <row r="40" spans="1:43" ht="15" customHeight="1" x14ac:dyDescent="0.2">
      <c r="A40" s="558"/>
      <c r="B40" s="842"/>
      <c r="C40" s="851"/>
      <c r="D40" s="599" t="s">
        <v>17</v>
      </c>
      <c r="E40" s="600"/>
      <c r="F40" s="623">
        <v>0.30902777777777779</v>
      </c>
      <c r="G40" s="602"/>
      <c r="H40" s="603"/>
      <c r="I40" s="600"/>
      <c r="J40" s="623">
        <v>0.30902777777777779</v>
      </c>
      <c r="K40" s="602"/>
      <c r="L40" s="603"/>
      <c r="M40" s="600"/>
      <c r="N40" s="623">
        <v>0.30902777777777779</v>
      </c>
      <c r="O40" s="602"/>
      <c r="P40" s="603"/>
      <c r="Q40" s="600"/>
      <c r="R40" s="623">
        <v>0.30902777777777779</v>
      </c>
      <c r="S40" s="602"/>
      <c r="T40" s="603"/>
      <c r="U40" s="600"/>
      <c r="V40" s="623">
        <v>0.30902777777777779</v>
      </c>
      <c r="W40" s="602"/>
      <c r="X40" s="603"/>
      <c r="Y40" s="600"/>
      <c r="Z40" s="623">
        <v>0.30902777777777779</v>
      </c>
      <c r="AA40" s="602"/>
      <c r="AB40" s="603"/>
      <c r="AC40" s="600"/>
      <c r="AD40" s="623">
        <v>0.30902777777777779</v>
      </c>
      <c r="AE40" s="602"/>
      <c r="AF40" s="650"/>
      <c r="AG40" s="796"/>
      <c r="AH40" s="798"/>
      <c r="AI40" s="562"/>
      <c r="AK40" s="558"/>
      <c r="AL40" s="833"/>
      <c r="AM40" s="834"/>
      <c r="AN40" s="810"/>
      <c r="AO40" s="810"/>
      <c r="AP40" s="809"/>
      <c r="AQ40" s="562"/>
    </row>
    <row r="41" spans="1:43" ht="15" customHeight="1" x14ac:dyDescent="0.2">
      <c r="A41" s="558"/>
      <c r="B41" s="842"/>
      <c r="C41" s="852" t="s">
        <v>20</v>
      </c>
      <c r="D41" s="605" t="s">
        <v>16</v>
      </c>
      <c r="E41" s="606"/>
      <c r="F41" s="607"/>
      <c r="G41" s="655"/>
      <c r="H41" s="608"/>
      <c r="I41" s="606"/>
      <c r="J41" s="607"/>
      <c r="K41" s="607"/>
      <c r="L41" s="608"/>
      <c r="M41" s="606"/>
      <c r="N41" s="607"/>
      <c r="O41" s="607"/>
      <c r="P41" s="656"/>
      <c r="Q41" s="657">
        <v>0.33333333333333331</v>
      </c>
      <c r="R41" s="607"/>
      <c r="S41" s="607"/>
      <c r="T41" s="656"/>
      <c r="U41" s="657">
        <v>0.33333333333333331</v>
      </c>
      <c r="V41" s="607"/>
      <c r="W41" s="607"/>
      <c r="X41" s="656"/>
      <c r="Y41" s="657">
        <v>0.33333333333333331</v>
      </c>
      <c r="Z41" s="607"/>
      <c r="AA41" s="607"/>
      <c r="AB41" s="656"/>
      <c r="AC41" s="657">
        <v>0.33333333333333331</v>
      </c>
      <c r="AD41" s="607"/>
      <c r="AE41" s="607"/>
      <c r="AF41" s="658">
        <v>8.3333333333333329E-2</v>
      </c>
      <c r="AG41" s="795">
        <f>SUM(E41:AF41)</f>
        <v>1.4166666666666665</v>
      </c>
      <c r="AH41" s="797">
        <f>SUM(E42:AF42)</f>
        <v>1.3333333333333333</v>
      </c>
      <c r="AI41" s="562"/>
      <c r="AK41" s="558"/>
      <c r="AL41" s="778" t="s">
        <v>98</v>
      </c>
      <c r="AM41" s="777" t="s">
        <v>114</v>
      </c>
      <c r="AN41" s="814" t="s">
        <v>136</v>
      </c>
      <c r="AO41" s="814"/>
      <c r="AP41" s="812"/>
      <c r="AQ41" s="562"/>
    </row>
    <row r="42" spans="1:43" ht="15" customHeight="1" thickBot="1" x14ac:dyDescent="0.25">
      <c r="A42" s="558"/>
      <c r="B42" s="843"/>
      <c r="C42" s="853"/>
      <c r="D42" s="627" t="s">
        <v>17</v>
      </c>
      <c r="E42" s="628"/>
      <c r="F42" s="629"/>
      <c r="G42" s="659"/>
      <c r="H42" s="631"/>
      <c r="I42" s="628"/>
      <c r="J42" s="629"/>
      <c r="K42" s="629"/>
      <c r="L42" s="631"/>
      <c r="M42" s="628"/>
      <c r="N42" s="629"/>
      <c r="O42" s="629"/>
      <c r="P42" s="660"/>
      <c r="Q42" s="661">
        <v>0.3125</v>
      </c>
      <c r="R42" s="629"/>
      <c r="S42" s="629"/>
      <c r="T42" s="660"/>
      <c r="U42" s="661">
        <v>0.3125</v>
      </c>
      <c r="V42" s="629"/>
      <c r="W42" s="629"/>
      <c r="X42" s="660"/>
      <c r="Y42" s="661">
        <v>0.3125</v>
      </c>
      <c r="Z42" s="629"/>
      <c r="AA42" s="629"/>
      <c r="AB42" s="660"/>
      <c r="AC42" s="661">
        <v>0.3125</v>
      </c>
      <c r="AD42" s="629"/>
      <c r="AE42" s="629"/>
      <c r="AF42" s="662">
        <v>8.3333333333333329E-2</v>
      </c>
      <c r="AG42" s="835"/>
      <c r="AH42" s="836"/>
      <c r="AI42" s="562"/>
      <c r="AK42" s="558"/>
      <c r="AL42" s="778"/>
      <c r="AM42" s="777"/>
      <c r="AN42" s="814"/>
      <c r="AO42" s="814"/>
      <c r="AP42" s="812"/>
      <c r="AQ42" s="562"/>
    </row>
    <row r="43" spans="1:43" ht="26.45" customHeight="1" thickBot="1" x14ac:dyDescent="0.4">
      <c r="A43" s="558"/>
      <c r="B43" s="663"/>
      <c r="C43" s="633"/>
      <c r="D43" s="633"/>
      <c r="E43" s="634"/>
      <c r="F43" s="634"/>
      <c r="G43" s="634"/>
      <c r="H43" s="635"/>
      <c r="I43" s="634"/>
      <c r="J43" s="634"/>
      <c r="K43" s="634"/>
      <c r="L43" s="635"/>
      <c r="M43" s="634"/>
      <c r="N43" s="634"/>
      <c r="O43" s="634"/>
      <c r="P43" s="635"/>
      <c r="Q43" s="634"/>
      <c r="R43" s="634"/>
      <c r="S43" s="634"/>
      <c r="T43" s="635"/>
      <c r="U43" s="634"/>
      <c r="V43" s="634"/>
      <c r="W43" s="634"/>
      <c r="X43" s="635"/>
      <c r="Y43" s="634"/>
      <c r="Z43" s="634"/>
      <c r="AA43" s="634"/>
      <c r="AB43" s="635"/>
      <c r="AC43" s="634"/>
      <c r="AD43" s="634"/>
      <c r="AE43" s="634"/>
      <c r="AF43" s="636"/>
      <c r="AG43" s="637"/>
      <c r="AH43" s="638"/>
      <c r="AI43" s="562"/>
      <c r="AK43" s="558"/>
      <c r="AL43" s="833" t="s">
        <v>100</v>
      </c>
      <c r="AM43" s="834" t="s">
        <v>115</v>
      </c>
      <c r="AN43" s="810"/>
      <c r="AO43" s="810" t="s">
        <v>136</v>
      </c>
      <c r="AP43" s="809"/>
      <c r="AQ43" s="562"/>
    </row>
    <row r="44" spans="1:43" ht="15" customHeight="1" x14ac:dyDescent="0.2">
      <c r="A44" s="558"/>
      <c r="B44" s="841">
        <v>4</v>
      </c>
      <c r="C44" s="844" t="s">
        <v>15</v>
      </c>
      <c r="D44" s="593" t="s">
        <v>16</v>
      </c>
      <c r="E44" s="594"/>
      <c r="F44" s="596"/>
      <c r="G44" s="595">
        <v>0.33333333333333331</v>
      </c>
      <c r="H44" s="652"/>
      <c r="I44" s="653"/>
      <c r="J44" s="596"/>
      <c r="K44" s="595">
        <v>0.33333333333333331</v>
      </c>
      <c r="L44" s="652"/>
      <c r="M44" s="653"/>
      <c r="N44" s="596"/>
      <c r="O44" s="595">
        <v>0.33333333333333331</v>
      </c>
      <c r="P44" s="652"/>
      <c r="Q44" s="653"/>
      <c r="R44" s="596"/>
      <c r="S44" s="595">
        <v>0.33333333333333331</v>
      </c>
      <c r="T44" s="652"/>
      <c r="U44" s="653"/>
      <c r="V44" s="596"/>
      <c r="W44" s="596"/>
      <c r="X44" s="652"/>
      <c r="Y44" s="653"/>
      <c r="Z44" s="596"/>
      <c r="AA44" s="596"/>
      <c r="AB44" s="597"/>
      <c r="AC44" s="594"/>
      <c r="AD44" s="596"/>
      <c r="AE44" s="596"/>
      <c r="AF44" s="664"/>
      <c r="AG44" s="846">
        <f>SUM(E44:AF44)</f>
        <v>1.3333333333333333</v>
      </c>
      <c r="AH44" s="847">
        <f>SUM(E45:AF45)</f>
        <v>1.25</v>
      </c>
      <c r="AI44" s="665"/>
      <c r="AK44" s="666"/>
      <c r="AL44" s="833"/>
      <c r="AM44" s="834"/>
      <c r="AN44" s="810"/>
      <c r="AO44" s="810"/>
      <c r="AP44" s="809"/>
      <c r="AQ44" s="562"/>
    </row>
    <row r="45" spans="1:43" ht="15" customHeight="1" x14ac:dyDescent="0.2">
      <c r="A45" s="558"/>
      <c r="B45" s="842"/>
      <c r="C45" s="845"/>
      <c r="D45" s="599" t="s">
        <v>17</v>
      </c>
      <c r="E45" s="600"/>
      <c r="F45" s="602"/>
      <c r="G45" s="601">
        <v>0.3125</v>
      </c>
      <c r="H45" s="624"/>
      <c r="I45" s="625"/>
      <c r="J45" s="602"/>
      <c r="K45" s="601">
        <v>0.3125</v>
      </c>
      <c r="L45" s="624"/>
      <c r="M45" s="625"/>
      <c r="N45" s="602"/>
      <c r="O45" s="601">
        <v>0.3125</v>
      </c>
      <c r="P45" s="624"/>
      <c r="Q45" s="625"/>
      <c r="R45" s="602"/>
      <c r="S45" s="601">
        <v>0.3125</v>
      </c>
      <c r="T45" s="624"/>
      <c r="U45" s="625"/>
      <c r="V45" s="602"/>
      <c r="W45" s="602"/>
      <c r="X45" s="624"/>
      <c r="Y45" s="625"/>
      <c r="Z45" s="602"/>
      <c r="AA45" s="602"/>
      <c r="AB45" s="603"/>
      <c r="AC45" s="600"/>
      <c r="AD45" s="602"/>
      <c r="AE45" s="602"/>
      <c r="AF45" s="650"/>
      <c r="AG45" s="796"/>
      <c r="AH45" s="798"/>
      <c r="AI45" s="562"/>
      <c r="AK45" s="666"/>
      <c r="AL45" s="778" t="s">
        <v>101</v>
      </c>
      <c r="AM45" s="777" t="s">
        <v>116</v>
      </c>
      <c r="AN45" s="814"/>
      <c r="AO45" s="814" t="s">
        <v>136</v>
      </c>
      <c r="AP45" s="812"/>
      <c r="AQ45" s="562"/>
    </row>
    <row r="46" spans="1:43" ht="15" customHeight="1" x14ac:dyDescent="0.2">
      <c r="A46" s="558"/>
      <c r="B46" s="842"/>
      <c r="C46" s="848" t="s">
        <v>18</v>
      </c>
      <c r="D46" s="605" t="s">
        <v>16</v>
      </c>
      <c r="E46" s="607"/>
      <c r="F46" s="647">
        <v>0.33333333333333331</v>
      </c>
      <c r="G46" s="607"/>
      <c r="H46" s="618"/>
      <c r="I46" s="619"/>
      <c r="J46" s="647">
        <v>0.33333333333333331</v>
      </c>
      <c r="K46" s="607"/>
      <c r="L46" s="618"/>
      <c r="M46" s="619"/>
      <c r="N46" s="647">
        <v>0.33333333333333331</v>
      </c>
      <c r="O46" s="607"/>
      <c r="P46" s="608"/>
      <c r="Q46" s="606"/>
      <c r="R46" s="647">
        <v>0.33333333333333331</v>
      </c>
      <c r="S46" s="607"/>
      <c r="T46" s="608"/>
      <c r="U46" s="606"/>
      <c r="V46" s="647">
        <v>0.33333333333333331</v>
      </c>
      <c r="W46" s="607"/>
      <c r="X46" s="608"/>
      <c r="Y46" s="606"/>
      <c r="Z46" s="647">
        <v>0.33333333333333331</v>
      </c>
      <c r="AA46" s="607"/>
      <c r="AB46" s="608"/>
      <c r="AC46" s="606"/>
      <c r="AD46" s="647">
        <v>0.33333333333333331</v>
      </c>
      <c r="AE46" s="607"/>
      <c r="AF46" s="649"/>
      <c r="AG46" s="795">
        <f>SUM(E46:AF46)</f>
        <v>2.333333333333333</v>
      </c>
      <c r="AH46" s="797">
        <f>SUM(E47:AF47)</f>
        <v>2.1631944444444442</v>
      </c>
      <c r="AI46" s="665"/>
      <c r="AK46" s="666"/>
      <c r="AL46" s="778"/>
      <c r="AM46" s="777"/>
      <c r="AN46" s="814"/>
      <c r="AO46" s="814"/>
      <c r="AP46" s="812"/>
      <c r="AQ46" s="562"/>
    </row>
    <row r="47" spans="1:43" ht="15" customHeight="1" x14ac:dyDescent="0.2">
      <c r="A47" s="558"/>
      <c r="B47" s="842"/>
      <c r="C47" s="849"/>
      <c r="D47" s="599" t="s">
        <v>17</v>
      </c>
      <c r="E47" s="602"/>
      <c r="F47" s="648">
        <v>0.30902777777777779</v>
      </c>
      <c r="G47" s="602"/>
      <c r="H47" s="624"/>
      <c r="I47" s="625"/>
      <c r="J47" s="648">
        <v>0.30902777777777779</v>
      </c>
      <c r="K47" s="602"/>
      <c r="L47" s="624"/>
      <c r="M47" s="625"/>
      <c r="N47" s="648">
        <v>0.30902777777777779</v>
      </c>
      <c r="O47" s="602"/>
      <c r="P47" s="603"/>
      <c r="Q47" s="600"/>
      <c r="R47" s="648">
        <v>0.30902777777777779</v>
      </c>
      <c r="S47" s="602"/>
      <c r="T47" s="603"/>
      <c r="U47" s="600"/>
      <c r="V47" s="648">
        <v>0.30902777777777779</v>
      </c>
      <c r="W47" s="602"/>
      <c r="X47" s="603"/>
      <c r="Y47" s="600"/>
      <c r="Z47" s="648">
        <v>0.30902777777777779</v>
      </c>
      <c r="AA47" s="602"/>
      <c r="AB47" s="603"/>
      <c r="AC47" s="600"/>
      <c r="AD47" s="648">
        <v>0.30902777777777779</v>
      </c>
      <c r="AE47" s="602"/>
      <c r="AF47" s="650"/>
      <c r="AG47" s="796"/>
      <c r="AH47" s="798"/>
      <c r="AI47" s="562"/>
      <c r="AK47" s="666"/>
      <c r="AL47" s="833" t="s">
        <v>103</v>
      </c>
      <c r="AM47" s="834" t="s">
        <v>117</v>
      </c>
      <c r="AN47" s="810" t="s">
        <v>136</v>
      </c>
      <c r="AO47" s="810"/>
      <c r="AP47" s="809"/>
      <c r="AQ47" s="562"/>
    </row>
    <row r="48" spans="1:43" ht="15" customHeight="1" x14ac:dyDescent="0.2">
      <c r="A48" s="558"/>
      <c r="B48" s="842"/>
      <c r="C48" s="850" t="s">
        <v>19</v>
      </c>
      <c r="D48" s="605" t="s">
        <v>16</v>
      </c>
      <c r="E48" s="606"/>
      <c r="F48" s="655"/>
      <c r="G48" s="607"/>
      <c r="H48" s="608"/>
      <c r="I48" s="606"/>
      <c r="J48" s="607"/>
      <c r="K48" s="607"/>
      <c r="L48" s="618"/>
      <c r="M48" s="619"/>
      <c r="N48" s="607"/>
      <c r="O48" s="667"/>
      <c r="P48" s="616"/>
      <c r="Q48" s="615">
        <v>0.33333333333333331</v>
      </c>
      <c r="R48" s="607"/>
      <c r="S48" s="607"/>
      <c r="T48" s="616"/>
      <c r="U48" s="615">
        <v>0.33333333333333331</v>
      </c>
      <c r="V48" s="607"/>
      <c r="W48" s="607"/>
      <c r="X48" s="616"/>
      <c r="Y48" s="615">
        <v>0.33333333333333331</v>
      </c>
      <c r="Z48" s="607"/>
      <c r="AA48" s="607"/>
      <c r="AB48" s="616"/>
      <c r="AC48" s="615">
        <v>0.33333333333333331</v>
      </c>
      <c r="AD48" s="607"/>
      <c r="AE48" s="607"/>
      <c r="AF48" s="668">
        <v>8.3333333333333329E-2</v>
      </c>
      <c r="AG48" s="795">
        <f>SUM(E48:AF48)</f>
        <v>1.4166666666666665</v>
      </c>
      <c r="AH48" s="797">
        <f>SUM(E49:AF49)</f>
        <v>1.3333333333333333</v>
      </c>
      <c r="AI48" s="665"/>
      <c r="AK48" s="666"/>
      <c r="AL48" s="833"/>
      <c r="AM48" s="834"/>
      <c r="AN48" s="810"/>
      <c r="AO48" s="810"/>
      <c r="AP48" s="809"/>
      <c r="AQ48" s="562"/>
    </row>
    <row r="49" spans="1:48" ht="15" customHeight="1" x14ac:dyDescent="0.2">
      <c r="A49" s="558"/>
      <c r="B49" s="842"/>
      <c r="C49" s="851"/>
      <c r="D49" s="599" t="s">
        <v>17</v>
      </c>
      <c r="E49" s="600"/>
      <c r="F49" s="669"/>
      <c r="G49" s="602"/>
      <c r="H49" s="603"/>
      <c r="I49" s="600"/>
      <c r="J49" s="602"/>
      <c r="K49" s="602"/>
      <c r="L49" s="624"/>
      <c r="M49" s="625"/>
      <c r="N49" s="602"/>
      <c r="O49" s="643"/>
      <c r="P49" s="622"/>
      <c r="Q49" s="621">
        <v>0.3125</v>
      </c>
      <c r="R49" s="602"/>
      <c r="S49" s="602"/>
      <c r="T49" s="622"/>
      <c r="U49" s="621">
        <v>0.3125</v>
      </c>
      <c r="V49" s="602"/>
      <c r="W49" s="602"/>
      <c r="X49" s="622"/>
      <c r="Y49" s="621">
        <v>0.3125</v>
      </c>
      <c r="Z49" s="602"/>
      <c r="AA49" s="602"/>
      <c r="AB49" s="622"/>
      <c r="AC49" s="621">
        <v>0.3125</v>
      </c>
      <c r="AD49" s="602"/>
      <c r="AE49" s="602"/>
      <c r="AF49" s="670">
        <v>8.3333333333333329E-2</v>
      </c>
      <c r="AG49" s="796"/>
      <c r="AH49" s="798"/>
      <c r="AI49" s="562"/>
      <c r="AK49" s="666"/>
      <c r="AL49" s="778" t="s">
        <v>105</v>
      </c>
      <c r="AM49" s="777" t="s">
        <v>118</v>
      </c>
      <c r="AN49" s="814" t="s">
        <v>136</v>
      </c>
      <c r="AO49" s="814"/>
      <c r="AP49" s="812"/>
      <c r="AQ49" s="562"/>
    </row>
    <row r="50" spans="1:48" ht="15" customHeight="1" x14ac:dyDescent="0.2">
      <c r="A50" s="558"/>
      <c r="B50" s="842"/>
      <c r="C50" s="852" t="s">
        <v>20</v>
      </c>
      <c r="D50" s="605" t="s">
        <v>16</v>
      </c>
      <c r="E50" s="657">
        <v>0.25</v>
      </c>
      <c r="F50" s="607"/>
      <c r="G50" s="607"/>
      <c r="H50" s="656"/>
      <c r="I50" s="657">
        <v>0.33333333333333331</v>
      </c>
      <c r="J50" s="607"/>
      <c r="K50" s="607"/>
      <c r="L50" s="656"/>
      <c r="M50" s="657">
        <v>0.33333333333333331</v>
      </c>
      <c r="N50" s="607"/>
      <c r="O50" s="607"/>
      <c r="P50" s="608"/>
      <c r="Q50" s="606"/>
      <c r="R50" s="607"/>
      <c r="S50" s="607"/>
      <c r="T50" s="608"/>
      <c r="U50" s="606"/>
      <c r="V50" s="607"/>
      <c r="W50" s="626">
        <v>0.33333333333333331</v>
      </c>
      <c r="X50" s="618"/>
      <c r="Y50" s="671"/>
      <c r="Z50" s="607"/>
      <c r="AA50" s="626">
        <v>0.33333333333333331</v>
      </c>
      <c r="AB50" s="608"/>
      <c r="AC50" s="606"/>
      <c r="AD50" s="607"/>
      <c r="AE50" s="626">
        <v>0.33333333333333331</v>
      </c>
      <c r="AF50" s="649"/>
      <c r="AG50" s="795">
        <f>SUM(E50:AF50)</f>
        <v>1.9166666666666663</v>
      </c>
      <c r="AH50" s="797">
        <f>SUM(E51:AF51)</f>
        <v>1.7916666666666665</v>
      </c>
      <c r="AI50" s="665"/>
      <c r="AK50" s="666"/>
      <c r="AL50" s="778"/>
      <c r="AM50" s="777"/>
      <c r="AN50" s="814"/>
      <c r="AO50" s="814"/>
      <c r="AP50" s="812"/>
      <c r="AQ50" s="562"/>
    </row>
    <row r="51" spans="1:48" ht="15" customHeight="1" thickBot="1" x14ac:dyDescent="0.25">
      <c r="A51" s="558"/>
      <c r="B51" s="843"/>
      <c r="C51" s="853"/>
      <c r="D51" s="627" t="s">
        <v>17</v>
      </c>
      <c r="E51" s="661">
        <v>0.22916666666666666</v>
      </c>
      <c r="F51" s="629"/>
      <c r="G51" s="629"/>
      <c r="H51" s="660"/>
      <c r="I51" s="661">
        <v>0.3125</v>
      </c>
      <c r="J51" s="629"/>
      <c r="K51" s="629"/>
      <c r="L51" s="660"/>
      <c r="M51" s="661">
        <v>0.3125</v>
      </c>
      <c r="N51" s="629"/>
      <c r="O51" s="629"/>
      <c r="P51" s="631"/>
      <c r="Q51" s="628"/>
      <c r="R51" s="629"/>
      <c r="S51" s="629"/>
      <c r="T51" s="631"/>
      <c r="U51" s="628"/>
      <c r="V51" s="629"/>
      <c r="W51" s="630">
        <v>0.3125</v>
      </c>
      <c r="X51" s="672"/>
      <c r="Y51" s="673"/>
      <c r="Z51" s="629"/>
      <c r="AA51" s="630">
        <v>0.3125</v>
      </c>
      <c r="AB51" s="631"/>
      <c r="AC51" s="628"/>
      <c r="AD51" s="629"/>
      <c r="AE51" s="630">
        <v>0.3125</v>
      </c>
      <c r="AF51" s="651"/>
      <c r="AG51" s="835"/>
      <c r="AH51" s="836"/>
      <c r="AI51" s="562"/>
      <c r="AK51" s="666"/>
      <c r="AL51" s="833" t="s">
        <v>119</v>
      </c>
      <c r="AM51" s="834" t="s">
        <v>120</v>
      </c>
      <c r="AN51" s="810"/>
      <c r="AO51" s="810"/>
      <c r="AP51" s="809" t="s">
        <v>136</v>
      </c>
      <c r="AQ51" s="562"/>
    </row>
    <row r="52" spans="1:48" ht="26.45" customHeight="1" thickBot="1" x14ac:dyDescent="0.25">
      <c r="A52" s="558"/>
      <c r="Y52" s="792" t="s">
        <v>21</v>
      </c>
      <c r="Z52" s="793"/>
      <c r="AA52" s="793"/>
      <c r="AB52" s="793"/>
      <c r="AC52" s="793"/>
      <c r="AD52" s="793"/>
      <c r="AE52" s="793"/>
      <c r="AF52" s="794"/>
      <c r="AG52" s="637">
        <f>AVERAGE(AG17:AG24,AG26:AG33,AG35:AG42,AG44:AG51)</f>
        <v>1.75</v>
      </c>
      <c r="AH52" s="638">
        <f>AVERAGE(AH17:AH24,AH26:AH33,AH35:AH42,AH44:AH51)</f>
        <v>1.6345486111111109</v>
      </c>
      <c r="AI52" s="562"/>
      <c r="AK52" s="666"/>
      <c r="AL52" s="833"/>
      <c r="AM52" s="834"/>
      <c r="AN52" s="810"/>
      <c r="AO52" s="810"/>
      <c r="AP52" s="809"/>
      <c r="AQ52" s="562"/>
    </row>
    <row r="53" spans="1:48" ht="15" customHeight="1" x14ac:dyDescent="0.2">
      <c r="A53" s="558"/>
      <c r="AI53" s="562"/>
      <c r="AK53" s="666"/>
      <c r="AL53" s="778" t="s">
        <v>121</v>
      </c>
      <c r="AM53" s="777" t="s">
        <v>122</v>
      </c>
      <c r="AN53" s="814"/>
      <c r="AO53" s="814"/>
      <c r="AP53" s="812" t="s">
        <v>136</v>
      </c>
      <c r="AQ53" s="562"/>
    </row>
    <row r="54" spans="1:48" s="676" customFormat="1" ht="35.1" customHeight="1" x14ac:dyDescent="0.2">
      <c r="A54" s="675"/>
      <c r="C54" s="677" t="s">
        <v>22</v>
      </c>
      <c r="D54" s="677"/>
      <c r="E54" s="678"/>
      <c r="F54" s="678"/>
      <c r="G54" s="678"/>
      <c r="H54" s="678"/>
      <c r="I54" s="678"/>
      <c r="J54" s="679" t="s">
        <v>62</v>
      </c>
      <c r="AF54" s="680"/>
      <c r="AG54" s="681"/>
      <c r="AH54" s="681"/>
      <c r="AI54" s="682"/>
      <c r="AK54" s="666"/>
      <c r="AL54" s="778"/>
      <c r="AM54" s="777"/>
      <c r="AN54" s="814"/>
      <c r="AO54" s="814"/>
      <c r="AP54" s="812"/>
      <c r="AQ54" s="562"/>
      <c r="AR54" s="535"/>
      <c r="AS54" s="535"/>
      <c r="AT54" s="535"/>
      <c r="AU54" s="535"/>
      <c r="AV54" s="535"/>
    </row>
    <row r="55" spans="1:48" s="676" customFormat="1" ht="35.1" customHeight="1" x14ac:dyDescent="0.2">
      <c r="A55" s="675"/>
      <c r="C55" s="677"/>
      <c r="D55" s="677"/>
      <c r="E55" s="678"/>
      <c r="F55" s="678"/>
      <c r="G55" s="678"/>
      <c r="H55" s="678"/>
      <c r="I55" s="678"/>
      <c r="J55" s="679" t="s">
        <v>45</v>
      </c>
      <c r="AF55" s="680"/>
      <c r="AG55" s="681"/>
      <c r="AH55" s="681"/>
      <c r="AI55" s="682"/>
      <c r="AK55" s="666"/>
      <c r="AL55" s="730" t="s">
        <v>123</v>
      </c>
      <c r="AM55" s="731" t="s">
        <v>124</v>
      </c>
      <c r="AN55" s="729"/>
      <c r="AO55" s="729"/>
      <c r="AP55" s="727"/>
      <c r="AQ55" s="562"/>
      <c r="AR55" s="535"/>
      <c r="AS55" s="535"/>
      <c r="AT55" s="535"/>
      <c r="AU55" s="535"/>
      <c r="AV55" s="535"/>
    </row>
    <row r="56" spans="1:48" s="676" customFormat="1" ht="35.1" customHeight="1" x14ac:dyDescent="0.2">
      <c r="A56" s="675"/>
      <c r="C56" s="677"/>
      <c r="D56" s="677"/>
      <c r="E56" s="678"/>
      <c r="F56" s="678"/>
      <c r="G56" s="678"/>
      <c r="H56" s="678"/>
      <c r="I56" s="678"/>
      <c r="J56" s="679" t="s">
        <v>63</v>
      </c>
      <c r="AF56" s="680"/>
      <c r="AG56" s="681"/>
      <c r="AH56" s="681"/>
      <c r="AI56" s="682"/>
      <c r="AK56" s="666"/>
      <c r="AL56" s="725" t="s">
        <v>125</v>
      </c>
      <c r="AM56" s="724" t="s">
        <v>130</v>
      </c>
      <c r="AN56" s="728"/>
      <c r="AO56" s="728"/>
      <c r="AP56" s="726"/>
      <c r="AQ56" s="562"/>
      <c r="AR56" s="535"/>
      <c r="AS56" s="535"/>
      <c r="AT56" s="535"/>
      <c r="AU56" s="535"/>
      <c r="AV56" s="535"/>
    </row>
    <row r="57" spans="1:48" s="676" customFormat="1" ht="35.1" customHeight="1" thickBot="1" x14ac:dyDescent="0.3">
      <c r="A57" s="675"/>
      <c r="C57" s="677"/>
      <c r="D57" s="677"/>
      <c r="E57" s="678"/>
      <c r="F57" s="678"/>
      <c r="G57" s="678"/>
      <c r="H57" s="678"/>
      <c r="I57" s="678"/>
      <c r="J57" s="679" t="s">
        <v>64</v>
      </c>
      <c r="AF57" s="680"/>
      <c r="AG57" s="681"/>
      <c r="AH57" s="681"/>
      <c r="AI57" s="682"/>
      <c r="AK57" s="666"/>
      <c r="AL57" s="683" t="s">
        <v>126</v>
      </c>
      <c r="AM57" s="684" t="s">
        <v>127</v>
      </c>
      <c r="AN57" s="533"/>
      <c r="AO57" s="533"/>
      <c r="AP57" s="534"/>
      <c r="AQ57" s="562"/>
      <c r="AR57" s="535"/>
      <c r="AS57" s="535"/>
      <c r="AT57" s="535"/>
      <c r="AU57" s="535"/>
      <c r="AV57" s="535"/>
    </row>
    <row r="58" spans="1:48" ht="15" customHeight="1" x14ac:dyDescent="0.2">
      <c r="A58" s="558"/>
      <c r="AI58" s="562"/>
      <c r="AK58" s="558"/>
      <c r="AL58" s="839"/>
      <c r="AM58" s="837" t="s">
        <v>107</v>
      </c>
      <c r="AN58" s="830">
        <f>COUNTIF(AN37:AN57, "x")</f>
        <v>4</v>
      </c>
      <c r="AO58" s="830">
        <f>COUNTIF(AO37:AO57, "x")</f>
        <v>2</v>
      </c>
      <c r="AP58" s="830">
        <f>COUNTIF(AP37:AP57, "x")</f>
        <v>3</v>
      </c>
      <c r="AQ58" s="562"/>
    </row>
    <row r="59" spans="1:48" ht="35.1" customHeight="1" thickBot="1" x14ac:dyDescent="0.25">
      <c r="A59" s="558"/>
      <c r="B59" s="676"/>
      <c r="C59" s="677" t="s">
        <v>75</v>
      </c>
      <c r="D59" s="677"/>
      <c r="E59" s="678"/>
      <c r="F59" s="678"/>
      <c r="G59" s="678"/>
      <c r="H59" s="678"/>
      <c r="I59" s="677"/>
      <c r="J59" s="685" t="s">
        <v>76</v>
      </c>
      <c r="M59" s="686" t="s">
        <v>15</v>
      </c>
      <c r="N59" s="687">
        <v>0</v>
      </c>
      <c r="O59" s="676"/>
      <c r="Q59" s="688" t="s">
        <v>18</v>
      </c>
      <c r="R59" s="687">
        <v>0</v>
      </c>
      <c r="S59" s="676"/>
      <c r="U59" s="689" t="s">
        <v>19</v>
      </c>
      <c r="V59" s="687">
        <v>0</v>
      </c>
      <c r="W59" s="676"/>
      <c r="Y59" s="690" t="s">
        <v>20</v>
      </c>
      <c r="Z59" s="687">
        <v>0</v>
      </c>
      <c r="AA59" s="676"/>
      <c r="AB59" s="676"/>
      <c r="AC59" s="676"/>
      <c r="AD59" s="691" t="s">
        <v>36</v>
      </c>
      <c r="AE59" s="692">
        <f>SUM(N59,R59,V59,Z59)</f>
        <v>0</v>
      </c>
      <c r="AF59" s="680"/>
      <c r="AG59" s="681"/>
      <c r="AH59" s="681"/>
      <c r="AI59" s="562"/>
      <c r="AK59" s="558"/>
      <c r="AL59" s="840"/>
      <c r="AM59" s="838"/>
      <c r="AN59" s="831"/>
      <c r="AO59" s="831"/>
      <c r="AP59" s="831"/>
      <c r="AQ59" s="562"/>
    </row>
    <row r="60" spans="1:48" ht="15" customHeight="1" thickTop="1" x14ac:dyDescent="0.2">
      <c r="A60" s="558"/>
      <c r="AI60" s="562"/>
      <c r="AK60" s="558"/>
      <c r="AQ60" s="562"/>
    </row>
    <row r="61" spans="1:48" s="676" customFormat="1" ht="34.5" customHeight="1" x14ac:dyDescent="0.2">
      <c r="A61" s="675"/>
      <c r="C61" s="677" t="s">
        <v>72</v>
      </c>
      <c r="D61" s="555"/>
      <c r="E61" s="555"/>
      <c r="F61" s="555"/>
      <c r="G61" s="555"/>
      <c r="H61" s="555"/>
      <c r="I61" s="555"/>
      <c r="J61" s="676" t="s">
        <v>73</v>
      </c>
      <c r="K61" s="555"/>
      <c r="L61" s="555"/>
      <c r="M61" s="555"/>
      <c r="N61" s="555"/>
      <c r="O61" s="555"/>
      <c r="P61" s="555"/>
      <c r="Q61" s="555"/>
      <c r="R61" s="555"/>
      <c r="S61" s="555"/>
      <c r="T61" s="555"/>
      <c r="U61" s="555"/>
      <c r="AF61" s="680"/>
      <c r="AG61" s="681"/>
      <c r="AH61" s="681"/>
      <c r="AI61" s="682"/>
      <c r="AK61" s="675"/>
      <c r="AQ61" s="682"/>
      <c r="AR61" s="535"/>
      <c r="AS61" s="535"/>
      <c r="AT61" s="535"/>
      <c r="AU61" s="535"/>
      <c r="AV61" s="535"/>
    </row>
    <row r="62" spans="1:48" x14ac:dyDescent="0.2">
      <c r="A62" s="558"/>
      <c r="AI62" s="562"/>
      <c r="AK62" s="558"/>
      <c r="AQ62" s="562"/>
    </row>
    <row r="63" spans="1:48" s="676" customFormat="1" ht="34.5" customHeight="1" x14ac:dyDescent="0.2">
      <c r="A63" s="675"/>
      <c r="C63" s="693" t="s">
        <v>204</v>
      </c>
      <c r="D63" s="555"/>
      <c r="E63" s="555"/>
      <c r="F63" s="555"/>
      <c r="G63" s="555"/>
      <c r="H63" s="555"/>
      <c r="I63" s="555"/>
      <c r="J63" s="854" t="s">
        <v>203</v>
      </c>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681"/>
      <c r="AH63" s="681"/>
      <c r="AI63" s="682"/>
      <c r="AK63" s="675"/>
      <c r="AQ63" s="682"/>
      <c r="AR63" s="535"/>
      <c r="AS63" s="535"/>
      <c r="AT63" s="535"/>
      <c r="AU63" s="535"/>
      <c r="AV63" s="535"/>
    </row>
    <row r="64" spans="1:48" ht="35.1" customHeight="1" thickBot="1" x14ac:dyDescent="0.25">
      <c r="A64" s="569"/>
      <c r="B64" s="574"/>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694"/>
      <c r="AG64" s="573"/>
      <c r="AH64" s="573"/>
      <c r="AI64" s="571"/>
      <c r="AK64" s="569"/>
      <c r="AL64" s="573"/>
      <c r="AM64" s="574"/>
      <c r="AN64" s="574"/>
      <c r="AO64" s="574"/>
      <c r="AP64" s="574"/>
      <c r="AQ64" s="571"/>
    </row>
  </sheetData>
  <sheetProtection algorithmName="SHA-512" hashValue="c+kR1s+jJauvZ4lF6CUCTWJ8BX/dzZhhE0ovXDFjgMVUsKMogjDo4wLogn53Ehg9dxT5PekHubsxNLAh+7mBHQ==" saltValue="+oiStNGNEy2+x9cw+m5MuQ==" spinCount="100000" sheet="1" objects="1" scenarios="1"/>
  <mergeCells count="156">
    <mergeCell ref="J63:AF63"/>
    <mergeCell ref="A1:AQ1"/>
    <mergeCell ref="AL7:AP7"/>
    <mergeCell ref="B13:H14"/>
    <mergeCell ref="I13:AF14"/>
    <mergeCell ref="B15:B16"/>
    <mergeCell ref="C15:C16"/>
    <mergeCell ref="D15:D16"/>
    <mergeCell ref="AL13:AL14"/>
    <mergeCell ref="AM13:AM14"/>
    <mergeCell ref="AN13:AN14"/>
    <mergeCell ref="AG15:AH15"/>
    <mergeCell ref="C23:C24"/>
    <mergeCell ref="AG23:AG24"/>
    <mergeCell ref="AH23:AH24"/>
    <mergeCell ref="B26:B33"/>
    <mergeCell ref="C26:C27"/>
    <mergeCell ref="AG26:AG27"/>
    <mergeCell ref="AH26:AH27"/>
    <mergeCell ref="C28:C29"/>
    <mergeCell ref="C19:C20"/>
    <mergeCell ref="AG19:AG20"/>
    <mergeCell ref="AH19:AH20"/>
    <mergeCell ref="C21:C22"/>
    <mergeCell ref="B17:B24"/>
    <mergeCell ref="C17:C18"/>
    <mergeCell ref="AG17:AG18"/>
    <mergeCell ref="AH17:AH18"/>
    <mergeCell ref="C32:C33"/>
    <mergeCell ref="AG32:AG33"/>
    <mergeCell ref="AH32:AH33"/>
    <mergeCell ref="AG28:AG29"/>
    <mergeCell ref="AH28:AH29"/>
    <mergeCell ref="C30:C31"/>
    <mergeCell ref="AG30:AG31"/>
    <mergeCell ref="AH30:AH31"/>
    <mergeCell ref="B44:B51"/>
    <mergeCell ref="C44:C45"/>
    <mergeCell ref="AG44:AG45"/>
    <mergeCell ref="AH44:AH45"/>
    <mergeCell ref="C46:C47"/>
    <mergeCell ref="AG46:AG47"/>
    <mergeCell ref="AH46:AH47"/>
    <mergeCell ref="B35:B42"/>
    <mergeCell ref="C35:C36"/>
    <mergeCell ref="AG35:AG36"/>
    <mergeCell ref="AH35:AH36"/>
    <mergeCell ref="C37:C38"/>
    <mergeCell ref="AG37:AG38"/>
    <mergeCell ref="AH37:AH38"/>
    <mergeCell ref="C39:C40"/>
    <mergeCell ref="AG39:AG40"/>
    <mergeCell ref="AH39:AH40"/>
    <mergeCell ref="C48:C49"/>
    <mergeCell ref="AG48:AG49"/>
    <mergeCell ref="AH48:AH49"/>
    <mergeCell ref="C50:C51"/>
    <mergeCell ref="AG50:AG51"/>
    <mergeCell ref="AH50:AH51"/>
    <mergeCell ref="C41:C42"/>
    <mergeCell ref="AG41:AG42"/>
    <mergeCell ref="AH41:AH42"/>
    <mergeCell ref="AP45:AP46"/>
    <mergeCell ref="AO45:AO46"/>
    <mergeCell ref="AN45:AN46"/>
    <mergeCell ref="AP58:AP59"/>
    <mergeCell ref="AO58:AO59"/>
    <mergeCell ref="AN58:AN59"/>
    <mergeCell ref="AM58:AM59"/>
    <mergeCell ref="AL58:AL59"/>
    <mergeCell ref="AN53:AN54"/>
    <mergeCell ref="AO53:AO54"/>
    <mergeCell ref="AP53:AP54"/>
    <mergeCell ref="AP51:AP52"/>
    <mergeCell ref="AO51:AO52"/>
    <mergeCell ref="AN51:AN52"/>
    <mergeCell ref="AL51:AL52"/>
    <mergeCell ref="AM51:AM52"/>
    <mergeCell ref="AL37:AL38"/>
    <mergeCell ref="AP49:AP50"/>
    <mergeCell ref="AO49:AO50"/>
    <mergeCell ref="AN49:AN50"/>
    <mergeCell ref="AL43:AL44"/>
    <mergeCell ref="AM43:AM44"/>
    <mergeCell ref="AM41:AM42"/>
    <mergeCell ref="AL41:AL42"/>
    <mergeCell ref="AL39:AL40"/>
    <mergeCell ref="AM39:AM40"/>
    <mergeCell ref="AM49:AM50"/>
    <mergeCell ref="AL49:AL50"/>
    <mergeCell ref="AL47:AL48"/>
    <mergeCell ref="AM47:AM48"/>
    <mergeCell ref="AM45:AM46"/>
    <mergeCell ref="AP43:AP44"/>
    <mergeCell ref="AO43:AO44"/>
    <mergeCell ref="AN43:AN44"/>
    <mergeCell ref="AP47:AP48"/>
    <mergeCell ref="AO47:AO48"/>
    <mergeCell ref="AN47:AN48"/>
    <mergeCell ref="AO18:AO19"/>
    <mergeCell ref="AO16:AO17"/>
    <mergeCell ref="AN18:AN19"/>
    <mergeCell ref="AN16:AN17"/>
    <mergeCell ref="AO13:AO14"/>
    <mergeCell ref="AM16:AM17"/>
    <mergeCell ref="AM18:AM19"/>
    <mergeCell ref="AP41:AP42"/>
    <mergeCell ref="AO41:AO42"/>
    <mergeCell ref="AN41:AN42"/>
    <mergeCell ref="AM34:AM36"/>
    <mergeCell ref="AM27:AM28"/>
    <mergeCell ref="AO27:AO28"/>
    <mergeCell ref="AN27:AN28"/>
    <mergeCell ref="AN20:AN22"/>
    <mergeCell ref="AM25:AM26"/>
    <mergeCell ref="AM23:AM24"/>
    <mergeCell ref="AO20:AO22"/>
    <mergeCell ref="AO23:AO24"/>
    <mergeCell ref="AN23:AN24"/>
    <mergeCell ref="AN25:AN26"/>
    <mergeCell ref="AO25:AO26"/>
    <mergeCell ref="AO29:AO30"/>
    <mergeCell ref="AN29:AN30"/>
    <mergeCell ref="AP34:AP36"/>
    <mergeCell ref="AO34:AO36"/>
    <mergeCell ref="AN34:AN36"/>
    <mergeCell ref="AP39:AP40"/>
    <mergeCell ref="AO39:AO40"/>
    <mergeCell ref="AN39:AN40"/>
    <mergeCell ref="AP37:AP38"/>
    <mergeCell ref="AO37:AO38"/>
    <mergeCell ref="AN37:AN38"/>
    <mergeCell ref="AC15:AF15"/>
    <mergeCell ref="Y15:AB15"/>
    <mergeCell ref="U15:X15"/>
    <mergeCell ref="Q15:T15"/>
    <mergeCell ref="M15:P15"/>
    <mergeCell ref="I15:L15"/>
    <mergeCell ref="E15:H15"/>
    <mergeCell ref="AM53:AM54"/>
    <mergeCell ref="AL53:AL54"/>
    <mergeCell ref="AL20:AL22"/>
    <mergeCell ref="AL18:AL19"/>
    <mergeCell ref="AL16:AL17"/>
    <mergeCell ref="AL34:AL36"/>
    <mergeCell ref="AL45:AL46"/>
    <mergeCell ref="AL29:AL30"/>
    <mergeCell ref="AL27:AL28"/>
    <mergeCell ref="AL23:AL24"/>
    <mergeCell ref="AL25:AL26"/>
    <mergeCell ref="AM29:AM30"/>
    <mergeCell ref="Y52:AF52"/>
    <mergeCell ref="AG21:AG22"/>
    <mergeCell ref="AH21:AH22"/>
    <mergeCell ref="AM20:AM22"/>
    <mergeCell ref="AM37:AM38"/>
  </mergeCells>
  <conditionalFormatting sqref="AH17:AH24 AH26:AH33 AH35:AH42 AH44:AH51">
    <cfRule type="cellIs" dxfId="33" priority="1" operator="greaterThan">
      <formula>2.16666666666667</formula>
    </cfRule>
  </conditionalFormatting>
  <hyperlinks>
    <hyperlink ref="J63:AF63"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9" orientation="landscape" r:id="rId2"/>
  <headerFooter alignWithMargins="0"/>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2"/>
  <sheetViews>
    <sheetView zoomScale="40" zoomScaleNormal="40" workbookViewId="0">
      <selection activeCell="T49" sqref="T49"/>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0"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80" t="s">
        <v>239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2"/>
    </row>
    <row r="2" spans="1:47" s="505" customFormat="1" ht="22.5" customHeight="1" thickBot="1" x14ac:dyDescent="0.25">
      <c r="A2" s="493"/>
      <c r="B2" s="504" t="s">
        <v>195</v>
      </c>
      <c r="C2" s="504"/>
      <c r="D2" s="504"/>
      <c r="E2" s="504"/>
      <c r="F2" s="493" t="s">
        <v>144</v>
      </c>
      <c r="H2" s="504"/>
      <c r="K2" s="498" t="s">
        <v>198</v>
      </c>
      <c r="L2" s="497"/>
      <c r="M2" s="499"/>
      <c r="N2" s="499"/>
      <c r="O2" s="499"/>
      <c r="P2" s="499"/>
      <c r="Q2" s="499"/>
      <c r="R2" s="499"/>
      <c r="S2" s="499"/>
      <c r="T2" s="506"/>
      <c r="U2" s="506"/>
      <c r="V2" s="506"/>
      <c r="W2" s="506"/>
      <c r="X2" s="506"/>
      <c r="Y2" s="506"/>
      <c r="Z2" s="506"/>
      <c r="AA2" s="506"/>
      <c r="AB2" s="506"/>
      <c r="AC2" s="506"/>
      <c r="AD2" s="506"/>
      <c r="AF2" s="507"/>
      <c r="AG2" s="508"/>
      <c r="AH2" s="508"/>
      <c r="AL2" s="508"/>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376" t="s">
        <v>89</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44"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83" t="s">
        <v>145</v>
      </c>
      <c r="AM7" s="884"/>
      <c r="AN7" s="884"/>
      <c r="AO7" s="884"/>
      <c r="AP7" s="885"/>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376" t="s">
        <v>91</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thickBot="1" x14ac:dyDescent="0.25">
      <c r="A13" s="358"/>
      <c r="B13" s="886" t="s">
        <v>226</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7"/>
      <c r="AG13" s="417" t="s">
        <v>71</v>
      </c>
      <c r="AH13" s="418" t="s">
        <v>179</v>
      </c>
      <c r="AI13" s="359"/>
      <c r="AK13" s="358"/>
      <c r="AL13" s="892" t="s">
        <v>92</v>
      </c>
      <c r="AM13" s="894" t="s">
        <v>93</v>
      </c>
      <c r="AN13" s="896" t="s">
        <v>94</v>
      </c>
      <c r="AO13" s="898" t="s">
        <v>95</v>
      </c>
      <c r="AP13" s="119"/>
      <c r="AQ13" s="359"/>
    </row>
    <row r="14" spans="1:47"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8"/>
      <c r="AG14" s="417" t="s">
        <v>1</v>
      </c>
      <c r="AH14" s="419" t="s">
        <v>35</v>
      </c>
      <c r="AI14" s="359"/>
      <c r="AK14" s="358"/>
      <c r="AL14" s="893"/>
      <c r="AM14" s="895"/>
      <c r="AN14" s="897"/>
      <c r="AO14" s="899"/>
      <c r="AP14" s="119"/>
      <c r="AQ14" s="359"/>
    </row>
    <row r="15" spans="1:47" ht="50.1" customHeight="1" thickBot="1" x14ac:dyDescent="0.25">
      <c r="A15" s="358"/>
      <c r="B15" s="906" t="s">
        <v>2</v>
      </c>
      <c r="C15" s="906" t="s">
        <v>3</v>
      </c>
      <c r="D15" s="906" t="s">
        <v>4</v>
      </c>
      <c r="E15" s="774" t="s">
        <v>5</v>
      </c>
      <c r="F15" s="775"/>
      <c r="G15" s="775"/>
      <c r="H15" s="776"/>
      <c r="I15" s="774" t="s">
        <v>6</v>
      </c>
      <c r="J15" s="775"/>
      <c r="K15" s="775"/>
      <c r="L15" s="776"/>
      <c r="M15" s="774" t="s">
        <v>7</v>
      </c>
      <c r="N15" s="775"/>
      <c r="O15" s="775"/>
      <c r="P15" s="776"/>
      <c r="Q15" s="774" t="s">
        <v>8</v>
      </c>
      <c r="R15" s="775"/>
      <c r="S15" s="775"/>
      <c r="T15" s="776"/>
      <c r="U15" s="774" t="s">
        <v>9</v>
      </c>
      <c r="V15" s="775"/>
      <c r="W15" s="775"/>
      <c r="X15" s="776"/>
      <c r="Y15" s="774" t="s">
        <v>10</v>
      </c>
      <c r="Z15" s="775"/>
      <c r="AA15" s="775"/>
      <c r="AB15" s="776"/>
      <c r="AC15" s="774" t="s">
        <v>11</v>
      </c>
      <c r="AD15" s="775"/>
      <c r="AE15" s="775"/>
      <c r="AF15" s="776"/>
      <c r="AG15" s="755" t="s">
        <v>12</v>
      </c>
      <c r="AH15" s="757"/>
      <c r="AI15" s="359"/>
      <c r="AK15" s="358"/>
      <c r="AL15" s="379" t="s">
        <v>96</v>
      </c>
      <c r="AM15" s="380" t="s">
        <v>133</v>
      </c>
      <c r="AN15" s="381" t="s">
        <v>136</v>
      </c>
      <c r="AO15" s="382"/>
      <c r="AQ15" s="359"/>
    </row>
    <row r="16" spans="1:47"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17" t="s">
        <v>13</v>
      </c>
      <c r="AH16" s="18" t="s">
        <v>14</v>
      </c>
      <c r="AI16" s="361"/>
      <c r="AK16" s="360"/>
      <c r="AL16" s="908" t="s">
        <v>97</v>
      </c>
      <c r="AM16" s="909" t="s">
        <v>132</v>
      </c>
      <c r="AN16" s="900" t="s">
        <v>136</v>
      </c>
      <c r="AO16" s="901"/>
      <c r="AP16" s="332"/>
      <c r="AQ16" s="361"/>
    </row>
    <row r="17" spans="1:43" ht="15" customHeight="1" x14ac:dyDescent="0.2">
      <c r="A17" s="358"/>
      <c r="B17" s="758">
        <v>1</v>
      </c>
      <c r="C17" s="765" t="s">
        <v>15</v>
      </c>
      <c r="D17" s="20" t="s">
        <v>16</v>
      </c>
      <c r="E17" s="21"/>
      <c r="F17" s="22"/>
      <c r="G17" s="24">
        <v>0.33333333333333331</v>
      </c>
      <c r="H17" s="79"/>
      <c r="I17" s="21"/>
      <c r="J17" s="22"/>
      <c r="K17" s="24">
        <v>0.33333333333333331</v>
      </c>
      <c r="L17" s="23"/>
      <c r="M17" s="80"/>
      <c r="N17" s="22"/>
      <c r="O17" s="24">
        <v>0.33333333333333331</v>
      </c>
      <c r="P17" s="79"/>
      <c r="Q17" s="21"/>
      <c r="R17" s="22"/>
      <c r="S17" s="24">
        <v>0.33333333333333331</v>
      </c>
      <c r="T17" s="23"/>
      <c r="U17" s="80"/>
      <c r="V17" s="22"/>
      <c r="W17" s="22"/>
      <c r="X17" s="81"/>
      <c r="Y17" s="55">
        <v>0.33333333333333331</v>
      </c>
      <c r="Z17" s="22"/>
      <c r="AA17" s="22"/>
      <c r="AB17" s="81"/>
      <c r="AC17" s="55">
        <v>0.33333333333333331</v>
      </c>
      <c r="AD17" s="22"/>
      <c r="AE17" s="22"/>
      <c r="AF17" s="226">
        <v>8.3333333333333329E-2</v>
      </c>
      <c r="AG17" s="743">
        <f>SUM(E17:AF17)</f>
        <v>2.083333333333333</v>
      </c>
      <c r="AH17" s="739">
        <f>SUM(E18:AF18)</f>
        <v>1.9583333333333333</v>
      </c>
      <c r="AI17" s="359"/>
      <c r="AK17" s="358"/>
      <c r="AL17" s="908"/>
      <c r="AM17" s="909"/>
      <c r="AN17" s="900"/>
      <c r="AO17" s="901"/>
      <c r="AQ17" s="359"/>
    </row>
    <row r="18" spans="1:43" ht="15" customHeight="1" x14ac:dyDescent="0.2">
      <c r="A18" s="358"/>
      <c r="B18" s="759"/>
      <c r="C18" s="766"/>
      <c r="D18" s="25" t="s">
        <v>17</v>
      </c>
      <c r="E18" s="26"/>
      <c r="F18" s="27"/>
      <c r="G18" s="29">
        <v>0.3125</v>
      </c>
      <c r="H18" s="82"/>
      <c r="I18" s="26"/>
      <c r="J18" s="27"/>
      <c r="K18" s="29">
        <v>0.3125</v>
      </c>
      <c r="L18" s="28"/>
      <c r="M18" s="83"/>
      <c r="N18" s="27"/>
      <c r="O18" s="29">
        <v>0.3125</v>
      </c>
      <c r="P18" s="82"/>
      <c r="Q18" s="26"/>
      <c r="R18" s="27"/>
      <c r="S18" s="29">
        <v>0.3125</v>
      </c>
      <c r="T18" s="28"/>
      <c r="U18" s="83"/>
      <c r="V18" s="27"/>
      <c r="W18" s="27"/>
      <c r="X18" s="84"/>
      <c r="Y18" s="57">
        <v>0.3125</v>
      </c>
      <c r="Z18" s="27"/>
      <c r="AA18" s="27"/>
      <c r="AB18" s="84"/>
      <c r="AC18" s="57">
        <v>0.3125</v>
      </c>
      <c r="AD18" s="27"/>
      <c r="AE18" s="27"/>
      <c r="AF18" s="227">
        <v>8.3333333333333329E-2</v>
      </c>
      <c r="AG18" s="744"/>
      <c r="AH18" s="740"/>
      <c r="AI18" s="359"/>
      <c r="AK18" s="358"/>
      <c r="AL18" s="902" t="s">
        <v>98</v>
      </c>
      <c r="AM18" s="903" t="s">
        <v>99</v>
      </c>
      <c r="AN18" s="904" t="s">
        <v>136</v>
      </c>
      <c r="AO18" s="905"/>
      <c r="AQ18" s="359"/>
    </row>
    <row r="19" spans="1:43" ht="15" customHeight="1" x14ac:dyDescent="0.2">
      <c r="A19" s="358"/>
      <c r="B19" s="759"/>
      <c r="C19" s="767" t="s">
        <v>18</v>
      </c>
      <c r="D19" s="30" t="s">
        <v>16</v>
      </c>
      <c r="E19" s="157">
        <v>0.25</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45">
        <f>SUM(E19:AF19)</f>
        <v>1.9166666666666663</v>
      </c>
      <c r="AH19" s="741">
        <f>SUM(E20:AF20)</f>
        <v>1.7916666666666665</v>
      </c>
      <c r="AI19" s="359"/>
      <c r="AK19" s="358"/>
      <c r="AL19" s="902"/>
      <c r="AM19" s="903"/>
      <c r="AN19" s="904"/>
      <c r="AO19" s="905"/>
      <c r="AQ19" s="359"/>
    </row>
    <row r="20" spans="1:43" ht="15" customHeight="1" x14ac:dyDescent="0.2">
      <c r="A20" s="358"/>
      <c r="B20" s="759"/>
      <c r="C20" s="768"/>
      <c r="D20" s="25" t="s">
        <v>17</v>
      </c>
      <c r="E20" s="158">
        <v>0.22916666666666666</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44"/>
      <c r="AH20" s="740"/>
      <c r="AI20" s="359"/>
      <c r="AK20" s="358"/>
      <c r="AL20" s="911" t="s">
        <v>100</v>
      </c>
      <c r="AM20" s="909" t="s">
        <v>131</v>
      </c>
      <c r="AN20" s="900" t="s">
        <v>136</v>
      </c>
      <c r="AO20" s="901"/>
      <c r="AQ20" s="359"/>
    </row>
    <row r="21" spans="1:43" ht="15" customHeight="1" x14ac:dyDescent="0.25">
      <c r="A21" s="358"/>
      <c r="B21" s="759"/>
      <c r="C21" s="761" t="s">
        <v>19</v>
      </c>
      <c r="D21" s="30" t="s">
        <v>16</v>
      </c>
      <c r="E21" s="31"/>
      <c r="F21" s="165">
        <v>0.33333333333333331</v>
      </c>
      <c r="G21" s="32"/>
      <c r="H21" s="33"/>
      <c r="I21" s="86"/>
      <c r="J21" s="165">
        <v>0.33333333333333331</v>
      </c>
      <c r="K21" s="32"/>
      <c r="L21" s="33"/>
      <c r="M21" s="86"/>
      <c r="N21" s="32"/>
      <c r="O21" s="32"/>
      <c r="P21" s="33"/>
      <c r="Q21" s="86"/>
      <c r="R21" s="32"/>
      <c r="S21" s="32"/>
      <c r="T21" s="33"/>
      <c r="U21" s="86"/>
      <c r="V21" s="32"/>
      <c r="W21" s="165">
        <v>0.33333333333333331</v>
      </c>
      <c r="X21" s="85"/>
      <c r="Y21" s="31"/>
      <c r="Z21" s="32"/>
      <c r="AA21" s="165">
        <v>0.33333333333333331</v>
      </c>
      <c r="AB21" s="33"/>
      <c r="AC21" s="86"/>
      <c r="AD21" s="32"/>
      <c r="AE21" s="165">
        <v>0.33333333333333331</v>
      </c>
      <c r="AF21" s="215"/>
      <c r="AG21" s="745">
        <f>SUM(E21:AF21)</f>
        <v>1.6666666666666665</v>
      </c>
      <c r="AH21" s="741">
        <f>SUM(E22:AF22)</f>
        <v>1.5625</v>
      </c>
      <c r="AI21" s="359"/>
      <c r="AK21" s="358"/>
      <c r="AL21" s="912"/>
      <c r="AM21" s="909"/>
      <c r="AN21" s="900"/>
      <c r="AO21" s="901"/>
      <c r="AP21" s="331"/>
      <c r="AQ21" s="359"/>
    </row>
    <row r="22" spans="1:43" ht="15" customHeight="1" x14ac:dyDescent="0.25">
      <c r="A22" s="358"/>
      <c r="B22" s="759"/>
      <c r="C22" s="762"/>
      <c r="D22" s="25" t="s">
        <v>17</v>
      </c>
      <c r="E22" s="26"/>
      <c r="F22" s="166">
        <v>0.3125</v>
      </c>
      <c r="G22" s="27"/>
      <c r="H22" s="28"/>
      <c r="I22" s="83"/>
      <c r="J22" s="166">
        <v>0.3125</v>
      </c>
      <c r="K22" s="27"/>
      <c r="L22" s="28"/>
      <c r="M22" s="83"/>
      <c r="N22" s="27"/>
      <c r="O22" s="27"/>
      <c r="P22" s="28"/>
      <c r="Q22" s="83"/>
      <c r="R22" s="27"/>
      <c r="S22" s="27"/>
      <c r="T22" s="28"/>
      <c r="U22" s="83"/>
      <c r="V22" s="27"/>
      <c r="W22" s="166">
        <v>0.3125</v>
      </c>
      <c r="X22" s="82"/>
      <c r="Y22" s="26"/>
      <c r="Z22" s="27"/>
      <c r="AA22" s="166">
        <v>0.3125</v>
      </c>
      <c r="AB22" s="28"/>
      <c r="AC22" s="83"/>
      <c r="AD22" s="27"/>
      <c r="AE22" s="166">
        <v>0.3125</v>
      </c>
      <c r="AF22" s="219"/>
      <c r="AG22" s="744"/>
      <c r="AH22" s="740"/>
      <c r="AI22" s="359"/>
      <c r="AK22" s="358"/>
      <c r="AL22" s="913"/>
      <c r="AM22" s="909"/>
      <c r="AN22" s="900"/>
      <c r="AO22" s="901"/>
      <c r="AP22" s="331"/>
      <c r="AQ22" s="359"/>
    </row>
    <row r="23" spans="1:43" ht="15" customHeight="1" x14ac:dyDescent="0.25">
      <c r="A23" s="358"/>
      <c r="B23" s="759"/>
      <c r="C23" s="763" t="s">
        <v>20</v>
      </c>
      <c r="D23" s="30" t="s">
        <v>16</v>
      </c>
      <c r="E23" s="31"/>
      <c r="F23" s="32"/>
      <c r="G23" s="32"/>
      <c r="H23" s="173"/>
      <c r="I23" s="169">
        <v>0.33333333333333331</v>
      </c>
      <c r="J23" s="32"/>
      <c r="K23" s="32"/>
      <c r="L23" s="173"/>
      <c r="M23" s="169">
        <v>0.33333333333333331</v>
      </c>
      <c r="N23" s="32"/>
      <c r="O23" s="32"/>
      <c r="P23" s="173"/>
      <c r="Q23" s="169">
        <v>0.33333333333333331</v>
      </c>
      <c r="R23" s="32"/>
      <c r="S23" s="32"/>
      <c r="T23" s="173"/>
      <c r="U23" s="169">
        <v>0.33333333333333331</v>
      </c>
      <c r="V23" s="32"/>
      <c r="W23" s="32"/>
      <c r="X23" s="85"/>
      <c r="Y23" s="31"/>
      <c r="Z23" s="32"/>
      <c r="AA23" s="32"/>
      <c r="AB23" s="33"/>
      <c r="AC23" s="86"/>
      <c r="AD23" s="32"/>
      <c r="AE23" s="32"/>
      <c r="AF23" s="215"/>
      <c r="AG23" s="745">
        <f>SUM(E23:AF23)</f>
        <v>1.3333333333333333</v>
      </c>
      <c r="AH23" s="741">
        <f>SUM(E24:AF24)</f>
        <v>1.25</v>
      </c>
      <c r="AI23" s="359"/>
      <c r="AK23" s="358"/>
      <c r="AL23" s="902" t="s">
        <v>101</v>
      </c>
      <c r="AM23" s="910" t="s">
        <v>102</v>
      </c>
      <c r="AN23" s="904" t="s">
        <v>136</v>
      </c>
      <c r="AO23" s="905"/>
      <c r="AP23" s="331"/>
      <c r="AQ23" s="359"/>
    </row>
    <row r="24" spans="1:43" ht="15" customHeight="1" thickBot="1" x14ac:dyDescent="0.3">
      <c r="A24" s="358"/>
      <c r="B24" s="760"/>
      <c r="C24" s="764"/>
      <c r="D24" s="40" t="s">
        <v>17</v>
      </c>
      <c r="E24" s="43"/>
      <c r="F24" s="41"/>
      <c r="G24" s="41"/>
      <c r="H24" s="174"/>
      <c r="I24" s="170">
        <v>0.3125</v>
      </c>
      <c r="J24" s="41"/>
      <c r="K24" s="41"/>
      <c r="L24" s="174"/>
      <c r="M24" s="170">
        <v>0.3125</v>
      </c>
      <c r="N24" s="41"/>
      <c r="O24" s="41"/>
      <c r="P24" s="174"/>
      <c r="Q24" s="170">
        <v>0.3125</v>
      </c>
      <c r="R24" s="41"/>
      <c r="S24" s="41"/>
      <c r="T24" s="174"/>
      <c r="U24" s="170">
        <v>0.3125</v>
      </c>
      <c r="V24" s="41"/>
      <c r="W24" s="41"/>
      <c r="X24" s="87"/>
      <c r="Y24" s="43"/>
      <c r="Z24" s="41"/>
      <c r="AA24" s="41"/>
      <c r="AB24" s="42"/>
      <c r="AC24" s="88"/>
      <c r="AD24" s="41"/>
      <c r="AE24" s="41"/>
      <c r="AF24" s="216"/>
      <c r="AG24" s="749"/>
      <c r="AH24" s="742"/>
      <c r="AI24" s="359"/>
      <c r="AK24" s="358"/>
      <c r="AL24" s="902"/>
      <c r="AM24" s="910"/>
      <c r="AN24" s="904"/>
      <c r="AO24" s="905"/>
      <c r="AP24" s="331"/>
      <c r="AQ24" s="359"/>
    </row>
    <row r="25" spans="1:43"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908" t="s">
        <v>103</v>
      </c>
      <c r="AM25" s="914" t="s">
        <v>104</v>
      </c>
      <c r="AN25" s="900" t="s">
        <v>136</v>
      </c>
      <c r="AO25" s="901"/>
      <c r="AQ25" s="359"/>
    </row>
    <row r="26" spans="1:43" ht="15" customHeight="1" x14ac:dyDescent="0.2">
      <c r="A26" s="358"/>
      <c r="B26" s="758">
        <v>2</v>
      </c>
      <c r="C26" s="765" t="s">
        <v>15</v>
      </c>
      <c r="D26" s="20" t="s">
        <v>16</v>
      </c>
      <c r="E26" s="55">
        <v>0.25</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43">
        <f>SUM(E26:AF26)</f>
        <v>1.9166666666666663</v>
      </c>
      <c r="AH26" s="739">
        <f>SUM(E27:AF27)</f>
        <v>1.7916666666666665</v>
      </c>
      <c r="AI26" s="359"/>
      <c r="AK26" s="358"/>
      <c r="AL26" s="908"/>
      <c r="AM26" s="914"/>
      <c r="AN26" s="900"/>
      <c r="AO26" s="901"/>
      <c r="AQ26" s="359"/>
    </row>
    <row r="27" spans="1:43" ht="15" customHeight="1" x14ac:dyDescent="0.2">
      <c r="A27" s="358"/>
      <c r="B27" s="759"/>
      <c r="C27" s="766"/>
      <c r="D27" s="25" t="s">
        <v>17</v>
      </c>
      <c r="E27" s="57">
        <v>0.22916666666666666</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44"/>
      <c r="AH27" s="740"/>
      <c r="AI27" s="359"/>
      <c r="AK27" s="358"/>
      <c r="AL27" s="902" t="s">
        <v>105</v>
      </c>
      <c r="AM27" s="910" t="s">
        <v>106</v>
      </c>
      <c r="AN27" s="904" t="s">
        <v>136</v>
      </c>
      <c r="AO27" s="905"/>
      <c r="AQ27" s="359"/>
    </row>
    <row r="28" spans="1:43" ht="15" customHeight="1" thickBot="1" x14ac:dyDescent="0.25">
      <c r="A28" s="358"/>
      <c r="B28" s="759"/>
      <c r="C28" s="767" t="s">
        <v>18</v>
      </c>
      <c r="D28" s="30" t="s">
        <v>16</v>
      </c>
      <c r="E28" s="31"/>
      <c r="F28" s="159">
        <v>0.33333333333333331</v>
      </c>
      <c r="G28" s="32"/>
      <c r="H28" s="85"/>
      <c r="I28" s="31"/>
      <c r="J28" s="159">
        <v>0.33333333333333331</v>
      </c>
      <c r="K28" s="32"/>
      <c r="L28" s="33"/>
      <c r="M28" s="86"/>
      <c r="N28" s="32"/>
      <c r="O28" s="32"/>
      <c r="P28" s="85"/>
      <c r="Q28" s="31"/>
      <c r="R28" s="32"/>
      <c r="S28" s="32"/>
      <c r="T28" s="33"/>
      <c r="U28" s="86"/>
      <c r="V28" s="32"/>
      <c r="W28" s="159">
        <v>0.33333333333333331</v>
      </c>
      <c r="X28" s="85"/>
      <c r="Y28" s="31"/>
      <c r="Z28" s="32"/>
      <c r="AA28" s="159">
        <v>0.33333333333333331</v>
      </c>
      <c r="AB28" s="33"/>
      <c r="AC28" s="86"/>
      <c r="AD28" s="32"/>
      <c r="AE28" s="159">
        <v>0.33333333333333331</v>
      </c>
      <c r="AF28" s="215"/>
      <c r="AG28" s="745">
        <f>SUM(E28:AF28)</f>
        <v>1.6666666666666665</v>
      </c>
      <c r="AH28" s="741">
        <f>SUM(E29:AF29)</f>
        <v>1.5625</v>
      </c>
      <c r="AI28" s="359"/>
      <c r="AK28" s="358"/>
      <c r="AL28" s="915"/>
      <c r="AM28" s="916"/>
      <c r="AN28" s="917"/>
      <c r="AO28" s="918"/>
      <c r="AQ28" s="359"/>
    </row>
    <row r="29" spans="1:43" ht="15" customHeight="1" x14ac:dyDescent="0.25">
      <c r="A29" s="358"/>
      <c r="B29" s="759"/>
      <c r="C29" s="768"/>
      <c r="D29" s="25" t="s">
        <v>17</v>
      </c>
      <c r="E29" s="26"/>
      <c r="F29" s="160">
        <v>0.3125</v>
      </c>
      <c r="G29" s="27"/>
      <c r="H29" s="82"/>
      <c r="I29" s="26"/>
      <c r="J29" s="160">
        <v>0.3125</v>
      </c>
      <c r="K29" s="27"/>
      <c r="L29" s="28"/>
      <c r="M29" s="83"/>
      <c r="N29" s="27"/>
      <c r="O29" s="27"/>
      <c r="P29" s="82"/>
      <c r="Q29" s="26"/>
      <c r="R29" s="27"/>
      <c r="S29" s="27"/>
      <c r="T29" s="28"/>
      <c r="U29" s="83"/>
      <c r="V29" s="27"/>
      <c r="W29" s="160">
        <v>0.3125</v>
      </c>
      <c r="X29" s="82"/>
      <c r="Y29" s="26"/>
      <c r="Z29" s="27"/>
      <c r="AA29" s="160">
        <v>0.3125</v>
      </c>
      <c r="AB29" s="28"/>
      <c r="AC29" s="83"/>
      <c r="AD29" s="27"/>
      <c r="AE29" s="160">
        <v>0.3125</v>
      </c>
      <c r="AF29" s="219"/>
      <c r="AG29" s="744"/>
      <c r="AH29" s="740"/>
      <c r="AI29" s="359"/>
      <c r="AK29" s="358"/>
      <c r="AL29" s="919"/>
      <c r="AM29" s="921" t="s">
        <v>107</v>
      </c>
      <c r="AN29" s="923">
        <f>COUNTIF(AN15:AN28, "x")</f>
        <v>7</v>
      </c>
      <c r="AO29" s="923">
        <f>COUNTIF(AO15:AO28, "x")</f>
        <v>0</v>
      </c>
      <c r="AP29" s="331"/>
      <c r="AQ29" s="359"/>
    </row>
    <row r="30" spans="1:43" ht="15" customHeight="1" thickBot="1" x14ac:dyDescent="0.3">
      <c r="A30" s="358"/>
      <c r="B30" s="759"/>
      <c r="C30" s="761" t="s">
        <v>19</v>
      </c>
      <c r="D30" s="30" t="s">
        <v>16</v>
      </c>
      <c r="E30" s="31"/>
      <c r="F30" s="32"/>
      <c r="G30" s="32"/>
      <c r="H30" s="167"/>
      <c r="I30" s="163">
        <v>0.33333333333333331</v>
      </c>
      <c r="J30" s="32"/>
      <c r="K30" s="32"/>
      <c r="L30" s="167"/>
      <c r="M30" s="163">
        <v>0.33333333333333331</v>
      </c>
      <c r="N30" s="32"/>
      <c r="O30" s="32"/>
      <c r="P30" s="167"/>
      <c r="Q30" s="163">
        <v>0.33333333333333331</v>
      </c>
      <c r="R30" s="32"/>
      <c r="S30" s="32"/>
      <c r="T30" s="167"/>
      <c r="U30" s="163">
        <v>0.33333333333333331</v>
      </c>
      <c r="V30" s="32"/>
      <c r="W30" s="32"/>
      <c r="X30" s="33"/>
      <c r="Y30" s="86"/>
      <c r="Z30" s="32"/>
      <c r="AA30" s="32"/>
      <c r="AB30" s="33"/>
      <c r="AC30" s="86"/>
      <c r="AD30" s="32"/>
      <c r="AE30" s="32"/>
      <c r="AF30" s="215"/>
      <c r="AG30" s="745">
        <f>SUM(E30:AF30)</f>
        <v>1.3333333333333333</v>
      </c>
      <c r="AH30" s="741">
        <f>SUM(E31:AF31)</f>
        <v>1.25</v>
      </c>
      <c r="AI30" s="359"/>
      <c r="AK30" s="358"/>
      <c r="AL30" s="920"/>
      <c r="AM30" s="922"/>
      <c r="AN30" s="917"/>
      <c r="AO30" s="917"/>
      <c r="AP30" s="331"/>
      <c r="AQ30" s="359"/>
    </row>
    <row r="31" spans="1:43" ht="15" customHeight="1" x14ac:dyDescent="0.25">
      <c r="A31" s="358"/>
      <c r="B31" s="759"/>
      <c r="C31" s="762"/>
      <c r="D31" s="25" t="s">
        <v>17</v>
      </c>
      <c r="E31" s="26"/>
      <c r="F31" s="27"/>
      <c r="G31" s="27"/>
      <c r="H31" s="168"/>
      <c r="I31" s="164">
        <v>0.3125</v>
      </c>
      <c r="J31" s="27"/>
      <c r="K31" s="27"/>
      <c r="L31" s="168"/>
      <c r="M31" s="164">
        <v>0.3125</v>
      </c>
      <c r="N31" s="27"/>
      <c r="O31" s="27"/>
      <c r="P31" s="168"/>
      <c r="Q31" s="164">
        <v>0.3125</v>
      </c>
      <c r="R31" s="27"/>
      <c r="S31" s="27"/>
      <c r="T31" s="168"/>
      <c r="U31" s="164">
        <v>0.3125</v>
      </c>
      <c r="V31" s="27"/>
      <c r="W31" s="27"/>
      <c r="X31" s="28"/>
      <c r="Y31" s="83"/>
      <c r="Z31" s="27"/>
      <c r="AA31" s="27"/>
      <c r="AB31" s="28"/>
      <c r="AC31" s="83"/>
      <c r="AD31" s="27"/>
      <c r="AE31" s="27"/>
      <c r="AF31" s="219"/>
      <c r="AG31" s="744"/>
      <c r="AH31" s="740"/>
      <c r="AI31" s="359"/>
      <c r="AK31" s="358"/>
      <c r="AP31" s="331"/>
      <c r="AQ31" s="359"/>
    </row>
    <row r="32" spans="1:43" ht="15" customHeight="1" x14ac:dyDescent="0.25">
      <c r="A32" s="358"/>
      <c r="B32" s="759"/>
      <c r="C32" s="763" t="s">
        <v>20</v>
      </c>
      <c r="D32" s="30" t="s">
        <v>16</v>
      </c>
      <c r="E32" s="31"/>
      <c r="F32" s="32"/>
      <c r="G32" s="171">
        <v>0.33333333333333331</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45">
        <f>SUM(E32:AF32)</f>
        <v>2.083333333333333</v>
      </c>
      <c r="AH32" s="741">
        <f>SUM(E33:AF33)</f>
        <v>1.9583333333333333</v>
      </c>
      <c r="AI32" s="359"/>
      <c r="AK32" s="358"/>
      <c r="AP32" s="331"/>
      <c r="AQ32" s="359"/>
    </row>
    <row r="33" spans="1:43" ht="15" customHeight="1" thickBot="1" x14ac:dyDescent="0.3">
      <c r="A33" s="358"/>
      <c r="B33" s="760"/>
      <c r="C33" s="764"/>
      <c r="D33" s="40" t="s">
        <v>17</v>
      </c>
      <c r="E33" s="43"/>
      <c r="F33" s="41"/>
      <c r="G33" s="172">
        <v>0.3125</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49"/>
      <c r="AH33" s="742"/>
      <c r="AI33" s="359"/>
      <c r="AK33" s="358"/>
      <c r="AP33" s="331"/>
      <c r="AQ33" s="359"/>
    </row>
    <row r="34" spans="1:43"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924" t="s">
        <v>108</v>
      </c>
      <c r="AM34" s="927" t="s">
        <v>109</v>
      </c>
      <c r="AN34" s="896" t="s">
        <v>110</v>
      </c>
      <c r="AO34" s="931" t="s">
        <v>128</v>
      </c>
      <c r="AP34" s="934" t="s">
        <v>111</v>
      </c>
      <c r="AQ34" s="359"/>
    </row>
    <row r="35" spans="1:43" ht="15" customHeight="1" x14ac:dyDescent="0.2">
      <c r="A35" s="358"/>
      <c r="B35" s="758">
        <v>3</v>
      </c>
      <c r="C35" s="765" t="s">
        <v>15</v>
      </c>
      <c r="D35" s="20" t="s">
        <v>16</v>
      </c>
      <c r="E35" s="21"/>
      <c r="F35" s="24">
        <v>0.33333333333333331</v>
      </c>
      <c r="G35" s="22"/>
      <c r="H35" s="79"/>
      <c r="I35" s="21"/>
      <c r="J35" s="24">
        <v>0.33333333333333331</v>
      </c>
      <c r="K35" s="22"/>
      <c r="L35" s="79"/>
      <c r="M35" s="21"/>
      <c r="N35" s="22"/>
      <c r="O35" s="22"/>
      <c r="P35" s="79"/>
      <c r="Q35" s="21"/>
      <c r="R35" s="22"/>
      <c r="S35" s="22"/>
      <c r="T35" s="23"/>
      <c r="U35" s="80"/>
      <c r="V35" s="22"/>
      <c r="W35" s="24">
        <v>0.33333333333333331</v>
      </c>
      <c r="X35" s="79"/>
      <c r="Y35" s="21"/>
      <c r="Z35" s="22"/>
      <c r="AA35" s="24">
        <v>0.33333333333333331</v>
      </c>
      <c r="AB35" s="23"/>
      <c r="AC35" s="80"/>
      <c r="AD35" s="22"/>
      <c r="AE35" s="24">
        <v>0.33333333333333331</v>
      </c>
      <c r="AF35" s="232"/>
      <c r="AG35" s="743">
        <f>SUM(E35:AF35)</f>
        <v>1.6666666666666665</v>
      </c>
      <c r="AH35" s="739">
        <f>SUM(E36:AF36)</f>
        <v>1.5625</v>
      </c>
      <c r="AI35" s="359"/>
      <c r="AK35" s="358"/>
      <c r="AL35" s="925"/>
      <c r="AM35" s="928"/>
      <c r="AN35" s="930"/>
      <c r="AO35" s="932"/>
      <c r="AP35" s="935"/>
      <c r="AQ35" s="359"/>
    </row>
    <row r="36" spans="1:43" ht="15" customHeight="1" thickBot="1" x14ac:dyDescent="0.25">
      <c r="A36" s="358"/>
      <c r="B36" s="759"/>
      <c r="C36" s="766"/>
      <c r="D36" s="25" t="s">
        <v>17</v>
      </c>
      <c r="E36" s="26"/>
      <c r="F36" s="29">
        <v>0.3125</v>
      </c>
      <c r="G36" s="27"/>
      <c r="H36" s="82"/>
      <c r="I36" s="26"/>
      <c r="J36" s="29">
        <v>0.3125</v>
      </c>
      <c r="K36" s="27"/>
      <c r="L36" s="82"/>
      <c r="M36" s="26"/>
      <c r="N36" s="27"/>
      <c r="O36" s="27"/>
      <c r="P36" s="82"/>
      <c r="Q36" s="26"/>
      <c r="R36" s="27"/>
      <c r="S36" s="27"/>
      <c r="T36" s="28"/>
      <c r="U36" s="83"/>
      <c r="V36" s="27"/>
      <c r="W36" s="29">
        <v>0.3125</v>
      </c>
      <c r="X36" s="82"/>
      <c r="Y36" s="26"/>
      <c r="Z36" s="27"/>
      <c r="AA36" s="29">
        <v>0.3125</v>
      </c>
      <c r="AB36" s="28"/>
      <c r="AC36" s="83"/>
      <c r="AD36" s="27"/>
      <c r="AE36" s="29">
        <v>0.3125</v>
      </c>
      <c r="AF36" s="233"/>
      <c r="AG36" s="744"/>
      <c r="AH36" s="740"/>
      <c r="AI36" s="359"/>
      <c r="AK36" s="358"/>
      <c r="AL36" s="926"/>
      <c r="AM36" s="929"/>
      <c r="AN36" s="930"/>
      <c r="AO36" s="933"/>
      <c r="AP36" s="936"/>
      <c r="AQ36" s="359"/>
    </row>
    <row r="37" spans="1:43" ht="15" customHeight="1" x14ac:dyDescent="0.2">
      <c r="A37" s="358"/>
      <c r="B37" s="759"/>
      <c r="C37" s="767" t="s">
        <v>18</v>
      </c>
      <c r="D37" s="30" t="s">
        <v>16</v>
      </c>
      <c r="E37" s="31"/>
      <c r="F37" s="32"/>
      <c r="G37" s="32"/>
      <c r="H37" s="161"/>
      <c r="I37" s="157">
        <v>0.33333333333333331</v>
      </c>
      <c r="J37" s="32"/>
      <c r="K37" s="32"/>
      <c r="L37" s="161"/>
      <c r="M37" s="157">
        <v>0.33333333333333331</v>
      </c>
      <c r="N37" s="32"/>
      <c r="O37" s="32"/>
      <c r="P37" s="161"/>
      <c r="Q37" s="157">
        <v>0.33333333333333331</v>
      </c>
      <c r="R37" s="32"/>
      <c r="S37" s="32"/>
      <c r="T37" s="161"/>
      <c r="U37" s="157">
        <v>0.33333333333333331</v>
      </c>
      <c r="V37" s="32"/>
      <c r="W37" s="32"/>
      <c r="X37" s="85"/>
      <c r="Y37" s="31"/>
      <c r="Z37" s="32"/>
      <c r="AA37" s="32"/>
      <c r="AB37" s="33"/>
      <c r="AC37" s="86"/>
      <c r="AD37" s="32"/>
      <c r="AE37" s="32"/>
      <c r="AF37" s="230"/>
      <c r="AG37" s="745">
        <f>SUM(E37:AF37)</f>
        <v>1.3333333333333333</v>
      </c>
      <c r="AH37" s="741">
        <f>SUM(E38:AF38)</f>
        <v>1.25</v>
      </c>
      <c r="AI37" s="359"/>
      <c r="AK37" s="362"/>
      <c r="AL37" s="943" t="s">
        <v>96</v>
      </c>
      <c r="AM37" s="945" t="s">
        <v>112</v>
      </c>
      <c r="AN37" s="947"/>
      <c r="AO37" s="947" t="s">
        <v>136</v>
      </c>
      <c r="AP37" s="937"/>
      <c r="AQ37" s="359"/>
    </row>
    <row r="38" spans="1:43" ht="15" customHeight="1" x14ac:dyDescent="0.2">
      <c r="A38" s="358"/>
      <c r="B38" s="759"/>
      <c r="C38" s="768"/>
      <c r="D38" s="25" t="s">
        <v>17</v>
      </c>
      <c r="E38" s="26"/>
      <c r="F38" s="27"/>
      <c r="G38" s="27"/>
      <c r="H38" s="162"/>
      <c r="I38" s="158">
        <v>0.3125</v>
      </c>
      <c r="J38" s="27"/>
      <c r="K38" s="27"/>
      <c r="L38" s="162"/>
      <c r="M38" s="158">
        <v>0.3125</v>
      </c>
      <c r="N38" s="27"/>
      <c r="O38" s="27"/>
      <c r="P38" s="162"/>
      <c r="Q38" s="158">
        <v>0.3125</v>
      </c>
      <c r="R38" s="27"/>
      <c r="S38" s="27"/>
      <c r="T38" s="162"/>
      <c r="U38" s="158">
        <v>0.3125</v>
      </c>
      <c r="V38" s="27"/>
      <c r="W38" s="27"/>
      <c r="X38" s="82"/>
      <c r="Y38" s="26"/>
      <c r="Z38" s="27"/>
      <c r="AA38" s="27"/>
      <c r="AB38" s="28"/>
      <c r="AC38" s="83"/>
      <c r="AD38" s="27"/>
      <c r="AE38" s="27"/>
      <c r="AF38" s="233"/>
      <c r="AG38" s="744"/>
      <c r="AH38" s="740"/>
      <c r="AI38" s="359"/>
      <c r="AK38" s="362"/>
      <c r="AL38" s="944"/>
      <c r="AM38" s="946"/>
      <c r="AN38" s="948"/>
      <c r="AO38" s="948"/>
      <c r="AP38" s="938"/>
      <c r="AQ38" s="359"/>
    </row>
    <row r="39" spans="1:43" ht="15" customHeight="1" x14ac:dyDescent="0.2">
      <c r="A39" s="358"/>
      <c r="B39" s="759"/>
      <c r="C39" s="761" t="s">
        <v>19</v>
      </c>
      <c r="D39" s="30" t="s">
        <v>16</v>
      </c>
      <c r="E39" s="31"/>
      <c r="F39" s="32"/>
      <c r="G39" s="165">
        <v>0.33333333333333331</v>
      </c>
      <c r="H39" s="85"/>
      <c r="I39" s="31"/>
      <c r="J39" s="32"/>
      <c r="K39" s="165">
        <v>0.33333333333333331</v>
      </c>
      <c r="L39" s="33"/>
      <c r="M39" s="86"/>
      <c r="N39" s="32"/>
      <c r="O39" s="165">
        <v>0.33333333333333331</v>
      </c>
      <c r="P39" s="85"/>
      <c r="Q39" s="31"/>
      <c r="R39" s="32"/>
      <c r="S39" s="165">
        <v>0.33333333333333331</v>
      </c>
      <c r="T39" s="33"/>
      <c r="U39" s="86"/>
      <c r="V39" s="32"/>
      <c r="W39" s="32"/>
      <c r="X39" s="167"/>
      <c r="Y39" s="163">
        <v>0.33333333333333331</v>
      </c>
      <c r="Z39" s="32"/>
      <c r="AA39" s="32"/>
      <c r="AB39" s="167"/>
      <c r="AC39" s="163">
        <v>0.33333333333333331</v>
      </c>
      <c r="AD39" s="32"/>
      <c r="AE39" s="32"/>
      <c r="AF39" s="213">
        <v>8.3333333333333329E-2</v>
      </c>
      <c r="AG39" s="745">
        <f>SUM(E39:AF39)</f>
        <v>2.083333333333333</v>
      </c>
      <c r="AH39" s="741">
        <f>SUM(E40:AF40)</f>
        <v>1.9583333333333333</v>
      </c>
      <c r="AI39" s="359"/>
      <c r="AK39" s="358"/>
      <c r="AL39" s="939" t="s">
        <v>97</v>
      </c>
      <c r="AM39" s="940" t="s">
        <v>113</v>
      </c>
      <c r="AN39" s="941" t="s">
        <v>136</v>
      </c>
      <c r="AO39" s="941"/>
      <c r="AP39" s="942"/>
      <c r="AQ39" s="359"/>
    </row>
    <row r="40" spans="1:43" ht="15" customHeight="1" x14ac:dyDescent="0.2">
      <c r="A40" s="358"/>
      <c r="B40" s="759"/>
      <c r="C40" s="762"/>
      <c r="D40" s="25" t="s">
        <v>17</v>
      </c>
      <c r="E40" s="26"/>
      <c r="F40" s="27"/>
      <c r="G40" s="166">
        <v>0.3125</v>
      </c>
      <c r="H40" s="82"/>
      <c r="I40" s="26"/>
      <c r="J40" s="27"/>
      <c r="K40" s="166">
        <v>0.3125</v>
      </c>
      <c r="L40" s="28"/>
      <c r="M40" s="83"/>
      <c r="N40" s="27"/>
      <c r="O40" s="166">
        <v>0.3125</v>
      </c>
      <c r="P40" s="82"/>
      <c r="Q40" s="26"/>
      <c r="R40" s="27"/>
      <c r="S40" s="166">
        <v>0.3125</v>
      </c>
      <c r="T40" s="28"/>
      <c r="U40" s="83"/>
      <c r="V40" s="27"/>
      <c r="W40" s="27"/>
      <c r="X40" s="168"/>
      <c r="Y40" s="164">
        <v>0.3125</v>
      </c>
      <c r="Z40" s="27"/>
      <c r="AA40" s="27"/>
      <c r="AB40" s="168"/>
      <c r="AC40" s="164">
        <v>0.3125</v>
      </c>
      <c r="AD40" s="27"/>
      <c r="AE40" s="27"/>
      <c r="AF40" s="214">
        <v>8.3333333333333329E-2</v>
      </c>
      <c r="AG40" s="744"/>
      <c r="AH40" s="740"/>
      <c r="AI40" s="359"/>
      <c r="AK40" s="358"/>
      <c r="AL40" s="939"/>
      <c r="AM40" s="940"/>
      <c r="AN40" s="941"/>
      <c r="AO40" s="941"/>
      <c r="AP40" s="942"/>
      <c r="AQ40" s="359"/>
    </row>
    <row r="41" spans="1:43" ht="15" customHeight="1" x14ac:dyDescent="0.2">
      <c r="A41" s="358"/>
      <c r="B41" s="759"/>
      <c r="C41" s="763" t="s">
        <v>20</v>
      </c>
      <c r="D41" s="30" t="s">
        <v>16</v>
      </c>
      <c r="E41" s="169">
        <v>0.25</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45">
        <f>SUM(E41:AF41)</f>
        <v>1.9166666666666663</v>
      </c>
      <c r="AH41" s="741">
        <f>SUM(E42:AF42)</f>
        <v>1.7916666666666665</v>
      </c>
      <c r="AI41" s="359"/>
      <c r="AK41" s="358"/>
      <c r="AL41" s="944" t="s">
        <v>98</v>
      </c>
      <c r="AM41" s="946" t="s">
        <v>114</v>
      </c>
      <c r="AN41" s="948" t="s">
        <v>136</v>
      </c>
      <c r="AO41" s="948"/>
      <c r="AP41" s="938"/>
      <c r="AQ41" s="359"/>
    </row>
    <row r="42" spans="1:43" ht="15" customHeight="1" thickBot="1" x14ac:dyDescent="0.25">
      <c r="A42" s="358"/>
      <c r="B42" s="760"/>
      <c r="C42" s="764"/>
      <c r="D42" s="40" t="s">
        <v>17</v>
      </c>
      <c r="E42" s="170">
        <v>0.22916666666666666</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49"/>
      <c r="AH42" s="742"/>
      <c r="AI42" s="359"/>
      <c r="AK42" s="358"/>
      <c r="AL42" s="944"/>
      <c r="AM42" s="946"/>
      <c r="AN42" s="948"/>
      <c r="AO42" s="948"/>
      <c r="AP42" s="938"/>
      <c r="AQ42" s="359"/>
    </row>
    <row r="43" spans="1:43"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939" t="s">
        <v>100</v>
      </c>
      <c r="AM43" s="940" t="s">
        <v>115</v>
      </c>
      <c r="AN43" s="941"/>
      <c r="AO43" s="941" t="s">
        <v>136</v>
      </c>
      <c r="AP43" s="942"/>
      <c r="AQ43" s="359"/>
    </row>
    <row r="44" spans="1:43" ht="15" customHeight="1" x14ac:dyDescent="0.2">
      <c r="A44" s="358"/>
      <c r="B44" s="758">
        <v>4</v>
      </c>
      <c r="C44" s="765" t="s">
        <v>15</v>
      </c>
      <c r="D44" s="20" t="s">
        <v>16</v>
      </c>
      <c r="E44" s="21"/>
      <c r="F44" s="22"/>
      <c r="G44" s="22"/>
      <c r="H44" s="54"/>
      <c r="I44" s="55">
        <v>0.33333333333333331</v>
      </c>
      <c r="J44" s="22"/>
      <c r="K44" s="22"/>
      <c r="L44" s="54"/>
      <c r="M44" s="55">
        <v>0.33333333333333331</v>
      </c>
      <c r="N44" s="22"/>
      <c r="O44" s="22"/>
      <c r="P44" s="54"/>
      <c r="Q44" s="55">
        <v>0.33333333333333331</v>
      </c>
      <c r="R44" s="22"/>
      <c r="S44" s="22"/>
      <c r="T44" s="54"/>
      <c r="U44" s="55">
        <v>0.33333333333333331</v>
      </c>
      <c r="V44" s="22"/>
      <c r="W44" s="22"/>
      <c r="X44" s="79"/>
      <c r="Y44" s="21"/>
      <c r="Z44" s="22"/>
      <c r="AA44" s="22"/>
      <c r="AB44" s="79"/>
      <c r="AC44" s="21"/>
      <c r="AD44" s="22"/>
      <c r="AE44" s="22"/>
      <c r="AF44" s="218"/>
      <c r="AG44" s="743">
        <f>SUM(E44:AF44)</f>
        <v>1.3333333333333333</v>
      </c>
      <c r="AH44" s="739">
        <f>SUM(E45:AF45)</f>
        <v>1.25</v>
      </c>
      <c r="AI44" s="368"/>
      <c r="AK44" s="363"/>
      <c r="AL44" s="939"/>
      <c r="AM44" s="940"/>
      <c r="AN44" s="941"/>
      <c r="AO44" s="941"/>
      <c r="AP44" s="942"/>
      <c r="AQ44" s="359"/>
    </row>
    <row r="45" spans="1:43" ht="15" customHeight="1" x14ac:dyDescent="0.2">
      <c r="A45" s="358"/>
      <c r="B45" s="759"/>
      <c r="C45" s="766"/>
      <c r="D45" s="25" t="s">
        <v>17</v>
      </c>
      <c r="E45" s="26"/>
      <c r="F45" s="27"/>
      <c r="G45" s="27"/>
      <c r="H45" s="56"/>
      <c r="I45" s="57">
        <v>0.3125</v>
      </c>
      <c r="J45" s="27"/>
      <c r="K45" s="27"/>
      <c r="L45" s="56"/>
      <c r="M45" s="57">
        <v>0.3125</v>
      </c>
      <c r="N45" s="27"/>
      <c r="O45" s="27"/>
      <c r="P45" s="56"/>
      <c r="Q45" s="57">
        <v>0.3125</v>
      </c>
      <c r="R45" s="27"/>
      <c r="S45" s="27"/>
      <c r="T45" s="56"/>
      <c r="U45" s="57">
        <v>0.3125</v>
      </c>
      <c r="V45" s="27"/>
      <c r="W45" s="27"/>
      <c r="X45" s="82"/>
      <c r="Y45" s="26"/>
      <c r="Z45" s="27"/>
      <c r="AA45" s="27"/>
      <c r="AB45" s="82"/>
      <c r="AC45" s="26"/>
      <c r="AD45" s="27"/>
      <c r="AE45" s="27"/>
      <c r="AF45" s="219"/>
      <c r="AG45" s="744"/>
      <c r="AH45" s="740"/>
      <c r="AI45" s="359"/>
      <c r="AK45" s="363"/>
      <c r="AL45" s="944" t="s">
        <v>101</v>
      </c>
      <c r="AM45" s="946" t="s">
        <v>116</v>
      </c>
      <c r="AN45" s="948"/>
      <c r="AO45" s="948" t="s">
        <v>136</v>
      </c>
      <c r="AP45" s="938"/>
      <c r="AQ45" s="359"/>
    </row>
    <row r="46" spans="1:43" ht="15" customHeight="1" x14ac:dyDescent="0.2">
      <c r="A46" s="358"/>
      <c r="B46" s="759"/>
      <c r="C46" s="767" t="s">
        <v>18</v>
      </c>
      <c r="D46" s="30" t="s">
        <v>16</v>
      </c>
      <c r="E46" s="31"/>
      <c r="F46" s="32"/>
      <c r="G46" s="159">
        <v>0.33333333333333331</v>
      </c>
      <c r="H46" s="33"/>
      <c r="I46" s="86"/>
      <c r="J46" s="32"/>
      <c r="K46" s="159">
        <v>0.33333333333333331</v>
      </c>
      <c r="L46" s="33"/>
      <c r="M46" s="86"/>
      <c r="N46" s="32"/>
      <c r="O46" s="159">
        <v>0.33333333333333331</v>
      </c>
      <c r="P46" s="33"/>
      <c r="Q46" s="86"/>
      <c r="R46" s="32"/>
      <c r="S46" s="159">
        <v>0.33333333333333331</v>
      </c>
      <c r="T46" s="33"/>
      <c r="U46" s="86"/>
      <c r="V46" s="32"/>
      <c r="W46" s="32"/>
      <c r="X46" s="161"/>
      <c r="Y46" s="157">
        <v>0.33333333333333331</v>
      </c>
      <c r="Z46" s="32"/>
      <c r="AA46" s="32"/>
      <c r="AB46" s="161"/>
      <c r="AC46" s="157">
        <v>0.33333333333333331</v>
      </c>
      <c r="AD46" s="32"/>
      <c r="AE46" s="32"/>
      <c r="AF46" s="220">
        <v>8.3333333333333329E-2</v>
      </c>
      <c r="AG46" s="745">
        <f>SUM(E46:AF46)</f>
        <v>2.083333333333333</v>
      </c>
      <c r="AH46" s="741">
        <f>SUM(E47:AF47)</f>
        <v>1.9583333333333333</v>
      </c>
      <c r="AI46" s="368"/>
      <c r="AK46" s="363"/>
      <c r="AL46" s="944"/>
      <c r="AM46" s="946"/>
      <c r="AN46" s="948"/>
      <c r="AO46" s="948"/>
      <c r="AP46" s="938"/>
      <c r="AQ46" s="359"/>
    </row>
    <row r="47" spans="1:43" ht="15" customHeight="1" x14ac:dyDescent="0.2">
      <c r="A47" s="358"/>
      <c r="B47" s="759"/>
      <c r="C47" s="768"/>
      <c r="D47" s="25" t="s">
        <v>17</v>
      </c>
      <c r="E47" s="26"/>
      <c r="F47" s="27"/>
      <c r="G47" s="160">
        <v>0.3125</v>
      </c>
      <c r="H47" s="28"/>
      <c r="I47" s="83"/>
      <c r="J47" s="27"/>
      <c r="K47" s="160">
        <v>0.3125</v>
      </c>
      <c r="L47" s="28"/>
      <c r="M47" s="83"/>
      <c r="N47" s="27"/>
      <c r="O47" s="160">
        <v>0.3125</v>
      </c>
      <c r="P47" s="28"/>
      <c r="Q47" s="83"/>
      <c r="R47" s="27"/>
      <c r="S47" s="160">
        <v>0.3125</v>
      </c>
      <c r="T47" s="28"/>
      <c r="U47" s="83"/>
      <c r="V47" s="27"/>
      <c r="W47" s="27"/>
      <c r="X47" s="162"/>
      <c r="Y47" s="158">
        <v>0.3125</v>
      </c>
      <c r="Z47" s="27"/>
      <c r="AA47" s="27"/>
      <c r="AB47" s="162"/>
      <c r="AC47" s="158">
        <v>0.3125</v>
      </c>
      <c r="AD47" s="27"/>
      <c r="AE47" s="27"/>
      <c r="AF47" s="221">
        <v>8.3333333333333329E-2</v>
      </c>
      <c r="AG47" s="744"/>
      <c r="AH47" s="740"/>
      <c r="AI47" s="359"/>
      <c r="AK47" s="363"/>
      <c r="AL47" s="939" t="s">
        <v>103</v>
      </c>
      <c r="AM47" s="940" t="s">
        <v>117</v>
      </c>
      <c r="AN47" s="941" t="s">
        <v>136</v>
      </c>
      <c r="AO47" s="941"/>
      <c r="AP47" s="942"/>
      <c r="AQ47" s="359"/>
    </row>
    <row r="48" spans="1:43" ht="15" customHeight="1" x14ac:dyDescent="0.2">
      <c r="A48" s="358"/>
      <c r="B48" s="759"/>
      <c r="C48" s="761" t="s">
        <v>19</v>
      </c>
      <c r="D48" s="30" t="s">
        <v>16</v>
      </c>
      <c r="E48" s="163">
        <v>0.25</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45">
        <f>SUM(E48:AF48)</f>
        <v>1.9166666666666663</v>
      </c>
      <c r="AH48" s="741">
        <f>SUM(E49:AF49)</f>
        <v>1.7916666666666665</v>
      </c>
      <c r="AI48" s="368"/>
      <c r="AK48" s="363"/>
      <c r="AL48" s="939"/>
      <c r="AM48" s="940"/>
      <c r="AN48" s="941"/>
      <c r="AO48" s="941"/>
      <c r="AP48" s="942"/>
      <c r="AQ48" s="359"/>
    </row>
    <row r="49" spans="1:43" ht="15" customHeight="1" x14ac:dyDescent="0.2">
      <c r="A49" s="358"/>
      <c r="B49" s="759"/>
      <c r="C49" s="762"/>
      <c r="D49" s="25" t="s">
        <v>17</v>
      </c>
      <c r="E49" s="164">
        <v>0.22916666666666666</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44"/>
      <c r="AH49" s="740"/>
      <c r="AI49" s="359"/>
      <c r="AK49" s="363"/>
      <c r="AL49" s="944" t="s">
        <v>105</v>
      </c>
      <c r="AM49" s="946" t="s">
        <v>118</v>
      </c>
      <c r="AN49" s="948" t="s">
        <v>136</v>
      </c>
      <c r="AO49" s="948"/>
      <c r="AP49" s="938"/>
      <c r="AQ49" s="359"/>
    </row>
    <row r="50" spans="1:43" ht="15" customHeight="1" x14ac:dyDescent="0.2">
      <c r="A50" s="358"/>
      <c r="B50" s="759"/>
      <c r="C50" s="763" t="s">
        <v>20</v>
      </c>
      <c r="D50" s="30" t="s">
        <v>16</v>
      </c>
      <c r="E50" s="31"/>
      <c r="F50" s="171">
        <v>0.33333333333333331</v>
      </c>
      <c r="G50" s="32"/>
      <c r="H50" s="85"/>
      <c r="I50" s="31"/>
      <c r="J50" s="171">
        <v>0.33333333333333331</v>
      </c>
      <c r="K50" s="32"/>
      <c r="L50" s="33"/>
      <c r="M50" s="86"/>
      <c r="N50" s="32"/>
      <c r="O50" s="32"/>
      <c r="P50" s="85"/>
      <c r="Q50" s="31"/>
      <c r="R50" s="32"/>
      <c r="S50" s="32"/>
      <c r="T50" s="33"/>
      <c r="U50" s="86"/>
      <c r="V50" s="32"/>
      <c r="W50" s="171">
        <v>0.33333333333333331</v>
      </c>
      <c r="X50" s="85"/>
      <c r="Y50" s="31"/>
      <c r="Z50" s="32"/>
      <c r="AA50" s="171">
        <v>0.33333333333333331</v>
      </c>
      <c r="AB50" s="33"/>
      <c r="AC50" s="86"/>
      <c r="AD50" s="32"/>
      <c r="AE50" s="171">
        <v>0.33333333333333331</v>
      </c>
      <c r="AF50" s="215"/>
      <c r="AG50" s="745">
        <f>SUM(E50:AF50)</f>
        <v>1.6666666666666665</v>
      </c>
      <c r="AH50" s="741">
        <f>SUM(E51:AF51)</f>
        <v>1.5625</v>
      </c>
      <c r="AI50" s="368"/>
      <c r="AK50" s="363"/>
      <c r="AL50" s="944"/>
      <c r="AM50" s="946"/>
      <c r="AN50" s="948"/>
      <c r="AO50" s="948"/>
      <c r="AP50" s="938"/>
      <c r="AQ50" s="359"/>
    </row>
    <row r="51" spans="1:43" ht="15" customHeight="1" thickBot="1" x14ac:dyDescent="0.25">
      <c r="A51" s="358"/>
      <c r="B51" s="760"/>
      <c r="C51" s="764"/>
      <c r="D51" s="40" t="s">
        <v>17</v>
      </c>
      <c r="E51" s="43"/>
      <c r="F51" s="172">
        <v>0.3125</v>
      </c>
      <c r="G51" s="41"/>
      <c r="H51" s="87"/>
      <c r="I51" s="43"/>
      <c r="J51" s="172">
        <v>0.3125</v>
      </c>
      <c r="K51" s="41"/>
      <c r="L51" s="42"/>
      <c r="M51" s="88"/>
      <c r="N51" s="41"/>
      <c r="O51" s="41"/>
      <c r="P51" s="87"/>
      <c r="Q51" s="43"/>
      <c r="R51" s="41"/>
      <c r="S51" s="41"/>
      <c r="T51" s="42"/>
      <c r="U51" s="88"/>
      <c r="V51" s="41"/>
      <c r="W51" s="172">
        <v>0.3125</v>
      </c>
      <c r="X51" s="87"/>
      <c r="Y51" s="43"/>
      <c r="Z51" s="41"/>
      <c r="AA51" s="172">
        <v>0.3125</v>
      </c>
      <c r="AB51" s="42"/>
      <c r="AC51" s="88"/>
      <c r="AD51" s="41"/>
      <c r="AE51" s="172">
        <v>0.3125</v>
      </c>
      <c r="AF51" s="239"/>
      <c r="AG51" s="749"/>
      <c r="AH51" s="742"/>
      <c r="AI51" s="359"/>
      <c r="AK51" s="363"/>
      <c r="AL51" s="939" t="s">
        <v>119</v>
      </c>
      <c r="AM51" s="940" t="s">
        <v>120</v>
      </c>
      <c r="AN51" s="941" t="s">
        <v>136</v>
      </c>
      <c r="AO51" s="941"/>
      <c r="AP51" s="942"/>
      <c r="AQ51" s="359"/>
    </row>
    <row r="52" spans="1:43" ht="26.45" customHeight="1" thickBot="1" x14ac:dyDescent="0.25">
      <c r="A52" s="358"/>
      <c r="Y52" s="755" t="s">
        <v>21</v>
      </c>
      <c r="Z52" s="756"/>
      <c r="AA52" s="756"/>
      <c r="AB52" s="756"/>
      <c r="AC52" s="756"/>
      <c r="AD52" s="756"/>
      <c r="AE52" s="756"/>
      <c r="AF52" s="757"/>
      <c r="AG52" s="48">
        <f>AVERAGE(AG17:AG24,AG26:AG33,AG35:AG42,AG44:AG51)</f>
        <v>1.75</v>
      </c>
      <c r="AH52" s="49">
        <f>AVERAGE(AH17:AH24,AH26:AH33,AH35:AH42,AH44:AH51)</f>
        <v>1.640625</v>
      </c>
      <c r="AI52" s="359"/>
      <c r="AK52" s="363"/>
      <c r="AL52" s="939"/>
      <c r="AM52" s="940"/>
      <c r="AN52" s="941"/>
      <c r="AO52" s="941"/>
      <c r="AP52" s="942"/>
      <c r="AQ52" s="359"/>
    </row>
    <row r="53" spans="1:43" ht="15" customHeight="1" x14ac:dyDescent="0.2">
      <c r="A53" s="358"/>
      <c r="AI53" s="359"/>
      <c r="AK53" s="363"/>
      <c r="AL53" s="944" t="s">
        <v>121</v>
      </c>
      <c r="AM53" s="946" t="s">
        <v>122</v>
      </c>
      <c r="AN53" s="948"/>
      <c r="AO53" s="948" t="s">
        <v>136</v>
      </c>
      <c r="AP53" s="938"/>
      <c r="AQ53" s="359"/>
    </row>
    <row r="54" spans="1:43" s="62" customFormat="1" ht="35.1" customHeight="1" x14ac:dyDescent="0.2">
      <c r="A54" s="369"/>
      <c r="C54" s="63" t="s">
        <v>22</v>
      </c>
      <c r="D54" s="63"/>
      <c r="E54" s="64"/>
      <c r="F54" s="64"/>
      <c r="G54" s="64"/>
      <c r="H54" s="64"/>
      <c r="I54" s="64"/>
      <c r="J54" s="65" t="s">
        <v>62</v>
      </c>
      <c r="AF54" s="104"/>
      <c r="AG54" s="66"/>
      <c r="AH54" s="66"/>
      <c r="AI54" s="370"/>
      <c r="AK54" s="363"/>
      <c r="AL54" s="944"/>
      <c r="AM54" s="946"/>
      <c r="AN54" s="948"/>
      <c r="AO54" s="948"/>
      <c r="AP54" s="938"/>
      <c r="AQ54" s="359"/>
    </row>
    <row r="55" spans="1:43" s="62" customFormat="1" ht="35.1" customHeight="1" x14ac:dyDescent="0.2">
      <c r="A55" s="369"/>
      <c r="C55" s="63"/>
      <c r="D55" s="63"/>
      <c r="E55" s="64"/>
      <c r="F55" s="64"/>
      <c r="G55" s="64"/>
      <c r="H55" s="64"/>
      <c r="I55" s="64"/>
      <c r="J55" s="65" t="s">
        <v>45</v>
      </c>
      <c r="AF55" s="104"/>
      <c r="AG55" s="66"/>
      <c r="AH55" s="66"/>
      <c r="AI55" s="370"/>
      <c r="AK55" s="363"/>
      <c r="AL55" s="403" t="s">
        <v>123</v>
      </c>
      <c r="AM55" s="404" t="s">
        <v>124</v>
      </c>
      <c r="AN55" s="407"/>
      <c r="AO55" s="407"/>
      <c r="AP55" s="408"/>
      <c r="AQ55" s="359"/>
    </row>
    <row r="56" spans="1:43" s="62" customFormat="1" ht="35.1" customHeight="1" x14ac:dyDescent="0.2">
      <c r="A56" s="369"/>
      <c r="C56" s="63"/>
      <c r="D56" s="63"/>
      <c r="E56" s="64"/>
      <c r="F56" s="64"/>
      <c r="G56" s="64"/>
      <c r="H56" s="64"/>
      <c r="I56" s="64"/>
      <c r="J56" s="65" t="s">
        <v>63</v>
      </c>
      <c r="AF56" s="104"/>
      <c r="AG56" s="66"/>
      <c r="AH56" s="66"/>
      <c r="AI56" s="370"/>
      <c r="AK56" s="363"/>
      <c r="AL56" s="401" t="s">
        <v>125</v>
      </c>
      <c r="AM56" s="402" t="s">
        <v>130</v>
      </c>
      <c r="AN56" s="405"/>
      <c r="AO56" s="405"/>
      <c r="AP56" s="406"/>
      <c r="AQ56" s="359"/>
    </row>
    <row r="57" spans="1:43" s="62" customFormat="1" ht="35.1" customHeight="1" thickBot="1" x14ac:dyDescent="0.3">
      <c r="A57" s="369"/>
      <c r="C57" s="63"/>
      <c r="D57" s="63"/>
      <c r="E57" s="64"/>
      <c r="F57" s="64"/>
      <c r="G57" s="64"/>
      <c r="H57" s="64"/>
      <c r="I57" s="64"/>
      <c r="J57" s="65" t="s">
        <v>64</v>
      </c>
      <c r="AF57" s="104"/>
      <c r="AG57" s="66"/>
      <c r="AH57" s="66"/>
      <c r="AI57" s="370"/>
      <c r="AK57" s="363"/>
      <c r="AL57" s="377" t="s">
        <v>126</v>
      </c>
      <c r="AM57" s="378" t="s">
        <v>127</v>
      </c>
      <c r="AN57" s="383"/>
      <c r="AO57" s="383"/>
      <c r="AP57" s="384"/>
      <c r="AQ57" s="359"/>
    </row>
    <row r="58" spans="1:43" ht="15" customHeight="1" x14ac:dyDescent="0.2">
      <c r="A58" s="358"/>
      <c r="AI58" s="359"/>
      <c r="AK58" s="358"/>
      <c r="AL58" s="949"/>
      <c r="AM58" s="951" t="s">
        <v>107</v>
      </c>
      <c r="AN58" s="923">
        <f>COUNTIF(AN37:AN57,"x")</f>
        <v>5</v>
      </c>
      <c r="AO58" s="923">
        <f>COUNTIF(AO37:AO57,"x")</f>
        <v>4</v>
      </c>
      <c r="AP58" s="953">
        <f>COUNTIF(AP37:AP57,"x")</f>
        <v>0</v>
      </c>
      <c r="AQ58" s="359"/>
    </row>
    <row r="59" spans="1:43" ht="35.1" customHeight="1" thickBot="1" x14ac:dyDescent="0.25">
      <c r="A59" s="358"/>
      <c r="B59" s="62"/>
      <c r="C59" s="63" t="s">
        <v>75</v>
      </c>
      <c r="D59" s="63"/>
      <c r="E59" s="64"/>
      <c r="F59" s="64"/>
      <c r="G59" s="64"/>
      <c r="H59" s="64"/>
      <c r="I59" s="63"/>
      <c r="J59" s="204" t="s">
        <v>76</v>
      </c>
      <c r="M59" s="333" t="s">
        <v>15</v>
      </c>
      <c r="N59" s="334">
        <v>0</v>
      </c>
      <c r="O59" s="62"/>
      <c r="Q59" s="335" t="s">
        <v>18</v>
      </c>
      <c r="R59" s="334">
        <v>0</v>
      </c>
      <c r="S59" s="62"/>
      <c r="U59" s="518" t="s">
        <v>19</v>
      </c>
      <c r="V59" s="334">
        <v>0</v>
      </c>
      <c r="W59" s="62"/>
      <c r="Y59" s="336" t="s">
        <v>20</v>
      </c>
      <c r="Z59" s="334">
        <v>0</v>
      </c>
      <c r="AA59" s="62"/>
      <c r="AB59" s="62"/>
      <c r="AC59" s="62"/>
      <c r="AD59" s="249" t="s">
        <v>36</v>
      </c>
      <c r="AE59" s="250">
        <f>SUM(N59,R59,V59,Z59)</f>
        <v>0</v>
      </c>
      <c r="AF59" s="104"/>
      <c r="AG59" s="66"/>
      <c r="AH59" s="66"/>
      <c r="AI59" s="359"/>
      <c r="AK59" s="358"/>
      <c r="AL59" s="950"/>
      <c r="AM59" s="952"/>
      <c r="AN59" s="917"/>
      <c r="AO59" s="917"/>
      <c r="AP59" s="918"/>
      <c r="AQ59" s="359"/>
    </row>
    <row r="60" spans="1:43" ht="15" customHeight="1" thickTop="1" x14ac:dyDescent="0.2">
      <c r="A60" s="358"/>
      <c r="AI60" s="359"/>
      <c r="AK60" s="358"/>
      <c r="AQ60" s="359"/>
    </row>
    <row r="61" spans="1:43" s="62" customFormat="1" ht="34.5" customHeight="1" x14ac:dyDescent="0.2">
      <c r="A61" s="369"/>
      <c r="C61" s="63" t="s">
        <v>72</v>
      </c>
      <c r="D61" s="2"/>
      <c r="E61" s="2"/>
      <c r="F61" s="2"/>
      <c r="G61" s="2"/>
      <c r="H61" s="2"/>
      <c r="I61" s="2"/>
      <c r="J61" s="62" t="s">
        <v>73</v>
      </c>
      <c r="K61" s="2"/>
      <c r="L61" s="2"/>
      <c r="M61" s="2"/>
      <c r="N61" s="2"/>
      <c r="O61" s="2"/>
      <c r="P61" s="2"/>
      <c r="Q61" s="2"/>
      <c r="R61" s="2"/>
      <c r="S61" s="2"/>
      <c r="T61" s="2"/>
      <c r="U61" s="2"/>
      <c r="AF61" s="104"/>
      <c r="AG61" s="66"/>
      <c r="AH61" s="66"/>
      <c r="AI61" s="370"/>
      <c r="AK61" s="369"/>
      <c r="AQ61" s="370"/>
    </row>
    <row r="62" spans="1:43" ht="35.1" customHeight="1" thickBot="1" x14ac:dyDescent="0.25">
      <c r="A62" s="365"/>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371"/>
      <c r="AG62" s="372"/>
      <c r="AH62" s="372"/>
      <c r="AI62" s="364"/>
      <c r="AK62" s="365"/>
      <c r="AL62" s="372"/>
      <c r="AM62" s="149"/>
      <c r="AN62" s="149"/>
      <c r="AO62" s="149"/>
      <c r="AP62" s="149"/>
      <c r="AQ62" s="364"/>
    </row>
  </sheetData>
  <sheetProtection algorithmName="SHA-512" hashValue="ZYeXq3bXJdkVFY663/WMmd4IjN0OeE9BPKhgI4Ojf5WsKw+NinNTwoq6YcqLwdlPmvKmo3JQyXE4eo60zFfqYw==" saltValue="IAz0BJbyVm/7Uo6E9Art9w=="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2"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5"/>
  <sheetViews>
    <sheetView zoomScale="40" zoomScaleNormal="40" workbookViewId="0">
      <selection activeCell="S42" sqref="S42"/>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0" style="2" customWidth="1"/>
    <col min="40" max="42" width="22.140625" style="2" customWidth="1"/>
    <col min="43" max="43" width="4.28515625" style="2" customWidth="1"/>
    <col min="44" max="16384" width="11.42578125" style="2"/>
  </cols>
  <sheetData>
    <row r="1" spans="1:47" s="67" customFormat="1" ht="80.099999999999994" customHeight="1" thickBot="1" x14ac:dyDescent="0.25">
      <c r="A1" s="880" t="s">
        <v>240</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2"/>
    </row>
    <row r="2" spans="1:47" s="505" customFormat="1" ht="22.5" customHeight="1" thickBot="1" x14ac:dyDescent="0.25">
      <c r="A2" s="493"/>
      <c r="B2" s="504" t="s">
        <v>196</v>
      </c>
      <c r="C2" s="504"/>
      <c r="D2" s="504"/>
      <c r="E2" s="504"/>
      <c r="F2" s="493" t="s">
        <v>146</v>
      </c>
      <c r="G2" s="493"/>
      <c r="H2" s="504"/>
      <c r="J2" s="493"/>
      <c r="K2" s="498" t="s">
        <v>198</v>
      </c>
      <c r="L2" s="497"/>
      <c r="M2" s="499"/>
      <c r="N2" s="499"/>
      <c r="O2" s="499"/>
      <c r="P2" s="499"/>
      <c r="Q2" s="499"/>
      <c r="R2" s="499"/>
      <c r="S2" s="499"/>
      <c r="T2" s="506"/>
      <c r="U2" s="506"/>
      <c r="V2" s="506"/>
      <c r="W2" s="506"/>
      <c r="X2" s="506"/>
      <c r="Y2" s="506"/>
      <c r="Z2" s="506"/>
      <c r="AA2" s="506"/>
      <c r="AB2" s="506"/>
      <c r="AC2" s="506"/>
      <c r="AD2" s="506"/>
      <c r="AF2" s="507"/>
      <c r="AG2" s="508"/>
      <c r="AH2" s="508"/>
      <c r="AL2" s="508"/>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7"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376" t="s">
        <v>89</v>
      </c>
      <c r="AQ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7" ht="176.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83" t="s">
        <v>147</v>
      </c>
      <c r="AM7" s="884"/>
      <c r="AN7" s="884"/>
      <c r="AO7" s="884"/>
      <c r="AP7" s="885"/>
      <c r="AQ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7"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376" t="s">
        <v>91</v>
      </c>
      <c r="AQ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7" ht="39.75" customHeight="1" thickBot="1" x14ac:dyDescent="0.25">
      <c r="A13" s="358"/>
      <c r="B13" s="886" t="s">
        <v>227</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7"/>
      <c r="AG13" s="417" t="s">
        <v>71</v>
      </c>
      <c r="AH13" s="418" t="s">
        <v>179</v>
      </c>
      <c r="AI13" s="359"/>
      <c r="AK13" s="358"/>
      <c r="AL13" s="892" t="s">
        <v>92</v>
      </c>
      <c r="AM13" s="894" t="s">
        <v>93</v>
      </c>
      <c r="AN13" s="896" t="s">
        <v>94</v>
      </c>
      <c r="AO13" s="898" t="s">
        <v>95</v>
      </c>
      <c r="AP13" s="119"/>
      <c r="AQ13" s="359"/>
    </row>
    <row r="14" spans="1:47"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8"/>
      <c r="AG14" s="417" t="s">
        <v>1</v>
      </c>
      <c r="AH14" s="419" t="s">
        <v>35</v>
      </c>
      <c r="AI14" s="359"/>
      <c r="AK14" s="358"/>
      <c r="AL14" s="893"/>
      <c r="AM14" s="895"/>
      <c r="AN14" s="897"/>
      <c r="AO14" s="899"/>
      <c r="AP14" s="119"/>
      <c r="AQ14" s="359"/>
    </row>
    <row r="15" spans="1:47" ht="50.1" customHeight="1" thickBot="1" x14ac:dyDescent="0.25">
      <c r="A15" s="358"/>
      <c r="B15" s="954" t="s">
        <v>2</v>
      </c>
      <c r="C15" s="906" t="s">
        <v>3</v>
      </c>
      <c r="D15" s="906" t="s">
        <v>4</v>
      </c>
      <c r="E15" s="774" t="s">
        <v>5</v>
      </c>
      <c r="F15" s="775"/>
      <c r="G15" s="775"/>
      <c r="H15" s="776"/>
      <c r="I15" s="774" t="s">
        <v>6</v>
      </c>
      <c r="J15" s="775"/>
      <c r="K15" s="775"/>
      <c r="L15" s="776"/>
      <c r="M15" s="774" t="s">
        <v>7</v>
      </c>
      <c r="N15" s="775"/>
      <c r="O15" s="775"/>
      <c r="P15" s="776"/>
      <c r="Q15" s="774" t="s">
        <v>8</v>
      </c>
      <c r="R15" s="775"/>
      <c r="S15" s="775"/>
      <c r="T15" s="776"/>
      <c r="U15" s="774" t="s">
        <v>9</v>
      </c>
      <c r="V15" s="775"/>
      <c r="W15" s="775"/>
      <c r="X15" s="776"/>
      <c r="Y15" s="774" t="s">
        <v>10</v>
      </c>
      <c r="Z15" s="775"/>
      <c r="AA15" s="775"/>
      <c r="AB15" s="776"/>
      <c r="AC15" s="774" t="s">
        <v>11</v>
      </c>
      <c r="AD15" s="775"/>
      <c r="AE15" s="775"/>
      <c r="AF15" s="776"/>
      <c r="AG15" s="755" t="s">
        <v>12</v>
      </c>
      <c r="AH15" s="757"/>
      <c r="AI15" s="359"/>
      <c r="AK15" s="358"/>
      <c r="AL15" s="379" t="s">
        <v>96</v>
      </c>
      <c r="AM15" s="380" t="s">
        <v>133</v>
      </c>
      <c r="AN15" s="381" t="s">
        <v>136</v>
      </c>
      <c r="AO15" s="382"/>
      <c r="AQ15" s="359"/>
    </row>
    <row r="16" spans="1:47" s="19" customFormat="1" ht="26.25" customHeight="1" thickBot="1" x14ac:dyDescent="0.25">
      <c r="A16" s="360"/>
      <c r="B16" s="955"/>
      <c r="C16" s="907"/>
      <c r="D16" s="907"/>
      <c r="E16" s="345">
        <v>0.27083333333333331</v>
      </c>
      <c r="F16" s="346">
        <v>0.625</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17" t="s">
        <v>13</v>
      </c>
      <c r="AH16" s="18" t="s">
        <v>14</v>
      </c>
      <c r="AI16" s="361"/>
      <c r="AK16" s="360"/>
      <c r="AL16" s="908" t="s">
        <v>97</v>
      </c>
      <c r="AM16" s="909" t="s">
        <v>132</v>
      </c>
      <c r="AN16" s="900" t="s">
        <v>136</v>
      </c>
      <c r="AO16" s="901"/>
      <c r="AP16" s="332"/>
      <c r="AQ16" s="361"/>
    </row>
    <row r="17" spans="1:43" ht="15" customHeight="1" x14ac:dyDescent="0.2">
      <c r="A17" s="358"/>
      <c r="B17" s="758">
        <v>1</v>
      </c>
      <c r="C17" s="765" t="s">
        <v>15</v>
      </c>
      <c r="D17" s="20" t="s">
        <v>16</v>
      </c>
      <c r="E17" s="21"/>
      <c r="F17" s="22"/>
      <c r="G17" s="24">
        <v>0.29166666666666669</v>
      </c>
      <c r="H17" s="79"/>
      <c r="I17" s="21"/>
      <c r="J17" s="22"/>
      <c r="K17" s="24">
        <v>0.33333333333333331</v>
      </c>
      <c r="L17" s="23"/>
      <c r="M17" s="80"/>
      <c r="N17" s="22"/>
      <c r="O17" s="24">
        <v>0.33333333333333331</v>
      </c>
      <c r="P17" s="79"/>
      <c r="Q17" s="21"/>
      <c r="R17" s="22"/>
      <c r="S17" s="22"/>
      <c r="T17" s="81"/>
      <c r="U17" s="55">
        <v>0.33333333333333331</v>
      </c>
      <c r="V17" s="22"/>
      <c r="W17" s="22"/>
      <c r="X17" s="81"/>
      <c r="Y17" s="55">
        <v>0.33333333333333331</v>
      </c>
      <c r="Z17" s="22"/>
      <c r="AA17" s="22"/>
      <c r="AB17" s="81"/>
      <c r="AC17" s="55">
        <v>0.33333333333333331</v>
      </c>
      <c r="AD17" s="22"/>
      <c r="AE17" s="22"/>
      <c r="AF17" s="226">
        <v>8.3333333333333329E-2</v>
      </c>
      <c r="AG17" s="743">
        <f>SUM(E17:AF17)</f>
        <v>2.0416666666666665</v>
      </c>
      <c r="AH17" s="739">
        <f>SUM(E18:AF18)</f>
        <v>1.9166666666666665</v>
      </c>
      <c r="AI17" s="359"/>
      <c r="AK17" s="358"/>
      <c r="AL17" s="908"/>
      <c r="AM17" s="909"/>
      <c r="AN17" s="900"/>
      <c r="AO17" s="901"/>
      <c r="AQ17" s="359"/>
    </row>
    <row r="18" spans="1:43" ht="15" customHeight="1" x14ac:dyDescent="0.2">
      <c r="A18" s="358"/>
      <c r="B18" s="759"/>
      <c r="C18" s="766"/>
      <c r="D18" s="25" t="s">
        <v>17</v>
      </c>
      <c r="E18" s="26"/>
      <c r="F18" s="27"/>
      <c r="G18" s="29">
        <v>0.27083333333333331</v>
      </c>
      <c r="H18" s="82"/>
      <c r="I18" s="26"/>
      <c r="J18" s="27"/>
      <c r="K18" s="29">
        <v>0.3125</v>
      </c>
      <c r="L18" s="28"/>
      <c r="M18" s="83"/>
      <c r="N18" s="27"/>
      <c r="O18" s="29">
        <v>0.3125</v>
      </c>
      <c r="P18" s="82"/>
      <c r="Q18" s="26"/>
      <c r="R18" s="27"/>
      <c r="S18" s="27"/>
      <c r="T18" s="84"/>
      <c r="U18" s="57">
        <v>0.3125</v>
      </c>
      <c r="V18" s="27"/>
      <c r="W18" s="27"/>
      <c r="X18" s="84"/>
      <c r="Y18" s="57">
        <v>0.3125</v>
      </c>
      <c r="Z18" s="27"/>
      <c r="AA18" s="27"/>
      <c r="AB18" s="84"/>
      <c r="AC18" s="57">
        <v>0.3125</v>
      </c>
      <c r="AD18" s="27"/>
      <c r="AE18" s="27"/>
      <c r="AF18" s="227">
        <v>8.3333333333333329E-2</v>
      </c>
      <c r="AG18" s="744"/>
      <c r="AH18" s="740"/>
      <c r="AI18" s="359"/>
      <c r="AK18" s="358"/>
      <c r="AL18" s="902" t="s">
        <v>98</v>
      </c>
      <c r="AM18" s="903" t="s">
        <v>99</v>
      </c>
      <c r="AN18" s="904" t="s">
        <v>136</v>
      </c>
      <c r="AO18" s="905"/>
      <c r="AQ18" s="359"/>
    </row>
    <row r="19" spans="1:43" ht="15" customHeight="1" x14ac:dyDescent="0.2">
      <c r="A19" s="358"/>
      <c r="B19" s="759"/>
      <c r="C19" s="767" t="s">
        <v>18</v>
      </c>
      <c r="D19" s="30" t="s">
        <v>16</v>
      </c>
      <c r="E19" s="157">
        <v>0.27083333333333331</v>
      </c>
      <c r="F19" s="32"/>
      <c r="G19" s="32"/>
      <c r="H19" s="85"/>
      <c r="I19" s="31"/>
      <c r="J19" s="32"/>
      <c r="K19" s="32"/>
      <c r="L19" s="33"/>
      <c r="M19" s="86"/>
      <c r="N19" s="159">
        <v>0.33333333333333331</v>
      </c>
      <c r="O19" s="32"/>
      <c r="P19" s="85"/>
      <c r="Q19" s="31"/>
      <c r="R19" s="159">
        <v>0.33333333333333331</v>
      </c>
      <c r="S19" s="32"/>
      <c r="T19" s="33"/>
      <c r="U19" s="86"/>
      <c r="V19" s="159">
        <v>0.33333333333333331</v>
      </c>
      <c r="W19" s="32"/>
      <c r="X19" s="33"/>
      <c r="Y19" s="86"/>
      <c r="Z19" s="159">
        <v>0.33333333333333331</v>
      </c>
      <c r="AA19" s="32"/>
      <c r="AB19" s="33"/>
      <c r="AC19" s="86"/>
      <c r="AD19" s="159">
        <v>0.33333333333333331</v>
      </c>
      <c r="AE19" s="32"/>
      <c r="AF19" s="215"/>
      <c r="AG19" s="745">
        <f>SUM(E19:AF19)</f>
        <v>1.9374999999999998</v>
      </c>
      <c r="AH19" s="741">
        <f>SUM(E20:AF20)</f>
        <v>1.8125</v>
      </c>
      <c r="AI19" s="359"/>
      <c r="AK19" s="358"/>
      <c r="AL19" s="902"/>
      <c r="AM19" s="903"/>
      <c r="AN19" s="904"/>
      <c r="AO19" s="905"/>
      <c r="AQ19" s="359"/>
    </row>
    <row r="20" spans="1:43" ht="15" customHeight="1" x14ac:dyDescent="0.2">
      <c r="A20" s="358"/>
      <c r="B20" s="759"/>
      <c r="C20" s="768"/>
      <c r="D20" s="25" t="s">
        <v>17</v>
      </c>
      <c r="E20" s="158">
        <v>0.25</v>
      </c>
      <c r="F20" s="27"/>
      <c r="G20" s="27"/>
      <c r="H20" s="82"/>
      <c r="I20" s="26"/>
      <c r="J20" s="27"/>
      <c r="K20" s="27"/>
      <c r="L20" s="28"/>
      <c r="M20" s="83"/>
      <c r="N20" s="160">
        <v>0.3125</v>
      </c>
      <c r="O20" s="27"/>
      <c r="P20" s="82"/>
      <c r="Q20" s="26"/>
      <c r="R20" s="160">
        <v>0.3125</v>
      </c>
      <c r="S20" s="27"/>
      <c r="T20" s="28"/>
      <c r="U20" s="83"/>
      <c r="V20" s="160">
        <v>0.3125</v>
      </c>
      <c r="W20" s="27"/>
      <c r="X20" s="28"/>
      <c r="Y20" s="83"/>
      <c r="Z20" s="160">
        <v>0.3125</v>
      </c>
      <c r="AA20" s="27"/>
      <c r="AB20" s="28"/>
      <c r="AC20" s="83"/>
      <c r="AD20" s="160">
        <v>0.3125</v>
      </c>
      <c r="AE20" s="27"/>
      <c r="AF20" s="219"/>
      <c r="AG20" s="744"/>
      <c r="AH20" s="740"/>
      <c r="AI20" s="359"/>
      <c r="AK20" s="358"/>
      <c r="AL20" s="911" t="s">
        <v>100</v>
      </c>
      <c r="AM20" s="909" t="s">
        <v>131</v>
      </c>
      <c r="AN20" s="900" t="s">
        <v>136</v>
      </c>
      <c r="AO20" s="901"/>
      <c r="AQ20" s="359"/>
    </row>
    <row r="21" spans="1:43" ht="15" customHeight="1" x14ac:dyDescent="0.25">
      <c r="A21" s="358"/>
      <c r="B21" s="759"/>
      <c r="C21" s="761" t="s">
        <v>19</v>
      </c>
      <c r="D21" s="30" t="s">
        <v>16</v>
      </c>
      <c r="E21" s="31"/>
      <c r="F21" s="165">
        <v>0.35416666666666669</v>
      </c>
      <c r="G21" s="32"/>
      <c r="H21" s="33"/>
      <c r="I21" s="86"/>
      <c r="J21" s="165">
        <v>0.33333333333333331</v>
      </c>
      <c r="K21" s="32"/>
      <c r="L21" s="33"/>
      <c r="M21" s="86"/>
      <c r="N21" s="32"/>
      <c r="O21" s="32"/>
      <c r="P21" s="33"/>
      <c r="Q21" s="86"/>
      <c r="R21" s="32"/>
      <c r="S21" s="165">
        <v>0.33333333333333331</v>
      </c>
      <c r="T21" s="33"/>
      <c r="U21" s="86"/>
      <c r="V21" s="32"/>
      <c r="W21" s="165">
        <v>0.33333333333333331</v>
      </c>
      <c r="X21" s="85"/>
      <c r="Y21" s="31"/>
      <c r="Z21" s="32"/>
      <c r="AA21" s="165">
        <v>0.33333333333333331</v>
      </c>
      <c r="AB21" s="33"/>
      <c r="AC21" s="86"/>
      <c r="AD21" s="32"/>
      <c r="AE21" s="165">
        <v>0.33333333333333331</v>
      </c>
      <c r="AF21" s="215"/>
      <c r="AG21" s="745">
        <f>SUM(E21:AF21)</f>
        <v>2.020833333333333</v>
      </c>
      <c r="AH21" s="741">
        <f>SUM(E22:AF22)</f>
        <v>1.8958333333333333</v>
      </c>
      <c r="AI21" s="359"/>
      <c r="AK21" s="358"/>
      <c r="AL21" s="912"/>
      <c r="AM21" s="909"/>
      <c r="AN21" s="900"/>
      <c r="AO21" s="901"/>
      <c r="AP21" s="331"/>
      <c r="AQ21" s="359"/>
    </row>
    <row r="22" spans="1:43" ht="15" customHeight="1" x14ac:dyDescent="0.25">
      <c r="A22" s="358"/>
      <c r="B22" s="759"/>
      <c r="C22" s="762"/>
      <c r="D22" s="25" t="s">
        <v>17</v>
      </c>
      <c r="E22" s="26"/>
      <c r="F22" s="166">
        <v>0.33333333333333331</v>
      </c>
      <c r="G22" s="27"/>
      <c r="H22" s="28"/>
      <c r="I22" s="83"/>
      <c r="J22" s="166">
        <v>0.3125</v>
      </c>
      <c r="K22" s="27"/>
      <c r="L22" s="28"/>
      <c r="M22" s="83"/>
      <c r="N22" s="27"/>
      <c r="O22" s="27"/>
      <c r="P22" s="28"/>
      <c r="Q22" s="83"/>
      <c r="R22" s="27"/>
      <c r="S22" s="166">
        <v>0.3125</v>
      </c>
      <c r="T22" s="28"/>
      <c r="U22" s="83"/>
      <c r="V22" s="27"/>
      <c r="W22" s="166">
        <v>0.3125</v>
      </c>
      <c r="X22" s="82"/>
      <c r="Y22" s="26"/>
      <c r="Z22" s="27"/>
      <c r="AA22" s="166">
        <v>0.3125</v>
      </c>
      <c r="AB22" s="28"/>
      <c r="AC22" s="83"/>
      <c r="AD22" s="27"/>
      <c r="AE22" s="166">
        <v>0.3125</v>
      </c>
      <c r="AF22" s="219"/>
      <c r="AG22" s="744"/>
      <c r="AH22" s="740"/>
      <c r="AI22" s="359"/>
      <c r="AK22" s="358"/>
      <c r="AL22" s="913"/>
      <c r="AM22" s="909"/>
      <c r="AN22" s="900"/>
      <c r="AO22" s="901"/>
      <c r="AP22" s="331"/>
      <c r="AQ22" s="359"/>
    </row>
    <row r="23" spans="1:43" ht="15" customHeight="1" x14ac:dyDescent="0.25">
      <c r="A23" s="358"/>
      <c r="B23" s="759"/>
      <c r="C23" s="763" t="s">
        <v>20</v>
      </c>
      <c r="D23" s="30" t="s">
        <v>16</v>
      </c>
      <c r="E23" s="31"/>
      <c r="F23" s="32"/>
      <c r="G23" s="32"/>
      <c r="H23" s="173"/>
      <c r="I23" s="169">
        <v>0.33333333333333331</v>
      </c>
      <c r="J23" s="32"/>
      <c r="K23" s="32"/>
      <c r="L23" s="173"/>
      <c r="M23" s="169">
        <v>0.33333333333333331</v>
      </c>
      <c r="N23" s="32"/>
      <c r="O23" s="32"/>
      <c r="P23" s="173"/>
      <c r="Q23" s="169">
        <v>0.33333333333333331</v>
      </c>
      <c r="R23" s="32"/>
      <c r="S23" s="32"/>
      <c r="T23" s="33"/>
      <c r="U23" s="86"/>
      <c r="V23" s="32"/>
      <c r="W23" s="32"/>
      <c r="X23" s="85"/>
      <c r="Y23" s="31"/>
      <c r="Z23" s="32"/>
      <c r="AA23" s="32"/>
      <c r="AB23" s="33"/>
      <c r="AC23" s="86"/>
      <c r="AD23" s="32"/>
      <c r="AE23" s="32"/>
      <c r="AF23" s="215"/>
      <c r="AG23" s="745">
        <f>SUM(E23:AF23)</f>
        <v>1</v>
      </c>
      <c r="AH23" s="741">
        <f>SUM(E24:AF24)</f>
        <v>0.9375</v>
      </c>
      <c r="AI23" s="359"/>
      <c r="AK23" s="358"/>
      <c r="AL23" s="902" t="s">
        <v>101</v>
      </c>
      <c r="AM23" s="910" t="s">
        <v>102</v>
      </c>
      <c r="AN23" s="904" t="s">
        <v>136</v>
      </c>
      <c r="AO23" s="905"/>
      <c r="AP23" s="331"/>
      <c r="AQ23" s="359"/>
    </row>
    <row r="24" spans="1:43" ht="15" customHeight="1" thickBot="1" x14ac:dyDescent="0.3">
      <c r="A24" s="358"/>
      <c r="B24" s="760"/>
      <c r="C24" s="764"/>
      <c r="D24" s="40" t="s">
        <v>17</v>
      </c>
      <c r="E24" s="43"/>
      <c r="F24" s="41"/>
      <c r="G24" s="41"/>
      <c r="H24" s="174"/>
      <c r="I24" s="170">
        <v>0.3125</v>
      </c>
      <c r="J24" s="41"/>
      <c r="K24" s="41"/>
      <c r="L24" s="174"/>
      <c r="M24" s="170">
        <v>0.3125</v>
      </c>
      <c r="N24" s="41"/>
      <c r="O24" s="41"/>
      <c r="P24" s="174"/>
      <c r="Q24" s="170">
        <v>0.3125</v>
      </c>
      <c r="R24" s="41"/>
      <c r="S24" s="41"/>
      <c r="T24" s="42"/>
      <c r="U24" s="88"/>
      <c r="V24" s="41"/>
      <c r="W24" s="41"/>
      <c r="X24" s="87"/>
      <c r="Y24" s="43"/>
      <c r="Z24" s="41"/>
      <c r="AA24" s="41"/>
      <c r="AB24" s="42"/>
      <c r="AC24" s="88"/>
      <c r="AD24" s="41"/>
      <c r="AE24" s="41"/>
      <c r="AF24" s="216"/>
      <c r="AG24" s="749"/>
      <c r="AH24" s="742"/>
      <c r="AI24" s="359"/>
      <c r="AK24" s="358"/>
      <c r="AL24" s="902"/>
      <c r="AM24" s="910"/>
      <c r="AN24" s="904"/>
      <c r="AO24" s="905"/>
      <c r="AP24" s="331"/>
      <c r="AQ24" s="359"/>
    </row>
    <row r="25" spans="1:43"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908" t="s">
        <v>103</v>
      </c>
      <c r="AM25" s="914" t="s">
        <v>104</v>
      </c>
      <c r="AN25" s="900" t="s">
        <v>136</v>
      </c>
      <c r="AO25" s="901"/>
      <c r="AQ25" s="359"/>
    </row>
    <row r="26" spans="1:43" ht="15" customHeight="1" x14ac:dyDescent="0.2">
      <c r="A26" s="358"/>
      <c r="B26" s="758">
        <v>2</v>
      </c>
      <c r="C26" s="765" t="s">
        <v>15</v>
      </c>
      <c r="D26" s="20" t="s">
        <v>16</v>
      </c>
      <c r="E26" s="55">
        <v>0.27083333333333331</v>
      </c>
      <c r="F26" s="22"/>
      <c r="G26" s="22"/>
      <c r="H26" s="79"/>
      <c r="I26" s="21"/>
      <c r="J26" s="22"/>
      <c r="K26" s="22"/>
      <c r="L26" s="23"/>
      <c r="M26" s="80"/>
      <c r="N26" s="24">
        <v>0.33333333333333331</v>
      </c>
      <c r="O26" s="22"/>
      <c r="P26" s="79"/>
      <c r="Q26" s="21"/>
      <c r="R26" s="24">
        <v>0.33333333333333331</v>
      </c>
      <c r="S26" s="22"/>
      <c r="T26" s="23"/>
      <c r="U26" s="80"/>
      <c r="V26" s="24">
        <v>0.33333333333333331</v>
      </c>
      <c r="W26" s="22"/>
      <c r="X26" s="79"/>
      <c r="Y26" s="21"/>
      <c r="Z26" s="24">
        <v>0.33333333333333331</v>
      </c>
      <c r="AA26" s="22"/>
      <c r="AB26" s="23"/>
      <c r="AC26" s="80"/>
      <c r="AD26" s="24">
        <v>0.33333333333333331</v>
      </c>
      <c r="AE26" s="22"/>
      <c r="AF26" s="218"/>
      <c r="AG26" s="743">
        <f>SUM(E26:AF26)</f>
        <v>1.9374999999999998</v>
      </c>
      <c r="AH26" s="739">
        <f>SUM(E27:AF27)</f>
        <v>1.8125</v>
      </c>
      <c r="AI26" s="359"/>
      <c r="AK26" s="358"/>
      <c r="AL26" s="908"/>
      <c r="AM26" s="914"/>
      <c r="AN26" s="900"/>
      <c r="AO26" s="901"/>
      <c r="AQ26" s="359"/>
    </row>
    <row r="27" spans="1:43" ht="15" customHeight="1" x14ac:dyDescent="0.2">
      <c r="A27" s="358"/>
      <c r="B27" s="759"/>
      <c r="C27" s="766"/>
      <c r="D27" s="25" t="s">
        <v>17</v>
      </c>
      <c r="E27" s="57">
        <v>0.25</v>
      </c>
      <c r="F27" s="27"/>
      <c r="G27" s="27"/>
      <c r="H27" s="82"/>
      <c r="I27" s="26"/>
      <c r="J27" s="27"/>
      <c r="K27" s="27"/>
      <c r="L27" s="28"/>
      <c r="M27" s="83"/>
      <c r="N27" s="29">
        <v>0.3125</v>
      </c>
      <c r="O27" s="27"/>
      <c r="P27" s="82"/>
      <c r="Q27" s="26"/>
      <c r="R27" s="29">
        <v>0.3125</v>
      </c>
      <c r="S27" s="27"/>
      <c r="T27" s="28"/>
      <c r="U27" s="83"/>
      <c r="V27" s="29">
        <v>0.3125</v>
      </c>
      <c r="W27" s="27"/>
      <c r="X27" s="82"/>
      <c r="Y27" s="26"/>
      <c r="Z27" s="29">
        <v>0.3125</v>
      </c>
      <c r="AA27" s="27"/>
      <c r="AB27" s="28"/>
      <c r="AC27" s="83"/>
      <c r="AD27" s="29">
        <v>0.3125</v>
      </c>
      <c r="AE27" s="27"/>
      <c r="AF27" s="219"/>
      <c r="AG27" s="744"/>
      <c r="AH27" s="740"/>
      <c r="AI27" s="359"/>
      <c r="AK27" s="358"/>
      <c r="AL27" s="902" t="s">
        <v>105</v>
      </c>
      <c r="AM27" s="910" t="s">
        <v>106</v>
      </c>
      <c r="AN27" s="904" t="s">
        <v>136</v>
      </c>
      <c r="AO27" s="905"/>
      <c r="AQ27" s="359"/>
    </row>
    <row r="28" spans="1:43" ht="15" customHeight="1" thickBot="1" x14ac:dyDescent="0.25">
      <c r="A28" s="358"/>
      <c r="B28" s="759"/>
      <c r="C28" s="767" t="s">
        <v>18</v>
      </c>
      <c r="D28" s="30" t="s">
        <v>16</v>
      </c>
      <c r="E28" s="31"/>
      <c r="F28" s="159">
        <v>0.35416666666666669</v>
      </c>
      <c r="G28" s="32"/>
      <c r="H28" s="85"/>
      <c r="I28" s="31"/>
      <c r="J28" s="159">
        <v>0.33333333333333331</v>
      </c>
      <c r="K28" s="32"/>
      <c r="L28" s="33"/>
      <c r="M28" s="86"/>
      <c r="N28" s="32"/>
      <c r="O28" s="32"/>
      <c r="P28" s="85"/>
      <c r="Q28" s="31"/>
      <c r="R28" s="32"/>
      <c r="S28" s="159">
        <v>0.33333333333333331</v>
      </c>
      <c r="T28" s="33"/>
      <c r="U28" s="86"/>
      <c r="V28" s="32"/>
      <c r="W28" s="159">
        <v>0.33333333333333331</v>
      </c>
      <c r="X28" s="85"/>
      <c r="Y28" s="31"/>
      <c r="Z28" s="32"/>
      <c r="AA28" s="159">
        <v>0.33333333333333331</v>
      </c>
      <c r="AB28" s="33"/>
      <c r="AC28" s="86"/>
      <c r="AD28" s="32"/>
      <c r="AE28" s="159">
        <v>0.33333333333333331</v>
      </c>
      <c r="AF28" s="215"/>
      <c r="AG28" s="745">
        <f>SUM(E28:AF28)</f>
        <v>2.020833333333333</v>
      </c>
      <c r="AH28" s="741">
        <f>SUM(E29:AF29)</f>
        <v>1.8958333333333333</v>
      </c>
      <c r="AI28" s="359"/>
      <c r="AK28" s="358"/>
      <c r="AL28" s="915"/>
      <c r="AM28" s="916"/>
      <c r="AN28" s="917"/>
      <c r="AO28" s="918"/>
      <c r="AQ28" s="359"/>
    </row>
    <row r="29" spans="1:43" ht="15" customHeight="1" x14ac:dyDescent="0.25">
      <c r="A29" s="358"/>
      <c r="B29" s="759"/>
      <c r="C29" s="768"/>
      <c r="D29" s="25" t="s">
        <v>17</v>
      </c>
      <c r="E29" s="26"/>
      <c r="F29" s="160">
        <v>0.33333333333333331</v>
      </c>
      <c r="G29" s="27"/>
      <c r="H29" s="82"/>
      <c r="I29" s="26"/>
      <c r="J29" s="160">
        <v>0.3125</v>
      </c>
      <c r="K29" s="27"/>
      <c r="L29" s="28"/>
      <c r="M29" s="83"/>
      <c r="N29" s="27"/>
      <c r="O29" s="27"/>
      <c r="P29" s="82"/>
      <c r="Q29" s="26"/>
      <c r="R29" s="27"/>
      <c r="S29" s="160">
        <v>0.3125</v>
      </c>
      <c r="T29" s="28"/>
      <c r="U29" s="83"/>
      <c r="V29" s="27"/>
      <c r="W29" s="160">
        <v>0.3125</v>
      </c>
      <c r="X29" s="82"/>
      <c r="Y29" s="26"/>
      <c r="Z29" s="27"/>
      <c r="AA29" s="160">
        <v>0.3125</v>
      </c>
      <c r="AB29" s="28"/>
      <c r="AC29" s="83"/>
      <c r="AD29" s="27"/>
      <c r="AE29" s="160">
        <v>0.3125</v>
      </c>
      <c r="AF29" s="219"/>
      <c r="AG29" s="744"/>
      <c r="AH29" s="740"/>
      <c r="AI29" s="359"/>
      <c r="AK29" s="358"/>
      <c r="AL29" s="919"/>
      <c r="AM29" s="921" t="s">
        <v>107</v>
      </c>
      <c r="AN29" s="923">
        <f>COUNTIF(AN15:AN28, "x")</f>
        <v>7</v>
      </c>
      <c r="AO29" s="923">
        <f>COUNTIF(AO15:AO28, "x")</f>
        <v>0</v>
      </c>
      <c r="AP29" s="331"/>
      <c r="AQ29" s="359"/>
    </row>
    <row r="30" spans="1:43" ht="15" customHeight="1" thickBot="1" x14ac:dyDescent="0.3">
      <c r="A30" s="358"/>
      <c r="B30" s="759"/>
      <c r="C30" s="761" t="s">
        <v>19</v>
      </c>
      <c r="D30" s="30" t="s">
        <v>16</v>
      </c>
      <c r="E30" s="31"/>
      <c r="F30" s="32"/>
      <c r="G30" s="32"/>
      <c r="H30" s="167"/>
      <c r="I30" s="163">
        <v>0.33333333333333331</v>
      </c>
      <c r="J30" s="32"/>
      <c r="K30" s="32"/>
      <c r="L30" s="167"/>
      <c r="M30" s="163">
        <v>0.33333333333333331</v>
      </c>
      <c r="N30" s="32"/>
      <c r="O30" s="32"/>
      <c r="P30" s="167"/>
      <c r="Q30" s="163">
        <v>0.33333333333333331</v>
      </c>
      <c r="R30" s="32"/>
      <c r="S30" s="32"/>
      <c r="T30" s="33"/>
      <c r="U30" s="86"/>
      <c r="V30" s="32"/>
      <c r="W30" s="32"/>
      <c r="X30" s="33"/>
      <c r="Y30" s="86"/>
      <c r="Z30" s="32"/>
      <c r="AA30" s="32"/>
      <c r="AB30" s="33"/>
      <c r="AC30" s="86"/>
      <c r="AD30" s="32"/>
      <c r="AE30" s="32"/>
      <c r="AF30" s="215"/>
      <c r="AG30" s="745">
        <f>SUM(E30:AF30)</f>
        <v>1</v>
      </c>
      <c r="AH30" s="741">
        <f>SUM(E31:AF31)</f>
        <v>0.9375</v>
      </c>
      <c r="AI30" s="359"/>
      <c r="AK30" s="358"/>
      <c r="AL30" s="920"/>
      <c r="AM30" s="922"/>
      <c r="AN30" s="917"/>
      <c r="AO30" s="917"/>
      <c r="AP30" s="331"/>
      <c r="AQ30" s="359"/>
    </row>
    <row r="31" spans="1:43" ht="15" customHeight="1" x14ac:dyDescent="0.25">
      <c r="A31" s="358"/>
      <c r="B31" s="759"/>
      <c r="C31" s="762"/>
      <c r="D31" s="25" t="s">
        <v>17</v>
      </c>
      <c r="E31" s="26"/>
      <c r="F31" s="27"/>
      <c r="G31" s="27"/>
      <c r="H31" s="168"/>
      <c r="I31" s="164">
        <v>0.3125</v>
      </c>
      <c r="J31" s="27"/>
      <c r="K31" s="27"/>
      <c r="L31" s="168"/>
      <c r="M31" s="164">
        <v>0.3125</v>
      </c>
      <c r="N31" s="27"/>
      <c r="O31" s="27"/>
      <c r="P31" s="168"/>
      <c r="Q31" s="164">
        <v>0.3125</v>
      </c>
      <c r="R31" s="27"/>
      <c r="S31" s="27"/>
      <c r="T31" s="28"/>
      <c r="U31" s="83"/>
      <c r="V31" s="27"/>
      <c r="W31" s="27"/>
      <c r="X31" s="28"/>
      <c r="Y31" s="83"/>
      <c r="Z31" s="27"/>
      <c r="AA31" s="27"/>
      <c r="AB31" s="28"/>
      <c r="AC31" s="83"/>
      <c r="AD31" s="27"/>
      <c r="AE31" s="27"/>
      <c r="AF31" s="219"/>
      <c r="AG31" s="744"/>
      <c r="AH31" s="740"/>
      <c r="AI31" s="359"/>
      <c r="AK31" s="358"/>
      <c r="AP31" s="331"/>
      <c r="AQ31" s="359"/>
    </row>
    <row r="32" spans="1:43" ht="15" customHeight="1" x14ac:dyDescent="0.25">
      <c r="A32" s="358"/>
      <c r="B32" s="759"/>
      <c r="C32" s="763" t="s">
        <v>20</v>
      </c>
      <c r="D32" s="30" t="s">
        <v>16</v>
      </c>
      <c r="E32" s="31"/>
      <c r="F32" s="32"/>
      <c r="G32" s="171">
        <v>0.29166666666666669</v>
      </c>
      <c r="H32" s="33"/>
      <c r="I32" s="86"/>
      <c r="J32" s="32"/>
      <c r="K32" s="171">
        <v>0.33333333333333331</v>
      </c>
      <c r="L32" s="33"/>
      <c r="M32" s="86"/>
      <c r="N32" s="32"/>
      <c r="O32" s="171">
        <v>0.33333333333333331</v>
      </c>
      <c r="P32" s="33"/>
      <c r="Q32" s="86"/>
      <c r="R32" s="32"/>
      <c r="S32" s="171">
        <v>0.33333333333333331</v>
      </c>
      <c r="T32" s="33"/>
      <c r="U32" s="86"/>
      <c r="V32" s="32"/>
      <c r="W32" s="32"/>
      <c r="X32" s="173"/>
      <c r="Y32" s="169">
        <v>0.33333333333333331</v>
      </c>
      <c r="Z32" s="32"/>
      <c r="AA32" s="32"/>
      <c r="AB32" s="173"/>
      <c r="AC32" s="169">
        <v>0.33333333333333331</v>
      </c>
      <c r="AD32" s="32"/>
      <c r="AE32" s="32"/>
      <c r="AF32" s="224">
        <v>8.3333333333333329E-2</v>
      </c>
      <c r="AG32" s="745">
        <f>SUM(E32:AF32)</f>
        <v>2.0416666666666665</v>
      </c>
      <c r="AH32" s="741">
        <f>SUM(E33:AF33)</f>
        <v>1.9166666666666665</v>
      </c>
      <c r="AI32" s="359"/>
      <c r="AK32" s="358"/>
      <c r="AP32" s="331"/>
      <c r="AQ32" s="359"/>
    </row>
    <row r="33" spans="1:43" ht="15" customHeight="1" thickBot="1" x14ac:dyDescent="0.3">
      <c r="A33" s="358"/>
      <c r="B33" s="760"/>
      <c r="C33" s="764"/>
      <c r="D33" s="40" t="s">
        <v>17</v>
      </c>
      <c r="E33" s="43"/>
      <c r="F33" s="41"/>
      <c r="G33" s="172">
        <v>0.27083333333333331</v>
      </c>
      <c r="H33" s="42"/>
      <c r="I33" s="88"/>
      <c r="J33" s="41"/>
      <c r="K33" s="172">
        <v>0.3125</v>
      </c>
      <c r="L33" s="42"/>
      <c r="M33" s="88"/>
      <c r="N33" s="41"/>
      <c r="O33" s="172">
        <v>0.3125</v>
      </c>
      <c r="P33" s="42"/>
      <c r="Q33" s="88"/>
      <c r="R33" s="41"/>
      <c r="S33" s="172">
        <v>0.3125</v>
      </c>
      <c r="T33" s="42"/>
      <c r="U33" s="88"/>
      <c r="V33" s="41"/>
      <c r="W33" s="41"/>
      <c r="X33" s="174"/>
      <c r="Y33" s="170">
        <v>0.3125</v>
      </c>
      <c r="Z33" s="41"/>
      <c r="AA33" s="41"/>
      <c r="AB33" s="174"/>
      <c r="AC33" s="170">
        <v>0.3125</v>
      </c>
      <c r="AD33" s="41"/>
      <c r="AE33" s="41"/>
      <c r="AF33" s="225">
        <v>8.3333333333333329E-2</v>
      </c>
      <c r="AG33" s="749"/>
      <c r="AH33" s="742"/>
      <c r="AI33" s="359"/>
      <c r="AK33" s="358"/>
      <c r="AP33" s="331"/>
      <c r="AQ33" s="359"/>
    </row>
    <row r="34" spans="1:43"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924" t="s">
        <v>108</v>
      </c>
      <c r="AM34" s="927" t="s">
        <v>109</v>
      </c>
      <c r="AN34" s="896" t="s">
        <v>110</v>
      </c>
      <c r="AO34" s="931" t="s">
        <v>128</v>
      </c>
      <c r="AP34" s="934" t="s">
        <v>111</v>
      </c>
      <c r="AQ34" s="359"/>
    </row>
    <row r="35" spans="1:43" ht="15" customHeight="1" x14ac:dyDescent="0.2">
      <c r="A35" s="358"/>
      <c r="B35" s="758">
        <v>3</v>
      </c>
      <c r="C35" s="765" t="s">
        <v>15</v>
      </c>
      <c r="D35" s="20" t="s">
        <v>16</v>
      </c>
      <c r="E35" s="21"/>
      <c r="F35" s="24">
        <v>0.35416666666666669</v>
      </c>
      <c r="G35" s="22"/>
      <c r="H35" s="79"/>
      <c r="I35" s="21"/>
      <c r="J35" s="24">
        <v>0.33333333333333331</v>
      </c>
      <c r="K35" s="22"/>
      <c r="L35" s="79"/>
      <c r="M35" s="21"/>
      <c r="N35" s="22"/>
      <c r="O35" s="22"/>
      <c r="P35" s="79"/>
      <c r="Q35" s="21"/>
      <c r="R35" s="22"/>
      <c r="S35" s="24">
        <v>0.33333333333333331</v>
      </c>
      <c r="T35" s="23"/>
      <c r="U35" s="80"/>
      <c r="V35" s="22"/>
      <c r="W35" s="24">
        <v>0.33333333333333331</v>
      </c>
      <c r="X35" s="79"/>
      <c r="Y35" s="21"/>
      <c r="Z35" s="22"/>
      <c r="AA35" s="24">
        <v>0.33333333333333331</v>
      </c>
      <c r="AB35" s="23"/>
      <c r="AC35" s="80"/>
      <c r="AD35" s="22"/>
      <c r="AE35" s="24">
        <v>0.33333333333333331</v>
      </c>
      <c r="AF35" s="232"/>
      <c r="AG35" s="743">
        <f>SUM(E35:AF35)</f>
        <v>2.020833333333333</v>
      </c>
      <c r="AH35" s="739">
        <f>SUM(E36:AF36)</f>
        <v>1.8958333333333333</v>
      </c>
      <c r="AI35" s="359"/>
      <c r="AK35" s="358"/>
      <c r="AL35" s="925"/>
      <c r="AM35" s="928"/>
      <c r="AN35" s="930"/>
      <c r="AO35" s="932"/>
      <c r="AP35" s="935"/>
      <c r="AQ35" s="359"/>
    </row>
    <row r="36" spans="1:43" ht="15" customHeight="1" thickBot="1" x14ac:dyDescent="0.25">
      <c r="A36" s="358"/>
      <c r="B36" s="759"/>
      <c r="C36" s="766"/>
      <c r="D36" s="25" t="s">
        <v>17</v>
      </c>
      <c r="E36" s="26"/>
      <c r="F36" s="29">
        <v>0.33333333333333331</v>
      </c>
      <c r="G36" s="27"/>
      <c r="H36" s="82"/>
      <c r="I36" s="26"/>
      <c r="J36" s="29">
        <v>0.3125</v>
      </c>
      <c r="K36" s="27"/>
      <c r="L36" s="82"/>
      <c r="M36" s="26"/>
      <c r="N36" s="27"/>
      <c r="O36" s="27"/>
      <c r="P36" s="82"/>
      <c r="Q36" s="26"/>
      <c r="R36" s="27"/>
      <c r="S36" s="29">
        <v>0.3125</v>
      </c>
      <c r="T36" s="28"/>
      <c r="U36" s="83"/>
      <c r="V36" s="27"/>
      <c r="W36" s="29">
        <v>0.3125</v>
      </c>
      <c r="X36" s="82"/>
      <c r="Y36" s="26"/>
      <c r="Z36" s="27"/>
      <c r="AA36" s="29">
        <v>0.3125</v>
      </c>
      <c r="AB36" s="28"/>
      <c r="AC36" s="83"/>
      <c r="AD36" s="27"/>
      <c r="AE36" s="29">
        <v>0.3125</v>
      </c>
      <c r="AF36" s="233"/>
      <c r="AG36" s="744"/>
      <c r="AH36" s="740"/>
      <c r="AI36" s="359"/>
      <c r="AK36" s="358"/>
      <c r="AL36" s="926"/>
      <c r="AM36" s="929"/>
      <c r="AN36" s="930"/>
      <c r="AO36" s="933"/>
      <c r="AP36" s="936"/>
      <c r="AQ36" s="359"/>
    </row>
    <row r="37" spans="1:43" ht="15" customHeight="1" x14ac:dyDescent="0.2">
      <c r="A37" s="358"/>
      <c r="B37" s="759"/>
      <c r="C37" s="767" t="s">
        <v>18</v>
      </c>
      <c r="D37" s="30" t="s">
        <v>16</v>
      </c>
      <c r="E37" s="31"/>
      <c r="F37" s="32"/>
      <c r="G37" s="32"/>
      <c r="H37" s="161"/>
      <c r="I37" s="157">
        <v>0.33333333333333331</v>
      </c>
      <c r="J37" s="32"/>
      <c r="K37" s="32"/>
      <c r="L37" s="161"/>
      <c r="M37" s="157">
        <v>0.33333333333333331</v>
      </c>
      <c r="N37" s="32"/>
      <c r="O37" s="32"/>
      <c r="P37" s="161"/>
      <c r="Q37" s="157">
        <v>0.33333333333333331</v>
      </c>
      <c r="R37" s="32"/>
      <c r="S37" s="32"/>
      <c r="T37" s="33"/>
      <c r="U37" s="86"/>
      <c r="V37" s="32"/>
      <c r="W37" s="32"/>
      <c r="X37" s="85"/>
      <c r="Y37" s="31"/>
      <c r="Z37" s="32"/>
      <c r="AA37" s="32"/>
      <c r="AB37" s="33"/>
      <c r="AC37" s="86"/>
      <c r="AD37" s="32"/>
      <c r="AE37" s="32"/>
      <c r="AF37" s="230"/>
      <c r="AG37" s="745">
        <f>SUM(E37:AF37)</f>
        <v>1</v>
      </c>
      <c r="AH37" s="741">
        <f>SUM(E38:AF38)</f>
        <v>0.9375</v>
      </c>
      <c r="AI37" s="359"/>
      <c r="AK37" s="362"/>
      <c r="AL37" s="943" t="s">
        <v>96</v>
      </c>
      <c r="AM37" s="945" t="s">
        <v>112</v>
      </c>
      <c r="AN37" s="947"/>
      <c r="AO37" s="947" t="s">
        <v>136</v>
      </c>
      <c r="AP37" s="937"/>
      <c r="AQ37" s="359"/>
    </row>
    <row r="38" spans="1:43" ht="15" customHeight="1" x14ac:dyDescent="0.2">
      <c r="A38" s="358"/>
      <c r="B38" s="759"/>
      <c r="C38" s="768"/>
      <c r="D38" s="25" t="s">
        <v>17</v>
      </c>
      <c r="E38" s="26"/>
      <c r="F38" s="27"/>
      <c r="G38" s="27"/>
      <c r="H38" s="162"/>
      <c r="I38" s="158">
        <v>0.3125</v>
      </c>
      <c r="J38" s="27"/>
      <c r="K38" s="27"/>
      <c r="L38" s="162"/>
      <c r="M38" s="158">
        <v>0.3125</v>
      </c>
      <c r="N38" s="27"/>
      <c r="O38" s="27"/>
      <c r="P38" s="162"/>
      <c r="Q38" s="158">
        <v>0.3125</v>
      </c>
      <c r="R38" s="27"/>
      <c r="S38" s="27"/>
      <c r="T38" s="28"/>
      <c r="U38" s="83"/>
      <c r="V38" s="27"/>
      <c r="W38" s="27"/>
      <c r="X38" s="82"/>
      <c r="Y38" s="26"/>
      <c r="Z38" s="27"/>
      <c r="AA38" s="27"/>
      <c r="AB38" s="28"/>
      <c r="AC38" s="83"/>
      <c r="AD38" s="27"/>
      <c r="AE38" s="27"/>
      <c r="AF38" s="233"/>
      <c r="AG38" s="744"/>
      <c r="AH38" s="740"/>
      <c r="AI38" s="359"/>
      <c r="AK38" s="362"/>
      <c r="AL38" s="944"/>
      <c r="AM38" s="946"/>
      <c r="AN38" s="948"/>
      <c r="AO38" s="948"/>
      <c r="AP38" s="938"/>
      <c r="AQ38" s="359"/>
    </row>
    <row r="39" spans="1:43" ht="15" customHeight="1" x14ac:dyDescent="0.2">
      <c r="A39" s="358"/>
      <c r="B39" s="759"/>
      <c r="C39" s="761" t="s">
        <v>19</v>
      </c>
      <c r="D39" s="30" t="s">
        <v>16</v>
      </c>
      <c r="E39" s="31"/>
      <c r="F39" s="32"/>
      <c r="G39" s="165">
        <v>0.29166666666666669</v>
      </c>
      <c r="H39" s="85"/>
      <c r="I39" s="31"/>
      <c r="J39" s="32"/>
      <c r="K39" s="165">
        <v>0.33333333333333331</v>
      </c>
      <c r="L39" s="33"/>
      <c r="M39" s="86"/>
      <c r="N39" s="32"/>
      <c r="O39" s="165">
        <v>0.33333333333333331</v>
      </c>
      <c r="P39" s="85"/>
      <c r="Q39" s="31"/>
      <c r="R39" s="32"/>
      <c r="S39" s="32"/>
      <c r="T39" s="167"/>
      <c r="U39" s="163">
        <v>0.33333333333333331</v>
      </c>
      <c r="V39" s="32"/>
      <c r="W39" s="32"/>
      <c r="X39" s="167"/>
      <c r="Y39" s="163">
        <v>0.33333333333333331</v>
      </c>
      <c r="Z39" s="32"/>
      <c r="AA39" s="32"/>
      <c r="AB39" s="167"/>
      <c r="AC39" s="163">
        <v>0.33333333333333331</v>
      </c>
      <c r="AD39" s="32"/>
      <c r="AE39" s="32"/>
      <c r="AF39" s="213">
        <v>8.3333333333333329E-2</v>
      </c>
      <c r="AG39" s="745">
        <f>SUM(E39:AF39)</f>
        <v>2.0416666666666665</v>
      </c>
      <c r="AH39" s="741">
        <f>SUM(E40:AF40)</f>
        <v>1.9166666666666665</v>
      </c>
      <c r="AI39" s="359"/>
      <c r="AK39" s="358"/>
      <c r="AL39" s="939" t="s">
        <v>97</v>
      </c>
      <c r="AM39" s="940" t="s">
        <v>113</v>
      </c>
      <c r="AN39" s="941" t="s">
        <v>136</v>
      </c>
      <c r="AO39" s="941"/>
      <c r="AP39" s="942"/>
      <c r="AQ39" s="359"/>
    </row>
    <row r="40" spans="1:43" ht="15" customHeight="1" x14ac:dyDescent="0.2">
      <c r="A40" s="358"/>
      <c r="B40" s="759"/>
      <c r="C40" s="762"/>
      <c r="D40" s="25" t="s">
        <v>17</v>
      </c>
      <c r="E40" s="26"/>
      <c r="F40" s="27"/>
      <c r="G40" s="166">
        <v>0.27083333333333331</v>
      </c>
      <c r="H40" s="82"/>
      <c r="I40" s="26"/>
      <c r="J40" s="27"/>
      <c r="K40" s="166">
        <v>0.3125</v>
      </c>
      <c r="L40" s="28"/>
      <c r="M40" s="83"/>
      <c r="N40" s="27"/>
      <c r="O40" s="166">
        <v>0.3125</v>
      </c>
      <c r="P40" s="82"/>
      <c r="Q40" s="26"/>
      <c r="R40" s="27"/>
      <c r="S40" s="27"/>
      <c r="T40" s="168"/>
      <c r="U40" s="164">
        <v>0.3125</v>
      </c>
      <c r="V40" s="27"/>
      <c r="W40" s="27"/>
      <c r="X40" s="168"/>
      <c r="Y40" s="164">
        <v>0.3125</v>
      </c>
      <c r="Z40" s="27"/>
      <c r="AA40" s="27"/>
      <c r="AB40" s="168"/>
      <c r="AC40" s="164">
        <v>0.3125</v>
      </c>
      <c r="AD40" s="27"/>
      <c r="AE40" s="27"/>
      <c r="AF40" s="214">
        <v>8.3333333333333329E-2</v>
      </c>
      <c r="AG40" s="744"/>
      <c r="AH40" s="740"/>
      <c r="AI40" s="359"/>
      <c r="AK40" s="358"/>
      <c r="AL40" s="939"/>
      <c r="AM40" s="940"/>
      <c r="AN40" s="941"/>
      <c r="AO40" s="941"/>
      <c r="AP40" s="942"/>
      <c r="AQ40" s="359"/>
    </row>
    <row r="41" spans="1:43" ht="15" customHeight="1" x14ac:dyDescent="0.2">
      <c r="A41" s="358"/>
      <c r="B41" s="759"/>
      <c r="C41" s="763" t="s">
        <v>20</v>
      </c>
      <c r="D41" s="30" t="s">
        <v>16</v>
      </c>
      <c r="E41" s="169">
        <v>0.27083333333333331</v>
      </c>
      <c r="F41" s="32"/>
      <c r="G41" s="32"/>
      <c r="H41" s="85"/>
      <c r="I41" s="31"/>
      <c r="J41" s="32"/>
      <c r="K41" s="32"/>
      <c r="L41" s="33"/>
      <c r="M41" s="86"/>
      <c r="N41" s="171">
        <v>0.33333333333333331</v>
      </c>
      <c r="O41" s="32"/>
      <c r="P41" s="85"/>
      <c r="Q41" s="31"/>
      <c r="R41" s="171">
        <v>0.33333333333333331</v>
      </c>
      <c r="S41" s="32"/>
      <c r="T41" s="33"/>
      <c r="U41" s="86"/>
      <c r="V41" s="171">
        <v>0.33333333333333331</v>
      </c>
      <c r="W41" s="32"/>
      <c r="X41" s="33"/>
      <c r="Y41" s="86"/>
      <c r="Z41" s="171">
        <v>0.33333333333333331</v>
      </c>
      <c r="AA41" s="32"/>
      <c r="AB41" s="33"/>
      <c r="AC41" s="86"/>
      <c r="AD41" s="171">
        <v>0.33333333333333331</v>
      </c>
      <c r="AE41" s="32"/>
      <c r="AF41" s="215"/>
      <c r="AG41" s="745">
        <f>SUM(E41:AF41)</f>
        <v>1.9374999999999998</v>
      </c>
      <c r="AH41" s="741">
        <f>SUM(E42:AF42)</f>
        <v>1.8125</v>
      </c>
      <c r="AI41" s="359"/>
      <c r="AK41" s="358"/>
      <c r="AL41" s="944" t="s">
        <v>98</v>
      </c>
      <c r="AM41" s="946" t="s">
        <v>114</v>
      </c>
      <c r="AN41" s="948" t="s">
        <v>136</v>
      </c>
      <c r="AO41" s="948"/>
      <c r="AP41" s="938"/>
      <c r="AQ41" s="359"/>
    </row>
    <row r="42" spans="1:43" ht="15" customHeight="1" thickBot="1" x14ac:dyDescent="0.25">
      <c r="A42" s="358"/>
      <c r="B42" s="760"/>
      <c r="C42" s="764"/>
      <c r="D42" s="40" t="s">
        <v>17</v>
      </c>
      <c r="E42" s="170">
        <v>0.25</v>
      </c>
      <c r="F42" s="41"/>
      <c r="G42" s="41"/>
      <c r="H42" s="87"/>
      <c r="I42" s="43"/>
      <c r="J42" s="41"/>
      <c r="K42" s="41"/>
      <c r="L42" s="42"/>
      <c r="M42" s="88"/>
      <c r="N42" s="172">
        <v>0.3125</v>
      </c>
      <c r="O42" s="41"/>
      <c r="P42" s="87"/>
      <c r="Q42" s="43"/>
      <c r="R42" s="172">
        <v>0.3125</v>
      </c>
      <c r="S42" s="41"/>
      <c r="T42" s="42"/>
      <c r="U42" s="88"/>
      <c r="V42" s="172">
        <v>0.3125</v>
      </c>
      <c r="W42" s="41"/>
      <c r="X42" s="42"/>
      <c r="Y42" s="88"/>
      <c r="Z42" s="172">
        <v>0.3125</v>
      </c>
      <c r="AA42" s="41"/>
      <c r="AB42" s="42"/>
      <c r="AC42" s="88"/>
      <c r="AD42" s="172">
        <v>0.3125</v>
      </c>
      <c r="AE42" s="41"/>
      <c r="AF42" s="216"/>
      <c r="AG42" s="749"/>
      <c r="AH42" s="742"/>
      <c r="AI42" s="359"/>
      <c r="AK42" s="358"/>
      <c r="AL42" s="944"/>
      <c r="AM42" s="946"/>
      <c r="AN42" s="948"/>
      <c r="AO42" s="948"/>
      <c r="AP42" s="938"/>
      <c r="AQ42" s="359"/>
    </row>
    <row r="43" spans="1:43"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939" t="s">
        <v>100</v>
      </c>
      <c r="AM43" s="940" t="s">
        <v>115</v>
      </c>
      <c r="AN43" s="941"/>
      <c r="AO43" s="941" t="s">
        <v>136</v>
      </c>
      <c r="AP43" s="942"/>
      <c r="AQ43" s="359"/>
    </row>
    <row r="44" spans="1:43" ht="15" customHeight="1" x14ac:dyDescent="0.2">
      <c r="A44" s="358"/>
      <c r="B44" s="758">
        <v>4</v>
      </c>
      <c r="C44" s="765" t="s">
        <v>15</v>
      </c>
      <c r="D44" s="20" t="s">
        <v>16</v>
      </c>
      <c r="E44" s="21"/>
      <c r="F44" s="22"/>
      <c r="G44" s="22"/>
      <c r="H44" s="54"/>
      <c r="I44" s="55">
        <v>0.33333333333333331</v>
      </c>
      <c r="J44" s="22"/>
      <c r="K44" s="22"/>
      <c r="L44" s="54"/>
      <c r="M44" s="55">
        <v>0.33333333333333331</v>
      </c>
      <c r="N44" s="22"/>
      <c r="O44" s="22"/>
      <c r="P44" s="54"/>
      <c r="Q44" s="55">
        <v>0.33333333333333331</v>
      </c>
      <c r="R44" s="22"/>
      <c r="S44" s="22"/>
      <c r="T44" s="79"/>
      <c r="U44" s="21"/>
      <c r="V44" s="22"/>
      <c r="W44" s="22"/>
      <c r="X44" s="79"/>
      <c r="Y44" s="21"/>
      <c r="Z44" s="22"/>
      <c r="AA44" s="22"/>
      <c r="AB44" s="79"/>
      <c r="AC44" s="21"/>
      <c r="AD44" s="22"/>
      <c r="AE44" s="22"/>
      <c r="AF44" s="218"/>
      <c r="AG44" s="743">
        <f>SUM(E44:AF44)</f>
        <v>1</v>
      </c>
      <c r="AH44" s="739">
        <f>SUM(E45:AF45)</f>
        <v>0.9375</v>
      </c>
      <c r="AI44" s="368"/>
      <c r="AK44" s="363"/>
      <c r="AL44" s="939"/>
      <c r="AM44" s="940"/>
      <c r="AN44" s="941"/>
      <c r="AO44" s="941"/>
      <c r="AP44" s="942"/>
      <c r="AQ44" s="359"/>
    </row>
    <row r="45" spans="1:43" ht="15" customHeight="1" x14ac:dyDescent="0.2">
      <c r="A45" s="358"/>
      <c r="B45" s="759"/>
      <c r="C45" s="766"/>
      <c r="D45" s="25" t="s">
        <v>17</v>
      </c>
      <c r="E45" s="26"/>
      <c r="F45" s="27"/>
      <c r="G45" s="27"/>
      <c r="H45" s="56"/>
      <c r="I45" s="57">
        <v>0.3125</v>
      </c>
      <c r="J45" s="27"/>
      <c r="K45" s="27"/>
      <c r="L45" s="56"/>
      <c r="M45" s="57">
        <v>0.3125</v>
      </c>
      <c r="N45" s="27"/>
      <c r="O45" s="27"/>
      <c r="P45" s="56"/>
      <c r="Q45" s="57">
        <v>0.3125</v>
      </c>
      <c r="R45" s="27"/>
      <c r="S45" s="27"/>
      <c r="T45" s="82"/>
      <c r="U45" s="26"/>
      <c r="V45" s="27"/>
      <c r="W45" s="27"/>
      <c r="X45" s="82"/>
      <c r="Y45" s="26"/>
      <c r="Z45" s="27"/>
      <c r="AA45" s="27"/>
      <c r="AB45" s="82"/>
      <c r="AC45" s="26"/>
      <c r="AD45" s="27"/>
      <c r="AE45" s="27"/>
      <c r="AF45" s="219"/>
      <c r="AG45" s="744"/>
      <c r="AH45" s="740"/>
      <c r="AI45" s="359"/>
      <c r="AK45" s="363"/>
      <c r="AL45" s="944" t="s">
        <v>101</v>
      </c>
      <c r="AM45" s="946" t="s">
        <v>116</v>
      </c>
      <c r="AN45" s="948"/>
      <c r="AO45" s="948" t="s">
        <v>136</v>
      </c>
      <c r="AP45" s="938"/>
      <c r="AQ45" s="359"/>
    </row>
    <row r="46" spans="1:43" ht="15" customHeight="1" x14ac:dyDescent="0.2">
      <c r="A46" s="358"/>
      <c r="B46" s="759"/>
      <c r="C46" s="767" t="s">
        <v>18</v>
      </c>
      <c r="D46" s="30" t="s">
        <v>16</v>
      </c>
      <c r="E46" s="31"/>
      <c r="F46" s="32"/>
      <c r="G46" s="159">
        <v>0.29166666666666669</v>
      </c>
      <c r="H46" s="33"/>
      <c r="I46" s="86"/>
      <c r="J46" s="32"/>
      <c r="K46" s="159">
        <v>0.33333333333333331</v>
      </c>
      <c r="L46" s="33"/>
      <c r="M46" s="86"/>
      <c r="N46" s="32"/>
      <c r="O46" s="159">
        <v>0.33333333333333331</v>
      </c>
      <c r="P46" s="33"/>
      <c r="Q46" s="86"/>
      <c r="R46" s="32"/>
      <c r="S46" s="32"/>
      <c r="T46" s="161"/>
      <c r="U46" s="157">
        <v>0.33333333333333331</v>
      </c>
      <c r="V46" s="32"/>
      <c r="W46" s="32"/>
      <c r="X46" s="161"/>
      <c r="Y46" s="157">
        <v>0.33333333333333331</v>
      </c>
      <c r="Z46" s="32"/>
      <c r="AA46" s="32"/>
      <c r="AB46" s="161"/>
      <c r="AC46" s="157">
        <v>0.33333333333333331</v>
      </c>
      <c r="AD46" s="32"/>
      <c r="AE46" s="32"/>
      <c r="AF46" s="220">
        <v>8.3333333333333329E-2</v>
      </c>
      <c r="AG46" s="745">
        <f>SUM(E46:AF46)</f>
        <v>2.0416666666666665</v>
      </c>
      <c r="AH46" s="741">
        <f>SUM(E47:AF47)</f>
        <v>1.9166666666666665</v>
      </c>
      <c r="AI46" s="368"/>
      <c r="AK46" s="363"/>
      <c r="AL46" s="944"/>
      <c r="AM46" s="946"/>
      <c r="AN46" s="948"/>
      <c r="AO46" s="948"/>
      <c r="AP46" s="938"/>
      <c r="AQ46" s="359"/>
    </row>
    <row r="47" spans="1:43" ht="15" customHeight="1" x14ac:dyDescent="0.2">
      <c r="A47" s="358"/>
      <c r="B47" s="759"/>
      <c r="C47" s="768"/>
      <c r="D47" s="25" t="s">
        <v>17</v>
      </c>
      <c r="E47" s="26"/>
      <c r="F47" s="27"/>
      <c r="G47" s="160">
        <v>0.27083333333333331</v>
      </c>
      <c r="H47" s="28"/>
      <c r="I47" s="83"/>
      <c r="J47" s="27"/>
      <c r="K47" s="160">
        <v>0.3125</v>
      </c>
      <c r="L47" s="28"/>
      <c r="M47" s="83"/>
      <c r="N47" s="27"/>
      <c r="O47" s="160">
        <v>0.3125</v>
      </c>
      <c r="P47" s="28"/>
      <c r="Q47" s="83"/>
      <c r="R47" s="27"/>
      <c r="S47" s="27"/>
      <c r="T47" s="162"/>
      <c r="U47" s="158">
        <v>0.3125</v>
      </c>
      <c r="V47" s="27"/>
      <c r="W47" s="27"/>
      <c r="X47" s="162"/>
      <c r="Y47" s="158">
        <v>0.3125</v>
      </c>
      <c r="Z47" s="27"/>
      <c r="AA47" s="27"/>
      <c r="AB47" s="162"/>
      <c r="AC47" s="158">
        <v>0.3125</v>
      </c>
      <c r="AD47" s="27"/>
      <c r="AE47" s="27"/>
      <c r="AF47" s="221">
        <v>8.3333333333333329E-2</v>
      </c>
      <c r="AG47" s="744"/>
      <c r="AH47" s="740"/>
      <c r="AI47" s="359"/>
      <c r="AK47" s="363"/>
      <c r="AL47" s="939" t="s">
        <v>103</v>
      </c>
      <c r="AM47" s="940" t="s">
        <v>117</v>
      </c>
      <c r="AN47" s="941" t="s">
        <v>136</v>
      </c>
      <c r="AO47" s="941"/>
      <c r="AP47" s="942"/>
      <c r="AQ47" s="359"/>
    </row>
    <row r="48" spans="1:43" ht="15" customHeight="1" x14ac:dyDescent="0.2">
      <c r="A48" s="358"/>
      <c r="B48" s="759"/>
      <c r="C48" s="761" t="s">
        <v>19</v>
      </c>
      <c r="D48" s="30" t="s">
        <v>16</v>
      </c>
      <c r="E48" s="163">
        <v>0.27083333333333331</v>
      </c>
      <c r="F48" s="32"/>
      <c r="G48" s="32"/>
      <c r="H48" s="85"/>
      <c r="I48" s="31"/>
      <c r="J48" s="32"/>
      <c r="K48" s="32"/>
      <c r="L48" s="33"/>
      <c r="M48" s="86"/>
      <c r="N48" s="165">
        <v>0.33333333333333331</v>
      </c>
      <c r="O48" s="32"/>
      <c r="P48" s="33"/>
      <c r="Q48" s="86"/>
      <c r="R48" s="165">
        <v>0.33333333333333331</v>
      </c>
      <c r="S48" s="32"/>
      <c r="T48" s="33"/>
      <c r="U48" s="86"/>
      <c r="V48" s="165">
        <v>0.33333333333333331</v>
      </c>
      <c r="W48" s="32"/>
      <c r="X48" s="85"/>
      <c r="Y48" s="31"/>
      <c r="Z48" s="165">
        <v>0.33333333333333331</v>
      </c>
      <c r="AA48" s="32"/>
      <c r="AB48" s="33"/>
      <c r="AC48" s="86"/>
      <c r="AD48" s="165">
        <v>0.33333333333333331</v>
      </c>
      <c r="AE48" s="32"/>
      <c r="AF48" s="215"/>
      <c r="AG48" s="745">
        <f>SUM(E48:AF48)</f>
        <v>1.9374999999999998</v>
      </c>
      <c r="AH48" s="741">
        <f>SUM(E49:AF49)</f>
        <v>1.8125</v>
      </c>
      <c r="AI48" s="368"/>
      <c r="AK48" s="363"/>
      <c r="AL48" s="939"/>
      <c r="AM48" s="940"/>
      <c r="AN48" s="941"/>
      <c r="AO48" s="941"/>
      <c r="AP48" s="942"/>
      <c r="AQ48" s="359"/>
    </row>
    <row r="49" spans="1:43" ht="15" customHeight="1" x14ac:dyDescent="0.2">
      <c r="A49" s="358"/>
      <c r="B49" s="759"/>
      <c r="C49" s="762"/>
      <c r="D49" s="25" t="s">
        <v>17</v>
      </c>
      <c r="E49" s="164">
        <v>0.25</v>
      </c>
      <c r="F49" s="27"/>
      <c r="G49" s="27"/>
      <c r="H49" s="82"/>
      <c r="I49" s="26"/>
      <c r="J49" s="27"/>
      <c r="K49" s="27"/>
      <c r="L49" s="28"/>
      <c r="M49" s="83"/>
      <c r="N49" s="166">
        <v>0.3125</v>
      </c>
      <c r="O49" s="27"/>
      <c r="P49" s="28"/>
      <c r="Q49" s="83"/>
      <c r="R49" s="166">
        <v>0.3125</v>
      </c>
      <c r="S49" s="27"/>
      <c r="T49" s="28"/>
      <c r="U49" s="83"/>
      <c r="V49" s="166">
        <v>0.3125</v>
      </c>
      <c r="W49" s="27"/>
      <c r="X49" s="82"/>
      <c r="Y49" s="26"/>
      <c r="Z49" s="166">
        <v>0.3125</v>
      </c>
      <c r="AA49" s="27"/>
      <c r="AB49" s="28"/>
      <c r="AC49" s="83"/>
      <c r="AD49" s="166">
        <v>0.3125</v>
      </c>
      <c r="AE49" s="27"/>
      <c r="AF49" s="219"/>
      <c r="AG49" s="744"/>
      <c r="AH49" s="740"/>
      <c r="AI49" s="359"/>
      <c r="AK49" s="363"/>
      <c r="AL49" s="944" t="s">
        <v>105</v>
      </c>
      <c r="AM49" s="946" t="s">
        <v>118</v>
      </c>
      <c r="AN49" s="948" t="s">
        <v>136</v>
      </c>
      <c r="AO49" s="948"/>
      <c r="AP49" s="938"/>
      <c r="AQ49" s="359"/>
    </row>
    <row r="50" spans="1:43" ht="15" customHeight="1" x14ac:dyDescent="0.2">
      <c r="A50" s="358"/>
      <c r="B50" s="759"/>
      <c r="C50" s="763" t="s">
        <v>20</v>
      </c>
      <c r="D50" s="30" t="s">
        <v>16</v>
      </c>
      <c r="E50" s="31"/>
      <c r="F50" s="171">
        <v>0.35416666666666669</v>
      </c>
      <c r="G50" s="32"/>
      <c r="H50" s="85"/>
      <c r="I50" s="31"/>
      <c r="J50" s="171">
        <v>0.33333333333333331</v>
      </c>
      <c r="K50" s="32"/>
      <c r="L50" s="33"/>
      <c r="M50" s="86"/>
      <c r="N50" s="32"/>
      <c r="O50" s="32"/>
      <c r="P50" s="85"/>
      <c r="Q50" s="31"/>
      <c r="R50" s="32"/>
      <c r="S50" s="171">
        <v>0.33333333333333331</v>
      </c>
      <c r="T50" s="33"/>
      <c r="U50" s="86"/>
      <c r="V50" s="32"/>
      <c r="W50" s="171">
        <v>0.33333333333333331</v>
      </c>
      <c r="X50" s="85"/>
      <c r="Y50" s="31"/>
      <c r="Z50" s="32"/>
      <c r="AA50" s="171">
        <v>0.33333333333333331</v>
      </c>
      <c r="AB50" s="33"/>
      <c r="AC50" s="86"/>
      <c r="AD50" s="32"/>
      <c r="AE50" s="171">
        <v>0.33333333333333331</v>
      </c>
      <c r="AF50" s="215"/>
      <c r="AG50" s="745">
        <f>SUM(E50:AF50)</f>
        <v>2.020833333333333</v>
      </c>
      <c r="AH50" s="741">
        <f>SUM(E51:AF51)</f>
        <v>1.8958333333333333</v>
      </c>
      <c r="AI50" s="368"/>
      <c r="AK50" s="363"/>
      <c r="AL50" s="944"/>
      <c r="AM50" s="946"/>
      <c r="AN50" s="948"/>
      <c r="AO50" s="948"/>
      <c r="AP50" s="938"/>
      <c r="AQ50" s="359"/>
    </row>
    <row r="51" spans="1:43" ht="15" customHeight="1" thickBot="1" x14ac:dyDescent="0.25">
      <c r="A51" s="358"/>
      <c r="B51" s="760"/>
      <c r="C51" s="764"/>
      <c r="D51" s="40" t="s">
        <v>17</v>
      </c>
      <c r="E51" s="43"/>
      <c r="F51" s="172">
        <v>0.33333333333333331</v>
      </c>
      <c r="G51" s="41"/>
      <c r="H51" s="87"/>
      <c r="I51" s="43"/>
      <c r="J51" s="172">
        <v>0.3125</v>
      </c>
      <c r="K51" s="41"/>
      <c r="L51" s="42"/>
      <c r="M51" s="88"/>
      <c r="N51" s="41"/>
      <c r="O51" s="41"/>
      <c r="P51" s="87"/>
      <c r="Q51" s="43"/>
      <c r="R51" s="41"/>
      <c r="S51" s="172">
        <v>0.3125</v>
      </c>
      <c r="T51" s="42"/>
      <c r="U51" s="88"/>
      <c r="V51" s="41"/>
      <c r="W51" s="172">
        <v>0.3125</v>
      </c>
      <c r="X51" s="87"/>
      <c r="Y51" s="43"/>
      <c r="Z51" s="41"/>
      <c r="AA51" s="172">
        <v>0.3125</v>
      </c>
      <c r="AB51" s="42"/>
      <c r="AC51" s="88"/>
      <c r="AD51" s="41"/>
      <c r="AE51" s="172">
        <v>0.3125</v>
      </c>
      <c r="AF51" s="239"/>
      <c r="AG51" s="749"/>
      <c r="AH51" s="742"/>
      <c r="AI51" s="359"/>
      <c r="AK51" s="363"/>
      <c r="AL51" s="939" t="s">
        <v>119</v>
      </c>
      <c r="AM51" s="940" t="s">
        <v>120</v>
      </c>
      <c r="AN51" s="941" t="s">
        <v>136</v>
      </c>
      <c r="AO51" s="941"/>
      <c r="AP51" s="942"/>
      <c r="AQ51" s="359"/>
    </row>
    <row r="52" spans="1:43" ht="26.45" customHeight="1" thickBot="1" x14ac:dyDescent="0.25">
      <c r="A52" s="358"/>
      <c r="Y52" s="755" t="s">
        <v>21</v>
      </c>
      <c r="Z52" s="756"/>
      <c r="AA52" s="756"/>
      <c r="AB52" s="756"/>
      <c r="AC52" s="756"/>
      <c r="AD52" s="756"/>
      <c r="AE52" s="756"/>
      <c r="AF52" s="757"/>
      <c r="AG52" s="48">
        <f>AVERAGE(AG17:AG24,AG26:AG33,AG35:AG42,AG44:AG51)</f>
        <v>1.75</v>
      </c>
      <c r="AH52" s="49">
        <f>AVERAGE(AH17:AH24,AH26:AH33,AH35:AH42,AH44:AH51)</f>
        <v>1.640625</v>
      </c>
      <c r="AI52" s="359"/>
      <c r="AK52" s="363"/>
      <c r="AL52" s="939"/>
      <c r="AM52" s="940"/>
      <c r="AN52" s="941"/>
      <c r="AO52" s="941"/>
      <c r="AP52" s="942"/>
      <c r="AQ52" s="359"/>
    </row>
    <row r="53" spans="1:43" ht="15" customHeight="1" x14ac:dyDescent="0.2">
      <c r="A53" s="358"/>
      <c r="AI53" s="359"/>
      <c r="AK53" s="363"/>
      <c r="AL53" s="944" t="s">
        <v>121</v>
      </c>
      <c r="AM53" s="946" t="s">
        <v>122</v>
      </c>
      <c r="AN53" s="948"/>
      <c r="AO53" s="948" t="s">
        <v>136</v>
      </c>
      <c r="AP53" s="938"/>
      <c r="AQ53" s="359"/>
    </row>
    <row r="54" spans="1:43" s="62" customFormat="1" ht="35.1" customHeight="1" x14ac:dyDescent="0.2">
      <c r="A54" s="369"/>
      <c r="C54" s="63" t="s">
        <v>22</v>
      </c>
      <c r="D54" s="63"/>
      <c r="E54" s="64"/>
      <c r="F54" s="64"/>
      <c r="G54" s="64"/>
      <c r="H54" s="64"/>
      <c r="I54" s="64"/>
      <c r="J54" s="65" t="s">
        <v>62</v>
      </c>
      <c r="AF54" s="104"/>
      <c r="AG54" s="66"/>
      <c r="AH54" s="66"/>
      <c r="AI54" s="370"/>
      <c r="AK54" s="363"/>
      <c r="AL54" s="944"/>
      <c r="AM54" s="946"/>
      <c r="AN54" s="948"/>
      <c r="AO54" s="948"/>
      <c r="AP54" s="938"/>
      <c r="AQ54" s="359"/>
    </row>
    <row r="55" spans="1:43" s="62" customFormat="1" ht="35.1" customHeight="1" x14ac:dyDescent="0.2">
      <c r="A55" s="369"/>
      <c r="C55" s="63"/>
      <c r="D55" s="63"/>
      <c r="E55" s="64"/>
      <c r="F55" s="64"/>
      <c r="G55" s="64"/>
      <c r="H55" s="64"/>
      <c r="I55" s="64"/>
      <c r="J55" s="65" t="s">
        <v>45</v>
      </c>
      <c r="AF55" s="104"/>
      <c r="AG55" s="66"/>
      <c r="AH55" s="66"/>
      <c r="AI55" s="370"/>
      <c r="AK55" s="363"/>
      <c r="AL55" s="403" t="s">
        <v>123</v>
      </c>
      <c r="AM55" s="404" t="s">
        <v>124</v>
      </c>
      <c r="AN55" s="407"/>
      <c r="AO55" s="407"/>
      <c r="AP55" s="408"/>
      <c r="AQ55" s="359"/>
    </row>
    <row r="56" spans="1:43" s="62" customFormat="1" ht="35.1" customHeight="1" x14ac:dyDescent="0.2">
      <c r="A56" s="369"/>
      <c r="C56" s="63"/>
      <c r="D56" s="63"/>
      <c r="E56" s="64"/>
      <c r="F56" s="64"/>
      <c r="G56" s="64"/>
      <c r="H56" s="64"/>
      <c r="I56" s="64"/>
      <c r="J56" s="65" t="s">
        <v>63</v>
      </c>
      <c r="AF56" s="104"/>
      <c r="AG56" s="66"/>
      <c r="AH56" s="66"/>
      <c r="AI56" s="370"/>
      <c r="AK56" s="363"/>
      <c r="AL56" s="401" t="s">
        <v>125</v>
      </c>
      <c r="AM56" s="402" t="s">
        <v>130</v>
      </c>
      <c r="AN56" s="405"/>
      <c r="AO56" s="405"/>
      <c r="AP56" s="406"/>
      <c r="AQ56" s="359"/>
    </row>
    <row r="57" spans="1:43" s="62" customFormat="1" ht="35.1" customHeight="1" thickBot="1" x14ac:dyDescent="0.3">
      <c r="A57" s="369"/>
      <c r="C57" s="63"/>
      <c r="D57" s="63"/>
      <c r="E57" s="64"/>
      <c r="F57" s="64"/>
      <c r="G57" s="64"/>
      <c r="H57" s="64"/>
      <c r="I57" s="64"/>
      <c r="J57" s="65" t="s">
        <v>64</v>
      </c>
      <c r="AF57" s="104"/>
      <c r="AG57" s="66"/>
      <c r="AH57" s="66"/>
      <c r="AI57" s="370"/>
      <c r="AK57" s="363"/>
      <c r="AL57" s="377" t="s">
        <v>126</v>
      </c>
      <c r="AM57" s="378" t="s">
        <v>127</v>
      </c>
      <c r="AN57" s="383"/>
      <c r="AO57" s="383"/>
      <c r="AP57" s="384"/>
      <c r="AQ57" s="359"/>
    </row>
    <row r="58" spans="1:43" ht="15" customHeight="1" x14ac:dyDescent="0.2">
      <c r="A58" s="369"/>
      <c r="AI58" s="370"/>
      <c r="AK58" s="358"/>
      <c r="AL58" s="949"/>
      <c r="AM58" s="951" t="s">
        <v>107</v>
      </c>
      <c r="AN58" s="923">
        <f>COUNTIF(AN37:AN57,"x")</f>
        <v>5</v>
      </c>
      <c r="AO58" s="923">
        <f>COUNTIF(AO37:AO57,"x")</f>
        <v>4</v>
      </c>
      <c r="AP58" s="953">
        <f>COUNTIF(AP37:AP57,"x")</f>
        <v>0</v>
      </c>
      <c r="AQ58" s="359"/>
    </row>
    <row r="59" spans="1:43" ht="35.1" customHeight="1" thickBot="1" x14ac:dyDescent="0.25">
      <c r="A59" s="369"/>
      <c r="C59" s="466" t="s">
        <v>83</v>
      </c>
      <c r="D59" s="63"/>
      <c r="E59" s="64"/>
      <c r="F59" s="64"/>
      <c r="G59" s="64"/>
      <c r="H59" s="64"/>
      <c r="I59" s="64"/>
      <c r="J59" s="344" t="s">
        <v>84</v>
      </c>
      <c r="K59" s="62"/>
      <c r="L59" s="62"/>
      <c r="AI59" s="370"/>
      <c r="AK59" s="358"/>
      <c r="AL59" s="950"/>
      <c r="AM59" s="952"/>
      <c r="AN59" s="917"/>
      <c r="AO59" s="917"/>
      <c r="AP59" s="918"/>
      <c r="AQ59" s="359"/>
    </row>
    <row r="60" spans="1:43" ht="35.1" customHeight="1" x14ac:dyDescent="0.2">
      <c r="A60" s="369"/>
      <c r="C60" s="63"/>
      <c r="D60" s="63"/>
      <c r="E60" s="64"/>
      <c r="F60" s="64"/>
      <c r="G60" s="64"/>
      <c r="H60" s="64"/>
      <c r="I60" s="64"/>
      <c r="J60" s="344" t="s">
        <v>85</v>
      </c>
      <c r="K60" s="62"/>
      <c r="L60" s="62"/>
      <c r="AI60" s="370"/>
      <c r="AK60" s="358"/>
      <c r="AQ60" s="359"/>
    </row>
    <row r="61" spans="1:43" ht="15" customHeight="1" x14ac:dyDescent="0.2">
      <c r="A61" s="369"/>
      <c r="AI61" s="370"/>
      <c r="AK61" s="358"/>
      <c r="AQ61" s="359"/>
    </row>
    <row r="62" spans="1:43" ht="35.25" thickBot="1" x14ac:dyDescent="0.25">
      <c r="A62" s="369"/>
      <c r="B62" s="62"/>
      <c r="C62" s="63" t="s">
        <v>75</v>
      </c>
      <c r="D62" s="63"/>
      <c r="E62" s="64"/>
      <c r="F62" s="64"/>
      <c r="G62" s="64"/>
      <c r="H62" s="64"/>
      <c r="I62" s="63"/>
      <c r="J62" s="204" t="s">
        <v>76</v>
      </c>
      <c r="M62" s="333" t="s">
        <v>15</v>
      </c>
      <c r="N62" s="334">
        <v>0</v>
      </c>
      <c r="O62" s="62"/>
      <c r="Q62" s="335" t="s">
        <v>18</v>
      </c>
      <c r="R62" s="334">
        <v>0</v>
      </c>
      <c r="S62" s="62"/>
      <c r="U62" s="518" t="s">
        <v>19</v>
      </c>
      <c r="V62" s="334">
        <v>0</v>
      </c>
      <c r="W62" s="62"/>
      <c r="Y62" s="336" t="s">
        <v>20</v>
      </c>
      <c r="Z62" s="334">
        <v>0</v>
      </c>
      <c r="AA62" s="62"/>
      <c r="AB62" s="62"/>
      <c r="AC62" s="62"/>
      <c r="AD62" s="249" t="s">
        <v>36</v>
      </c>
      <c r="AE62" s="250">
        <f>SUM(N62,R62,V62,Z62)</f>
        <v>0</v>
      </c>
      <c r="AF62" s="104"/>
      <c r="AG62" s="66"/>
      <c r="AH62" s="66"/>
      <c r="AI62" s="370"/>
      <c r="AK62" s="358"/>
      <c r="AQ62" s="359"/>
    </row>
    <row r="63" spans="1:43" ht="15" customHeight="1" thickTop="1" x14ac:dyDescent="0.2">
      <c r="A63" s="358"/>
      <c r="AI63" s="370"/>
      <c r="AK63" s="358"/>
      <c r="AQ63" s="359"/>
    </row>
    <row r="64" spans="1:43" ht="30" x14ac:dyDescent="0.2">
      <c r="A64" s="369"/>
      <c r="B64" s="62"/>
      <c r="C64" s="63" t="s">
        <v>72</v>
      </c>
      <c r="J64" s="62" t="s">
        <v>73</v>
      </c>
      <c r="V64" s="62"/>
      <c r="W64" s="62"/>
      <c r="X64" s="62"/>
      <c r="Y64" s="62"/>
      <c r="Z64" s="62"/>
      <c r="AA64" s="62"/>
      <c r="AB64" s="62"/>
      <c r="AC64" s="62"/>
      <c r="AD64" s="62"/>
      <c r="AE64" s="62"/>
      <c r="AF64" s="104"/>
      <c r="AG64" s="66"/>
      <c r="AH64" s="66"/>
      <c r="AI64" s="370"/>
      <c r="AK64" s="358"/>
      <c r="AQ64" s="359"/>
    </row>
    <row r="65" spans="1:43"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371"/>
      <c r="AG65" s="372"/>
      <c r="AH65" s="372"/>
      <c r="AI65" s="364"/>
      <c r="AK65" s="365"/>
      <c r="AL65" s="372"/>
      <c r="AM65" s="149"/>
      <c r="AN65" s="149"/>
      <c r="AO65" s="149"/>
      <c r="AP65" s="149"/>
      <c r="AQ65" s="364"/>
    </row>
  </sheetData>
  <sheetProtection algorithmName="SHA-512" hashValue="LUWbz3A8rxWXkkXNFBEPpwK9aQ57zUm1PNX2fdeKIwjBY3F9CZpwEEptx80XSzDjpElCQlyXnoVgnWF+v96sOg==" saltValue="/SHHoK28gP76cLskSVq6aQ==" spinCount="100000" sheet="1" objects="1" scenarios="1"/>
  <mergeCells count="155">
    <mergeCell ref="AL58:AL59"/>
    <mergeCell ref="AM58:AM59"/>
    <mergeCell ref="AN58:AN59"/>
    <mergeCell ref="AO58:AO59"/>
    <mergeCell ref="AP58:AP59"/>
    <mergeCell ref="AN51:AN52"/>
    <mergeCell ref="AO51:AO52"/>
    <mergeCell ref="AP51:AP52"/>
    <mergeCell ref="Y52:AF52"/>
    <mergeCell ref="AL53:AL54"/>
    <mergeCell ref="AM53:AM54"/>
    <mergeCell ref="AN53:AN54"/>
    <mergeCell ref="AO53:AO54"/>
    <mergeCell ref="AP53:AP54"/>
    <mergeCell ref="AO45:AO46"/>
    <mergeCell ref="AP45:AP46"/>
    <mergeCell ref="C46:C47"/>
    <mergeCell ref="AG46:AG47"/>
    <mergeCell ref="AH46:AH47"/>
    <mergeCell ref="AL47:AL48"/>
    <mergeCell ref="AM47:AM48"/>
    <mergeCell ref="AN47:AN48"/>
    <mergeCell ref="AO47:AO48"/>
    <mergeCell ref="AP47:AP48"/>
    <mergeCell ref="C48:C49"/>
    <mergeCell ref="AG48:AG49"/>
    <mergeCell ref="AH48:AH49"/>
    <mergeCell ref="AL49:AL50"/>
    <mergeCell ref="AM49:AM50"/>
    <mergeCell ref="AN49:AN50"/>
    <mergeCell ref="AO49:AO50"/>
    <mergeCell ref="AP49:AP50"/>
    <mergeCell ref="C50:C51"/>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3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V81"/>
  <sheetViews>
    <sheetView zoomScale="40" zoomScaleNormal="40" workbookViewId="0">
      <selection activeCell="Q61" sqref="Q61"/>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1" width="10.7109375" style="2" customWidth="1"/>
    <col min="32" max="32" width="6.7109375" style="209" bestFit="1" customWidth="1"/>
    <col min="33" max="34" width="26.28515625" style="61" customWidth="1"/>
    <col min="35" max="35" width="4.28515625" style="2" customWidth="1"/>
    <col min="36" max="36" width="5.7109375" style="2" customWidth="1"/>
    <col min="37" max="37" width="4.28515625" style="2" customWidth="1"/>
    <col min="38" max="38" width="11.42578125" style="61"/>
    <col min="39" max="39" width="120" style="2" customWidth="1"/>
    <col min="40" max="42" width="22.140625" style="2" customWidth="1"/>
    <col min="43" max="43" width="4.28515625" style="2" customWidth="1"/>
    <col min="44" max="48" width="0" style="2" hidden="1" customWidth="1"/>
    <col min="49" max="16384" width="11.42578125" style="2"/>
  </cols>
  <sheetData>
    <row r="1" spans="1:48" s="67" customFormat="1" ht="80.099999999999994" customHeight="1" thickBot="1" x14ac:dyDescent="0.25">
      <c r="A1" s="880" t="s">
        <v>241</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2"/>
      <c r="AR1" s="519" t="s">
        <v>201</v>
      </c>
      <c r="AS1" s="520"/>
      <c r="AT1" s="520"/>
      <c r="AU1" s="520"/>
      <c r="AV1" s="520"/>
    </row>
    <row r="2" spans="1:48" s="497" customFormat="1" ht="22.5" customHeight="1" thickBot="1" x14ac:dyDescent="0.25">
      <c r="A2" s="493" t="s">
        <v>184</v>
      </c>
      <c r="B2" s="494"/>
      <c r="C2" s="495"/>
      <c r="D2" s="495"/>
      <c r="E2" s="495"/>
      <c r="F2" s="493" t="s">
        <v>185</v>
      </c>
      <c r="G2" s="496"/>
      <c r="H2" s="496"/>
      <c r="J2" s="493"/>
      <c r="K2" s="498" t="s">
        <v>198</v>
      </c>
      <c r="M2" s="499"/>
      <c r="N2" s="499"/>
      <c r="O2" s="499"/>
      <c r="P2" s="499"/>
      <c r="Q2" s="499"/>
      <c r="R2" s="499"/>
      <c r="S2" s="499"/>
      <c r="T2" s="500"/>
      <c r="U2" s="500"/>
      <c r="V2" s="500"/>
      <c r="W2" s="500"/>
      <c r="X2" s="500"/>
      <c r="Y2" s="500"/>
      <c r="Z2" s="500"/>
      <c r="AA2" s="500"/>
      <c r="AB2" s="500"/>
      <c r="AC2" s="500"/>
      <c r="AD2" s="500"/>
      <c r="AF2" s="501"/>
      <c r="AG2" s="502"/>
      <c r="AH2" s="502"/>
      <c r="AL2" s="502"/>
      <c r="AR2" s="503" t="s">
        <v>200</v>
      </c>
    </row>
    <row r="3" spans="1:48"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1"/>
      <c r="AG3" s="352"/>
      <c r="AH3" s="352"/>
      <c r="AI3" s="357"/>
      <c r="AK3" s="356"/>
      <c r="AL3" s="374"/>
      <c r="AM3" s="148"/>
      <c r="AN3" s="148"/>
      <c r="AO3" s="148"/>
      <c r="AP3" s="148"/>
      <c r="AQ3" s="357"/>
      <c r="AR3" s="479"/>
      <c r="AS3" s="479"/>
      <c r="AT3" s="479"/>
      <c r="AU3" s="479"/>
      <c r="AV3" s="479"/>
    </row>
    <row r="4" spans="1:48"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8"/>
      <c r="AG4" s="349"/>
      <c r="AH4" s="349"/>
      <c r="AI4" s="359"/>
      <c r="AK4" s="358"/>
      <c r="AQ4" s="359"/>
    </row>
    <row r="5" spans="1:48"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8"/>
      <c r="AG5" s="349"/>
      <c r="AH5" s="349"/>
      <c r="AI5" s="359"/>
      <c r="AK5" s="358"/>
      <c r="AL5" s="453" t="s">
        <v>89</v>
      </c>
      <c r="AQ5" s="359"/>
    </row>
    <row r="6" spans="1:48"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8"/>
      <c r="AG6" s="349"/>
      <c r="AH6" s="349"/>
      <c r="AI6" s="359"/>
      <c r="AK6" s="358"/>
      <c r="AL6" s="375"/>
      <c r="AQ6" s="359"/>
    </row>
    <row r="7" spans="1:48" ht="123"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8"/>
      <c r="AG7" s="349"/>
      <c r="AH7" s="349"/>
      <c r="AI7" s="359"/>
      <c r="AK7" s="358"/>
      <c r="AL7" s="883" t="s">
        <v>180</v>
      </c>
      <c r="AM7" s="884"/>
      <c r="AN7" s="884"/>
      <c r="AO7" s="884"/>
      <c r="AP7" s="885"/>
      <c r="AQ7" s="359"/>
    </row>
    <row r="8" spans="1:48"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64"/>
      <c r="AK8" s="365"/>
      <c r="AL8" s="372"/>
      <c r="AM8" s="149"/>
      <c r="AN8" s="149"/>
      <c r="AO8" s="149"/>
      <c r="AP8" s="149"/>
      <c r="AQ8" s="364"/>
    </row>
    <row r="9" spans="1:48"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66"/>
      <c r="AM9" s="347"/>
      <c r="AN9" s="347"/>
      <c r="AO9" s="347"/>
      <c r="AP9" s="347"/>
      <c r="AQ9" s="347"/>
      <c r="AR9" s="347"/>
      <c r="AS9" s="347"/>
      <c r="AT9" s="347"/>
      <c r="AU9" s="347"/>
    </row>
    <row r="10" spans="1:48"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7"/>
      <c r="AK10" s="356"/>
      <c r="AL10" s="374"/>
      <c r="AM10" s="148"/>
      <c r="AN10" s="148"/>
      <c r="AO10" s="148"/>
      <c r="AP10" s="148"/>
      <c r="AQ10" s="357"/>
    </row>
    <row r="11" spans="1:48"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8"/>
      <c r="AG11" s="349"/>
      <c r="AH11" s="349"/>
      <c r="AI11" s="359"/>
      <c r="AK11" s="358"/>
      <c r="AL11" s="491" t="s">
        <v>91</v>
      </c>
      <c r="AQ11" s="359"/>
    </row>
    <row r="12" spans="1:48"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8"/>
      <c r="AG12" s="349"/>
      <c r="AH12" s="349"/>
      <c r="AI12" s="359"/>
      <c r="AK12" s="358"/>
      <c r="AQ12" s="359"/>
    </row>
    <row r="13" spans="1:48" ht="39.75" customHeight="1" thickBot="1" x14ac:dyDescent="0.25">
      <c r="A13" s="358"/>
      <c r="B13" s="886" t="s">
        <v>228</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737"/>
      <c r="AG13" s="417" t="s">
        <v>71</v>
      </c>
      <c r="AH13" s="418" t="s">
        <v>179</v>
      </c>
      <c r="AI13" s="359"/>
      <c r="AK13" s="358"/>
      <c r="AL13" s="892" t="s">
        <v>92</v>
      </c>
      <c r="AM13" s="894" t="s">
        <v>93</v>
      </c>
      <c r="AN13" s="896" t="s">
        <v>94</v>
      </c>
      <c r="AO13" s="898" t="s">
        <v>95</v>
      </c>
      <c r="AP13" s="119"/>
      <c r="AQ13" s="359"/>
    </row>
    <row r="14" spans="1:48"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8"/>
      <c r="AG14" s="417" t="s">
        <v>1</v>
      </c>
      <c r="AH14" s="419" t="s">
        <v>35</v>
      </c>
      <c r="AI14" s="359"/>
      <c r="AK14" s="358"/>
      <c r="AL14" s="893"/>
      <c r="AM14" s="895"/>
      <c r="AN14" s="897"/>
      <c r="AO14" s="899"/>
      <c r="AP14" s="119"/>
      <c r="AQ14" s="359"/>
    </row>
    <row r="15" spans="1:48" ht="50.1" customHeight="1" thickBot="1" x14ac:dyDescent="0.25">
      <c r="A15" s="358"/>
      <c r="B15" s="906" t="s">
        <v>2</v>
      </c>
      <c r="C15" s="906" t="s">
        <v>3</v>
      </c>
      <c r="D15" s="906" t="s">
        <v>4</v>
      </c>
      <c r="E15" s="774" t="s">
        <v>5</v>
      </c>
      <c r="F15" s="775"/>
      <c r="G15" s="775"/>
      <c r="H15" s="776"/>
      <c r="I15" s="774" t="s">
        <v>6</v>
      </c>
      <c r="J15" s="775"/>
      <c r="K15" s="775"/>
      <c r="L15" s="776"/>
      <c r="M15" s="774" t="s">
        <v>7</v>
      </c>
      <c r="N15" s="775"/>
      <c r="O15" s="775"/>
      <c r="P15" s="776"/>
      <c r="Q15" s="774" t="s">
        <v>8</v>
      </c>
      <c r="R15" s="775"/>
      <c r="S15" s="775"/>
      <c r="T15" s="776"/>
      <c r="U15" s="774" t="s">
        <v>9</v>
      </c>
      <c r="V15" s="775"/>
      <c r="W15" s="775"/>
      <c r="X15" s="776"/>
      <c r="Y15" s="774" t="s">
        <v>10</v>
      </c>
      <c r="Z15" s="775"/>
      <c r="AA15" s="775"/>
      <c r="AB15" s="776"/>
      <c r="AC15" s="774" t="s">
        <v>11</v>
      </c>
      <c r="AD15" s="775"/>
      <c r="AE15" s="775"/>
      <c r="AF15" s="776"/>
      <c r="AG15" s="755" t="s">
        <v>12</v>
      </c>
      <c r="AH15" s="757"/>
      <c r="AI15" s="359"/>
      <c r="AK15" s="358"/>
      <c r="AL15" s="489" t="s">
        <v>96</v>
      </c>
      <c r="AM15" s="490" t="s">
        <v>133</v>
      </c>
      <c r="AN15" s="492" t="s">
        <v>136</v>
      </c>
      <c r="AO15" s="382"/>
      <c r="AQ15" s="359"/>
    </row>
    <row r="16" spans="1:48"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6"/>
      <c r="AC16" s="14">
        <v>0.25</v>
      </c>
      <c r="AD16" s="15">
        <v>0.58333333333333337</v>
      </c>
      <c r="AE16" s="15">
        <v>0.91666666666666663</v>
      </c>
      <c r="AF16" s="16"/>
      <c r="AG16" s="17" t="s">
        <v>13</v>
      </c>
      <c r="AH16" s="18" t="s">
        <v>14</v>
      </c>
      <c r="AI16" s="361"/>
      <c r="AK16" s="360"/>
      <c r="AL16" s="908" t="s">
        <v>97</v>
      </c>
      <c r="AM16" s="909" t="s">
        <v>132</v>
      </c>
      <c r="AN16" s="900" t="s">
        <v>136</v>
      </c>
      <c r="AO16" s="901"/>
      <c r="AP16" s="332"/>
      <c r="AQ16" s="361"/>
    </row>
    <row r="17" spans="1:43" ht="15" customHeight="1" x14ac:dyDescent="0.2">
      <c r="A17" s="358"/>
      <c r="B17" s="758">
        <v>1</v>
      </c>
      <c r="C17" s="765" t="s">
        <v>15</v>
      </c>
      <c r="D17" s="20" t="s">
        <v>16</v>
      </c>
      <c r="E17" s="21"/>
      <c r="F17" s="24">
        <v>0.33333333333333331</v>
      </c>
      <c r="G17" s="22"/>
      <c r="H17" s="79"/>
      <c r="I17" s="21"/>
      <c r="J17" s="24">
        <v>0.33333333333333331</v>
      </c>
      <c r="K17" s="22"/>
      <c r="L17" s="23"/>
      <c r="M17" s="80"/>
      <c r="N17" s="22"/>
      <c r="O17" s="24">
        <v>0.33333333333333331</v>
      </c>
      <c r="P17" s="79"/>
      <c r="Q17" s="21"/>
      <c r="R17" s="22"/>
      <c r="S17" s="24">
        <v>0.33333333333333331</v>
      </c>
      <c r="T17" s="23"/>
      <c r="U17" s="80"/>
      <c r="V17" s="22"/>
      <c r="W17" s="22"/>
      <c r="X17" s="81"/>
      <c r="Y17" s="55">
        <v>0.33333333333333331</v>
      </c>
      <c r="Z17" s="22"/>
      <c r="AA17" s="22"/>
      <c r="AB17" s="54"/>
      <c r="AC17" s="55">
        <v>0.33333333333333331</v>
      </c>
      <c r="AD17" s="22"/>
      <c r="AE17" s="22"/>
      <c r="AF17" s="226">
        <v>8.3333333333333329E-2</v>
      </c>
      <c r="AG17" s="743">
        <f>SUM(E17:AF17)</f>
        <v>2.083333333333333</v>
      </c>
      <c r="AH17" s="739">
        <f>SUM(E18:AF18)</f>
        <v>1.9583333333333333</v>
      </c>
      <c r="AI17" s="359"/>
      <c r="AK17" s="358"/>
      <c r="AL17" s="908"/>
      <c r="AM17" s="909"/>
      <c r="AN17" s="900"/>
      <c r="AO17" s="901"/>
      <c r="AQ17" s="359"/>
    </row>
    <row r="18" spans="1:43" ht="15" customHeight="1" x14ac:dyDescent="0.2">
      <c r="A18" s="358"/>
      <c r="B18" s="759"/>
      <c r="C18" s="766"/>
      <c r="D18" s="25" t="s">
        <v>17</v>
      </c>
      <c r="E18" s="26"/>
      <c r="F18" s="29">
        <v>0.3125</v>
      </c>
      <c r="G18" s="27"/>
      <c r="H18" s="82"/>
      <c r="I18" s="26"/>
      <c r="J18" s="29">
        <v>0.3125</v>
      </c>
      <c r="K18" s="27"/>
      <c r="L18" s="28"/>
      <c r="M18" s="83"/>
      <c r="N18" s="27"/>
      <c r="O18" s="29">
        <v>0.3125</v>
      </c>
      <c r="P18" s="82"/>
      <c r="Q18" s="26"/>
      <c r="R18" s="27"/>
      <c r="S18" s="29">
        <v>0.3125</v>
      </c>
      <c r="T18" s="28"/>
      <c r="U18" s="83"/>
      <c r="V18" s="27"/>
      <c r="W18" s="27"/>
      <c r="X18" s="84"/>
      <c r="Y18" s="57">
        <v>0.3125</v>
      </c>
      <c r="Z18" s="27"/>
      <c r="AA18" s="27"/>
      <c r="AB18" s="56"/>
      <c r="AC18" s="57">
        <v>0.3125</v>
      </c>
      <c r="AD18" s="27"/>
      <c r="AE18" s="27"/>
      <c r="AF18" s="227">
        <v>8.3333333333333329E-2</v>
      </c>
      <c r="AG18" s="744"/>
      <c r="AH18" s="740"/>
      <c r="AI18" s="359"/>
      <c r="AK18" s="358"/>
      <c r="AL18" s="902" t="s">
        <v>98</v>
      </c>
      <c r="AM18" s="903" t="s">
        <v>99</v>
      </c>
      <c r="AN18" s="904" t="s">
        <v>136</v>
      </c>
      <c r="AO18" s="905"/>
      <c r="AQ18" s="359"/>
    </row>
    <row r="19" spans="1:43" ht="15" customHeight="1" x14ac:dyDescent="0.2">
      <c r="A19" s="358"/>
      <c r="B19" s="759"/>
      <c r="C19" s="767" t="s">
        <v>18</v>
      </c>
      <c r="D19" s="30" t="s">
        <v>16</v>
      </c>
      <c r="E19" s="31"/>
      <c r="F19" s="32"/>
      <c r="G19" s="159">
        <v>0.33333333333333331</v>
      </c>
      <c r="H19" s="85"/>
      <c r="I19" s="31"/>
      <c r="J19" s="32"/>
      <c r="K19" s="159">
        <v>0.33333333333333331</v>
      </c>
      <c r="L19" s="33"/>
      <c r="M19" s="86"/>
      <c r="N19" s="32"/>
      <c r="O19" s="32"/>
      <c r="P19" s="175"/>
      <c r="Q19" s="157">
        <v>0.33333333333333331</v>
      </c>
      <c r="R19" s="32"/>
      <c r="S19" s="32"/>
      <c r="T19" s="161"/>
      <c r="U19" s="157">
        <v>0.33333333333333331</v>
      </c>
      <c r="V19" s="32"/>
      <c r="W19" s="32"/>
      <c r="X19" s="85"/>
      <c r="Y19" s="31"/>
      <c r="Z19" s="32"/>
      <c r="AA19" s="32"/>
      <c r="AB19" s="33"/>
      <c r="AC19" s="86"/>
      <c r="AD19" s="32"/>
      <c r="AE19" s="32"/>
      <c r="AF19" s="215"/>
      <c r="AG19" s="745">
        <f>SUM(E19:AF19)</f>
        <v>1.3333333333333333</v>
      </c>
      <c r="AH19" s="741">
        <f>SUM(E20:AF20)</f>
        <v>1.25</v>
      </c>
      <c r="AI19" s="359"/>
      <c r="AK19" s="358"/>
      <c r="AL19" s="902"/>
      <c r="AM19" s="903"/>
      <c r="AN19" s="904"/>
      <c r="AO19" s="905"/>
      <c r="AQ19" s="359"/>
    </row>
    <row r="20" spans="1:43" ht="15" customHeight="1" x14ac:dyDescent="0.2">
      <c r="A20" s="358"/>
      <c r="B20" s="759"/>
      <c r="C20" s="768"/>
      <c r="D20" s="25" t="s">
        <v>17</v>
      </c>
      <c r="E20" s="26"/>
      <c r="F20" s="27"/>
      <c r="G20" s="160">
        <v>0.3125</v>
      </c>
      <c r="H20" s="82"/>
      <c r="I20" s="26"/>
      <c r="J20" s="27"/>
      <c r="K20" s="160">
        <v>0.3125</v>
      </c>
      <c r="L20" s="28"/>
      <c r="M20" s="83"/>
      <c r="N20" s="27"/>
      <c r="O20" s="27"/>
      <c r="P20" s="176"/>
      <c r="Q20" s="158">
        <v>0.3125</v>
      </c>
      <c r="R20" s="27"/>
      <c r="S20" s="27"/>
      <c r="T20" s="162"/>
      <c r="U20" s="158">
        <v>0.3125</v>
      </c>
      <c r="V20" s="27"/>
      <c r="W20" s="27"/>
      <c r="X20" s="82"/>
      <c r="Y20" s="26"/>
      <c r="Z20" s="27"/>
      <c r="AA20" s="27"/>
      <c r="AB20" s="28"/>
      <c r="AC20" s="83"/>
      <c r="AD20" s="27"/>
      <c r="AE20" s="27"/>
      <c r="AF20" s="219"/>
      <c r="AG20" s="744"/>
      <c r="AH20" s="740"/>
      <c r="AI20" s="359"/>
      <c r="AK20" s="358"/>
      <c r="AL20" s="911" t="s">
        <v>100</v>
      </c>
      <c r="AM20" s="909" t="s">
        <v>131</v>
      </c>
      <c r="AN20" s="900" t="s">
        <v>136</v>
      </c>
      <c r="AO20" s="901"/>
      <c r="AQ20" s="359"/>
    </row>
    <row r="21" spans="1:43" ht="15" customHeight="1" x14ac:dyDescent="0.25">
      <c r="A21" s="358"/>
      <c r="B21" s="759"/>
      <c r="C21" s="761" t="s">
        <v>19</v>
      </c>
      <c r="D21" s="30" t="s">
        <v>16</v>
      </c>
      <c r="E21" s="31"/>
      <c r="F21" s="32"/>
      <c r="G21" s="32"/>
      <c r="H21" s="177"/>
      <c r="I21" s="163">
        <v>0.33333333333333331</v>
      </c>
      <c r="J21" s="32"/>
      <c r="K21" s="32"/>
      <c r="L21" s="167"/>
      <c r="M21" s="163">
        <v>0.33333333333333331</v>
      </c>
      <c r="N21" s="32"/>
      <c r="O21" s="32"/>
      <c r="P21" s="85"/>
      <c r="Q21" s="31"/>
      <c r="R21" s="32"/>
      <c r="S21" s="32"/>
      <c r="T21" s="33"/>
      <c r="U21" s="86"/>
      <c r="V21" s="165">
        <v>0.33333333333333331</v>
      </c>
      <c r="W21" s="32"/>
      <c r="X21" s="85"/>
      <c r="Y21" s="31"/>
      <c r="Z21" s="165">
        <v>0.33333333333333331</v>
      </c>
      <c r="AA21" s="32"/>
      <c r="AB21" s="33"/>
      <c r="AC21" s="86"/>
      <c r="AD21" s="165">
        <v>0.33333333333333331</v>
      </c>
      <c r="AE21" s="32"/>
      <c r="AF21" s="215"/>
      <c r="AG21" s="745">
        <f>SUM(E21:AF21)</f>
        <v>1.6666666666666665</v>
      </c>
      <c r="AH21" s="741">
        <f>SUM(E22:AF22)</f>
        <v>1.5625</v>
      </c>
      <c r="AI21" s="359"/>
      <c r="AK21" s="358"/>
      <c r="AL21" s="912"/>
      <c r="AM21" s="909"/>
      <c r="AN21" s="900"/>
      <c r="AO21" s="901"/>
      <c r="AP21" s="331"/>
      <c r="AQ21" s="359"/>
    </row>
    <row r="22" spans="1:43" ht="15" customHeight="1" x14ac:dyDescent="0.25">
      <c r="A22" s="358"/>
      <c r="B22" s="759"/>
      <c r="C22" s="762"/>
      <c r="D22" s="25" t="s">
        <v>17</v>
      </c>
      <c r="E22" s="26"/>
      <c r="F22" s="27"/>
      <c r="G22" s="27"/>
      <c r="H22" s="178"/>
      <c r="I22" s="164">
        <v>0.3125</v>
      </c>
      <c r="J22" s="27"/>
      <c r="K22" s="27"/>
      <c r="L22" s="168"/>
      <c r="M22" s="164">
        <v>0.3125</v>
      </c>
      <c r="N22" s="27"/>
      <c r="O22" s="27"/>
      <c r="P22" s="82"/>
      <c r="Q22" s="26"/>
      <c r="R22" s="27"/>
      <c r="S22" s="27"/>
      <c r="T22" s="28"/>
      <c r="U22" s="83"/>
      <c r="V22" s="166">
        <v>0.3125</v>
      </c>
      <c r="W22" s="27"/>
      <c r="X22" s="82"/>
      <c r="Y22" s="26"/>
      <c r="Z22" s="166">
        <v>0.3125</v>
      </c>
      <c r="AA22" s="27"/>
      <c r="AB22" s="28"/>
      <c r="AC22" s="83"/>
      <c r="AD22" s="166">
        <v>0.3125</v>
      </c>
      <c r="AE22" s="27"/>
      <c r="AF22" s="219"/>
      <c r="AG22" s="744"/>
      <c r="AH22" s="740"/>
      <c r="AI22" s="359"/>
      <c r="AK22" s="358"/>
      <c r="AL22" s="913"/>
      <c r="AM22" s="909"/>
      <c r="AN22" s="900"/>
      <c r="AO22" s="901"/>
      <c r="AP22" s="331"/>
      <c r="AQ22" s="359"/>
    </row>
    <row r="23" spans="1:43" ht="15" customHeight="1" x14ac:dyDescent="0.25">
      <c r="A23" s="358"/>
      <c r="B23" s="759"/>
      <c r="C23" s="763" t="s">
        <v>20</v>
      </c>
      <c r="D23" s="30" t="s">
        <v>16</v>
      </c>
      <c r="E23" s="169">
        <v>0.25</v>
      </c>
      <c r="F23" s="32"/>
      <c r="G23" s="32"/>
      <c r="H23" s="85"/>
      <c r="I23" s="31"/>
      <c r="J23" s="32"/>
      <c r="K23" s="32"/>
      <c r="L23" s="33"/>
      <c r="M23" s="86"/>
      <c r="N23" s="171">
        <v>0.33333333333333331</v>
      </c>
      <c r="O23" s="32"/>
      <c r="P23" s="85"/>
      <c r="Q23" s="31"/>
      <c r="R23" s="171">
        <v>0.33333333333333331</v>
      </c>
      <c r="S23" s="32"/>
      <c r="T23" s="33"/>
      <c r="U23" s="86"/>
      <c r="V23" s="32"/>
      <c r="W23" s="171">
        <v>0.33333333333333331</v>
      </c>
      <c r="X23" s="85"/>
      <c r="Y23" s="31"/>
      <c r="Z23" s="32"/>
      <c r="AA23" s="171">
        <v>0.33333333333333331</v>
      </c>
      <c r="AB23" s="33"/>
      <c r="AC23" s="86"/>
      <c r="AD23" s="32"/>
      <c r="AE23" s="171">
        <v>0.33333333333333331</v>
      </c>
      <c r="AF23" s="215"/>
      <c r="AG23" s="745">
        <f>SUM(E23:AF23)</f>
        <v>1.9166666666666663</v>
      </c>
      <c r="AH23" s="741">
        <f>SUM(E24:AF24)</f>
        <v>1.7916666666666665</v>
      </c>
      <c r="AI23" s="359"/>
      <c r="AK23" s="358"/>
      <c r="AL23" s="902" t="s">
        <v>101</v>
      </c>
      <c r="AM23" s="910" t="s">
        <v>102</v>
      </c>
      <c r="AN23" s="904"/>
      <c r="AO23" s="905" t="s">
        <v>136</v>
      </c>
      <c r="AP23" s="331"/>
      <c r="AQ23" s="359"/>
    </row>
    <row r="24" spans="1:43" ht="15" customHeight="1" thickBot="1" x14ac:dyDescent="0.3">
      <c r="A24" s="358"/>
      <c r="B24" s="760"/>
      <c r="C24" s="764"/>
      <c r="D24" s="40" t="s">
        <v>17</v>
      </c>
      <c r="E24" s="170">
        <v>0.22916666666666666</v>
      </c>
      <c r="F24" s="41"/>
      <c r="G24" s="41"/>
      <c r="H24" s="87"/>
      <c r="I24" s="43"/>
      <c r="J24" s="41"/>
      <c r="K24" s="41"/>
      <c r="L24" s="42"/>
      <c r="M24" s="88"/>
      <c r="N24" s="172">
        <v>0.3125</v>
      </c>
      <c r="O24" s="41"/>
      <c r="P24" s="87"/>
      <c r="Q24" s="43"/>
      <c r="R24" s="172">
        <v>0.3125</v>
      </c>
      <c r="S24" s="41"/>
      <c r="T24" s="42"/>
      <c r="U24" s="88"/>
      <c r="V24" s="41"/>
      <c r="W24" s="172">
        <v>0.3125</v>
      </c>
      <c r="X24" s="87"/>
      <c r="Y24" s="43"/>
      <c r="Z24" s="41"/>
      <c r="AA24" s="172">
        <v>0.3125</v>
      </c>
      <c r="AB24" s="42"/>
      <c r="AC24" s="88"/>
      <c r="AD24" s="41"/>
      <c r="AE24" s="172">
        <v>0.3125</v>
      </c>
      <c r="AF24" s="228"/>
      <c r="AG24" s="749"/>
      <c r="AH24" s="742"/>
      <c r="AI24" s="359"/>
      <c r="AK24" s="358"/>
      <c r="AL24" s="902"/>
      <c r="AM24" s="910"/>
      <c r="AN24" s="904"/>
      <c r="AO24" s="905"/>
      <c r="AP24" s="331"/>
      <c r="AQ24" s="359"/>
    </row>
    <row r="25" spans="1:43"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2"/>
      <c r="AC25" s="91"/>
      <c r="AD25" s="91"/>
      <c r="AE25" s="91"/>
      <c r="AF25" s="229"/>
      <c r="AG25" s="48"/>
      <c r="AH25" s="49"/>
      <c r="AI25" s="359"/>
      <c r="AK25" s="358"/>
      <c r="AL25" s="908" t="s">
        <v>103</v>
      </c>
      <c r="AM25" s="914" t="s">
        <v>104</v>
      </c>
      <c r="AN25" s="900" t="s">
        <v>136</v>
      </c>
      <c r="AO25" s="901"/>
      <c r="AQ25" s="359"/>
    </row>
    <row r="26" spans="1:43" ht="15" customHeight="1" x14ac:dyDescent="0.2">
      <c r="A26" s="358"/>
      <c r="B26" s="758">
        <v>2</v>
      </c>
      <c r="C26" s="765" t="s">
        <v>15</v>
      </c>
      <c r="D26" s="20" t="s">
        <v>16</v>
      </c>
      <c r="E26" s="55">
        <v>0.25</v>
      </c>
      <c r="F26" s="22"/>
      <c r="G26" s="22"/>
      <c r="H26" s="79"/>
      <c r="I26" s="21"/>
      <c r="J26" s="22"/>
      <c r="K26" s="22"/>
      <c r="L26" s="23"/>
      <c r="M26" s="80"/>
      <c r="N26" s="24">
        <v>0.33333333333333331</v>
      </c>
      <c r="O26" s="22"/>
      <c r="P26" s="79"/>
      <c r="Q26" s="21"/>
      <c r="R26" s="24">
        <v>0.33333333333333331</v>
      </c>
      <c r="S26" s="22"/>
      <c r="T26" s="23"/>
      <c r="U26" s="80"/>
      <c r="V26" s="22"/>
      <c r="W26" s="24">
        <v>0.33333333333333331</v>
      </c>
      <c r="X26" s="79"/>
      <c r="Y26" s="21"/>
      <c r="Z26" s="22"/>
      <c r="AA26" s="24">
        <v>0.33333333333333331</v>
      </c>
      <c r="AB26" s="23"/>
      <c r="AC26" s="80"/>
      <c r="AD26" s="22"/>
      <c r="AE26" s="24">
        <v>0.33333333333333331</v>
      </c>
      <c r="AF26" s="228"/>
      <c r="AG26" s="743">
        <f>SUM(E26:AF26)</f>
        <v>1.9166666666666663</v>
      </c>
      <c r="AH26" s="739">
        <f>SUM(E27:AF27)</f>
        <v>1.7916666666666665</v>
      </c>
      <c r="AI26" s="359"/>
      <c r="AK26" s="358"/>
      <c r="AL26" s="908"/>
      <c r="AM26" s="914"/>
      <c r="AN26" s="900"/>
      <c r="AO26" s="901"/>
      <c r="AQ26" s="359"/>
    </row>
    <row r="27" spans="1:43" ht="15" customHeight="1" x14ac:dyDescent="0.2">
      <c r="A27" s="358"/>
      <c r="B27" s="759"/>
      <c r="C27" s="766"/>
      <c r="D27" s="25" t="s">
        <v>17</v>
      </c>
      <c r="E27" s="57">
        <v>0.22916666666666666</v>
      </c>
      <c r="F27" s="27"/>
      <c r="G27" s="27"/>
      <c r="H27" s="82"/>
      <c r="I27" s="26"/>
      <c r="J27" s="27"/>
      <c r="K27" s="27"/>
      <c r="L27" s="28"/>
      <c r="M27" s="83"/>
      <c r="N27" s="29">
        <v>0.3125</v>
      </c>
      <c r="O27" s="27"/>
      <c r="P27" s="82"/>
      <c r="Q27" s="26"/>
      <c r="R27" s="29">
        <v>0.3125</v>
      </c>
      <c r="S27" s="27"/>
      <c r="T27" s="28"/>
      <c r="U27" s="83"/>
      <c r="V27" s="27"/>
      <c r="W27" s="29">
        <v>0.3125</v>
      </c>
      <c r="X27" s="82"/>
      <c r="Y27" s="26"/>
      <c r="Z27" s="27"/>
      <c r="AA27" s="29">
        <v>0.3125</v>
      </c>
      <c r="AB27" s="28"/>
      <c r="AC27" s="83"/>
      <c r="AD27" s="27"/>
      <c r="AE27" s="29">
        <v>0.3125</v>
      </c>
      <c r="AF27" s="219"/>
      <c r="AG27" s="744"/>
      <c r="AH27" s="740"/>
      <c r="AI27" s="359"/>
      <c r="AK27" s="358"/>
      <c r="AL27" s="902" t="s">
        <v>105</v>
      </c>
      <c r="AM27" s="910" t="s">
        <v>106</v>
      </c>
      <c r="AN27" s="904" t="s">
        <v>136</v>
      </c>
      <c r="AO27" s="905"/>
      <c r="AQ27" s="359"/>
    </row>
    <row r="28" spans="1:43" ht="15" customHeight="1" thickBot="1" x14ac:dyDescent="0.25">
      <c r="A28" s="358"/>
      <c r="B28" s="759"/>
      <c r="C28" s="767" t="s">
        <v>18</v>
      </c>
      <c r="D28" s="30" t="s">
        <v>16</v>
      </c>
      <c r="E28" s="31"/>
      <c r="F28" s="159">
        <v>0.33333333333333331</v>
      </c>
      <c r="G28" s="32"/>
      <c r="H28" s="85"/>
      <c r="I28" s="31"/>
      <c r="J28" s="159">
        <v>0.33333333333333331</v>
      </c>
      <c r="K28" s="32"/>
      <c r="L28" s="33"/>
      <c r="M28" s="86"/>
      <c r="N28" s="32"/>
      <c r="O28" s="159">
        <v>0.33333333333333331</v>
      </c>
      <c r="P28" s="85"/>
      <c r="Q28" s="31"/>
      <c r="R28" s="32"/>
      <c r="S28" s="159">
        <v>0.33333333333333331</v>
      </c>
      <c r="T28" s="33"/>
      <c r="U28" s="86"/>
      <c r="V28" s="32"/>
      <c r="W28" s="32"/>
      <c r="X28" s="175"/>
      <c r="Y28" s="157">
        <v>0.33333333333333331</v>
      </c>
      <c r="Z28" s="32"/>
      <c r="AA28" s="32"/>
      <c r="AB28" s="161"/>
      <c r="AC28" s="157">
        <v>0.33333333333333331</v>
      </c>
      <c r="AD28" s="32"/>
      <c r="AE28" s="32"/>
      <c r="AF28" s="220">
        <v>8.3333333333333329E-2</v>
      </c>
      <c r="AG28" s="745">
        <f>SUM(E28:AF28)</f>
        <v>2.083333333333333</v>
      </c>
      <c r="AH28" s="741">
        <f>SUM(E29:AF29)</f>
        <v>1.9583333333333333</v>
      </c>
      <c r="AI28" s="359"/>
      <c r="AK28" s="358"/>
      <c r="AL28" s="915"/>
      <c r="AM28" s="916"/>
      <c r="AN28" s="917"/>
      <c r="AO28" s="918"/>
      <c r="AQ28" s="359"/>
    </row>
    <row r="29" spans="1:43" ht="15" customHeight="1" x14ac:dyDescent="0.25">
      <c r="A29" s="358"/>
      <c r="B29" s="759"/>
      <c r="C29" s="768"/>
      <c r="D29" s="25" t="s">
        <v>17</v>
      </c>
      <c r="E29" s="26"/>
      <c r="F29" s="160">
        <v>0.3125</v>
      </c>
      <c r="G29" s="27"/>
      <c r="H29" s="82"/>
      <c r="I29" s="26"/>
      <c r="J29" s="160">
        <v>0.3125</v>
      </c>
      <c r="K29" s="27"/>
      <c r="L29" s="28"/>
      <c r="M29" s="83"/>
      <c r="N29" s="27"/>
      <c r="O29" s="160">
        <v>0.3125</v>
      </c>
      <c r="P29" s="82"/>
      <c r="Q29" s="26"/>
      <c r="R29" s="27"/>
      <c r="S29" s="160">
        <v>0.3125</v>
      </c>
      <c r="T29" s="28"/>
      <c r="U29" s="83"/>
      <c r="V29" s="27"/>
      <c r="W29" s="27"/>
      <c r="X29" s="176"/>
      <c r="Y29" s="158">
        <v>0.3125</v>
      </c>
      <c r="Z29" s="27"/>
      <c r="AA29" s="27"/>
      <c r="AB29" s="162"/>
      <c r="AC29" s="158">
        <v>0.3125</v>
      </c>
      <c r="AD29" s="27"/>
      <c r="AE29" s="27"/>
      <c r="AF29" s="221">
        <v>8.3333333333333329E-2</v>
      </c>
      <c r="AG29" s="744"/>
      <c r="AH29" s="740"/>
      <c r="AI29" s="359"/>
      <c r="AK29" s="358"/>
      <c r="AL29" s="919"/>
      <c r="AM29" s="921" t="s">
        <v>107</v>
      </c>
      <c r="AN29" s="923">
        <f>COUNTIF(AN15:AN28, "x")</f>
        <v>6</v>
      </c>
      <c r="AO29" s="923">
        <f>COUNTIF(AO15:AO28, "x")</f>
        <v>1</v>
      </c>
      <c r="AP29" s="331"/>
      <c r="AQ29" s="359"/>
    </row>
    <row r="30" spans="1:43" ht="15" customHeight="1" thickBot="1" x14ac:dyDescent="0.3">
      <c r="A30" s="358"/>
      <c r="B30" s="759"/>
      <c r="C30" s="761" t="s">
        <v>19</v>
      </c>
      <c r="D30" s="30" t="s">
        <v>16</v>
      </c>
      <c r="E30" s="31"/>
      <c r="F30" s="32"/>
      <c r="G30" s="165">
        <v>0.33333333333333331</v>
      </c>
      <c r="H30" s="85"/>
      <c r="I30" s="31"/>
      <c r="J30" s="32"/>
      <c r="K30" s="165">
        <v>0.33333333333333331</v>
      </c>
      <c r="L30" s="33"/>
      <c r="M30" s="86"/>
      <c r="N30" s="32"/>
      <c r="O30" s="32"/>
      <c r="P30" s="177"/>
      <c r="Q30" s="163">
        <v>0.33333333333333331</v>
      </c>
      <c r="R30" s="32"/>
      <c r="S30" s="32"/>
      <c r="T30" s="167"/>
      <c r="U30" s="163">
        <v>0.33333333333333331</v>
      </c>
      <c r="V30" s="32"/>
      <c r="W30" s="32"/>
      <c r="X30" s="85"/>
      <c r="Y30" s="31"/>
      <c r="Z30" s="32"/>
      <c r="AA30" s="32"/>
      <c r="AB30" s="33"/>
      <c r="AC30" s="86"/>
      <c r="AD30" s="32"/>
      <c r="AE30" s="32"/>
      <c r="AF30" s="215"/>
      <c r="AG30" s="745">
        <f>SUM(E30:AF30)</f>
        <v>1.3333333333333333</v>
      </c>
      <c r="AH30" s="741">
        <f>SUM(E31:AF31)</f>
        <v>1.25</v>
      </c>
      <c r="AI30" s="359"/>
      <c r="AK30" s="358"/>
      <c r="AL30" s="920"/>
      <c r="AM30" s="922"/>
      <c r="AN30" s="917"/>
      <c r="AO30" s="917"/>
      <c r="AP30" s="331"/>
      <c r="AQ30" s="359"/>
    </row>
    <row r="31" spans="1:43" ht="15" customHeight="1" x14ac:dyDescent="0.25">
      <c r="A31" s="358"/>
      <c r="B31" s="759"/>
      <c r="C31" s="762"/>
      <c r="D31" s="25" t="s">
        <v>17</v>
      </c>
      <c r="E31" s="26"/>
      <c r="F31" s="27"/>
      <c r="G31" s="166">
        <v>0.3125</v>
      </c>
      <c r="H31" s="82"/>
      <c r="I31" s="26"/>
      <c r="J31" s="27"/>
      <c r="K31" s="166">
        <v>0.3125</v>
      </c>
      <c r="L31" s="28"/>
      <c r="M31" s="83"/>
      <c r="N31" s="27"/>
      <c r="O31" s="27"/>
      <c r="P31" s="178"/>
      <c r="Q31" s="164">
        <v>0.3125</v>
      </c>
      <c r="R31" s="27"/>
      <c r="S31" s="27"/>
      <c r="T31" s="168"/>
      <c r="U31" s="164">
        <v>0.3125</v>
      </c>
      <c r="V31" s="27"/>
      <c r="W31" s="27"/>
      <c r="X31" s="82"/>
      <c r="Y31" s="26"/>
      <c r="Z31" s="27"/>
      <c r="AA31" s="27"/>
      <c r="AB31" s="28"/>
      <c r="AC31" s="83"/>
      <c r="AD31" s="27"/>
      <c r="AE31" s="27"/>
      <c r="AF31" s="219"/>
      <c r="AG31" s="744"/>
      <c r="AH31" s="740"/>
      <c r="AI31" s="359"/>
      <c r="AK31" s="358"/>
      <c r="AP31" s="331"/>
      <c r="AQ31" s="359"/>
    </row>
    <row r="32" spans="1:43" ht="15" customHeight="1" x14ac:dyDescent="0.25">
      <c r="A32" s="358"/>
      <c r="B32" s="759"/>
      <c r="C32" s="763" t="s">
        <v>20</v>
      </c>
      <c r="D32" s="30" t="s">
        <v>16</v>
      </c>
      <c r="E32" s="31"/>
      <c r="F32" s="32"/>
      <c r="G32" s="32"/>
      <c r="H32" s="179"/>
      <c r="I32" s="169">
        <v>0.33333333333333331</v>
      </c>
      <c r="J32" s="32"/>
      <c r="K32" s="32"/>
      <c r="L32" s="173"/>
      <c r="M32" s="169">
        <v>0.33333333333333331</v>
      </c>
      <c r="N32" s="32"/>
      <c r="O32" s="32"/>
      <c r="P32" s="85"/>
      <c r="Q32" s="31"/>
      <c r="R32" s="32"/>
      <c r="S32" s="32"/>
      <c r="T32" s="33"/>
      <c r="U32" s="86"/>
      <c r="V32" s="171">
        <v>0.33333333333333331</v>
      </c>
      <c r="W32" s="32"/>
      <c r="X32" s="85"/>
      <c r="Y32" s="31"/>
      <c r="Z32" s="171">
        <v>0.33333333333333331</v>
      </c>
      <c r="AA32" s="32"/>
      <c r="AB32" s="33"/>
      <c r="AC32" s="86"/>
      <c r="AD32" s="171">
        <v>0.33333333333333331</v>
      </c>
      <c r="AE32" s="32"/>
      <c r="AF32" s="215"/>
      <c r="AG32" s="745">
        <f>SUM(E32:AF32)</f>
        <v>1.6666666666666665</v>
      </c>
      <c r="AH32" s="741">
        <f>SUM(E33:AF33)</f>
        <v>1.5625</v>
      </c>
      <c r="AI32" s="359"/>
      <c r="AK32" s="358"/>
      <c r="AP32" s="331"/>
      <c r="AQ32" s="359"/>
    </row>
    <row r="33" spans="1:43" ht="15" customHeight="1" thickBot="1" x14ac:dyDescent="0.3">
      <c r="A33" s="358"/>
      <c r="B33" s="760"/>
      <c r="C33" s="764"/>
      <c r="D33" s="40" t="s">
        <v>17</v>
      </c>
      <c r="E33" s="43"/>
      <c r="F33" s="41"/>
      <c r="G33" s="41"/>
      <c r="H33" s="180"/>
      <c r="I33" s="170">
        <v>0.3125</v>
      </c>
      <c r="J33" s="41"/>
      <c r="K33" s="41"/>
      <c r="L33" s="174"/>
      <c r="M33" s="170">
        <v>0.3125</v>
      </c>
      <c r="N33" s="41"/>
      <c r="O33" s="41"/>
      <c r="P33" s="87"/>
      <c r="Q33" s="43"/>
      <c r="R33" s="41"/>
      <c r="S33" s="41"/>
      <c r="T33" s="42"/>
      <c r="U33" s="88"/>
      <c r="V33" s="172">
        <v>0.3125</v>
      </c>
      <c r="W33" s="41"/>
      <c r="X33" s="87"/>
      <c r="Y33" s="43"/>
      <c r="Z33" s="172">
        <v>0.3125</v>
      </c>
      <c r="AA33" s="41"/>
      <c r="AB33" s="42"/>
      <c r="AC33" s="88"/>
      <c r="AD33" s="172">
        <v>0.3125</v>
      </c>
      <c r="AE33" s="41"/>
      <c r="AF33" s="228"/>
      <c r="AG33" s="749"/>
      <c r="AH33" s="742"/>
      <c r="AI33" s="359"/>
      <c r="AK33" s="358"/>
      <c r="AP33" s="331"/>
      <c r="AQ33" s="359"/>
    </row>
    <row r="34" spans="1:43"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2"/>
      <c r="AC34" s="91"/>
      <c r="AD34" s="91"/>
      <c r="AE34" s="91"/>
      <c r="AF34" s="229"/>
      <c r="AG34" s="48"/>
      <c r="AH34" s="49"/>
      <c r="AI34" s="359"/>
      <c r="AK34" s="358"/>
      <c r="AL34" s="924" t="s">
        <v>108</v>
      </c>
      <c r="AM34" s="927" t="s">
        <v>109</v>
      </c>
      <c r="AN34" s="896" t="s">
        <v>110</v>
      </c>
      <c r="AO34" s="931" t="s">
        <v>128</v>
      </c>
      <c r="AP34" s="934" t="s">
        <v>111</v>
      </c>
      <c r="AQ34" s="359"/>
    </row>
    <row r="35" spans="1:43" ht="15" customHeight="1" x14ac:dyDescent="0.2">
      <c r="A35" s="358"/>
      <c r="B35" s="758">
        <v>3</v>
      </c>
      <c r="C35" s="765" t="s">
        <v>15</v>
      </c>
      <c r="D35" s="20" t="s">
        <v>16</v>
      </c>
      <c r="E35" s="21"/>
      <c r="F35" s="22"/>
      <c r="G35" s="22"/>
      <c r="H35" s="81"/>
      <c r="I35" s="55">
        <v>0.33333333333333331</v>
      </c>
      <c r="J35" s="22"/>
      <c r="K35" s="22"/>
      <c r="L35" s="54"/>
      <c r="M35" s="55">
        <v>0.33333333333333331</v>
      </c>
      <c r="N35" s="22"/>
      <c r="O35" s="22"/>
      <c r="P35" s="79"/>
      <c r="Q35" s="21"/>
      <c r="R35" s="22"/>
      <c r="S35" s="22"/>
      <c r="T35" s="23"/>
      <c r="U35" s="80"/>
      <c r="V35" s="24">
        <v>0.33333333333333331</v>
      </c>
      <c r="W35" s="22"/>
      <c r="X35" s="79"/>
      <c r="Y35" s="21"/>
      <c r="Z35" s="24">
        <v>0.33333333333333331</v>
      </c>
      <c r="AA35" s="22"/>
      <c r="AB35" s="23"/>
      <c r="AC35" s="80"/>
      <c r="AD35" s="24">
        <v>0.33333333333333331</v>
      </c>
      <c r="AE35" s="22"/>
      <c r="AF35" s="228"/>
      <c r="AG35" s="743">
        <f>SUM(E35:AF35)</f>
        <v>1.6666666666666665</v>
      </c>
      <c r="AH35" s="739">
        <f>SUM(E36:AF36)</f>
        <v>1.5625</v>
      </c>
      <c r="AI35" s="359"/>
      <c r="AK35" s="358"/>
      <c r="AL35" s="925"/>
      <c r="AM35" s="928"/>
      <c r="AN35" s="930"/>
      <c r="AO35" s="932"/>
      <c r="AP35" s="935"/>
      <c r="AQ35" s="359"/>
    </row>
    <row r="36" spans="1:43" ht="15" customHeight="1" thickBot="1" x14ac:dyDescent="0.25">
      <c r="A36" s="358"/>
      <c r="B36" s="759"/>
      <c r="C36" s="766"/>
      <c r="D36" s="25" t="s">
        <v>17</v>
      </c>
      <c r="E36" s="26"/>
      <c r="F36" s="27"/>
      <c r="G36" s="27"/>
      <c r="H36" s="84"/>
      <c r="I36" s="57">
        <v>0.3125</v>
      </c>
      <c r="J36" s="27"/>
      <c r="K36" s="27"/>
      <c r="L36" s="56"/>
      <c r="M36" s="57">
        <v>0.3125</v>
      </c>
      <c r="N36" s="27"/>
      <c r="O36" s="27"/>
      <c r="P36" s="82"/>
      <c r="Q36" s="26"/>
      <c r="R36" s="27"/>
      <c r="S36" s="27"/>
      <c r="T36" s="28"/>
      <c r="U36" s="83"/>
      <c r="V36" s="29">
        <v>0.3125</v>
      </c>
      <c r="W36" s="27"/>
      <c r="X36" s="82"/>
      <c r="Y36" s="26"/>
      <c r="Z36" s="29">
        <v>0.3125</v>
      </c>
      <c r="AA36" s="27"/>
      <c r="AB36" s="28"/>
      <c r="AC36" s="83"/>
      <c r="AD36" s="29">
        <v>0.3125</v>
      </c>
      <c r="AE36" s="27"/>
      <c r="AF36" s="219"/>
      <c r="AG36" s="744"/>
      <c r="AH36" s="740"/>
      <c r="AI36" s="359"/>
      <c r="AK36" s="358"/>
      <c r="AL36" s="926"/>
      <c r="AM36" s="929"/>
      <c r="AN36" s="930"/>
      <c r="AO36" s="933"/>
      <c r="AP36" s="936"/>
      <c r="AQ36" s="359"/>
    </row>
    <row r="37" spans="1:43" ht="15" customHeight="1" x14ac:dyDescent="0.2">
      <c r="A37" s="358"/>
      <c r="B37" s="759"/>
      <c r="C37" s="767" t="s">
        <v>18</v>
      </c>
      <c r="D37" s="30" t="s">
        <v>16</v>
      </c>
      <c r="E37" s="157">
        <v>0.25</v>
      </c>
      <c r="F37" s="32"/>
      <c r="G37" s="32"/>
      <c r="H37" s="85"/>
      <c r="I37" s="31"/>
      <c r="J37" s="32"/>
      <c r="K37" s="32"/>
      <c r="L37" s="33"/>
      <c r="M37" s="86"/>
      <c r="N37" s="159">
        <v>0.33333333333333331</v>
      </c>
      <c r="O37" s="32"/>
      <c r="P37" s="85"/>
      <c r="Q37" s="31"/>
      <c r="R37" s="159">
        <v>0.33333333333333331</v>
      </c>
      <c r="S37" s="32"/>
      <c r="T37" s="33"/>
      <c r="U37" s="86"/>
      <c r="V37" s="32"/>
      <c r="W37" s="159">
        <v>0.33333333333333331</v>
      </c>
      <c r="X37" s="85"/>
      <c r="Y37" s="31"/>
      <c r="Z37" s="32"/>
      <c r="AA37" s="159">
        <v>0.33333333333333331</v>
      </c>
      <c r="AB37" s="33"/>
      <c r="AC37" s="86"/>
      <c r="AD37" s="32"/>
      <c r="AE37" s="159">
        <v>0.33333333333333331</v>
      </c>
      <c r="AF37" s="215"/>
      <c r="AG37" s="745">
        <f>SUM(E37:AF37)</f>
        <v>1.9166666666666663</v>
      </c>
      <c r="AH37" s="741">
        <f>SUM(E38:AF38)</f>
        <v>1.7916666666666665</v>
      </c>
      <c r="AI37" s="359"/>
      <c r="AK37" s="362"/>
      <c r="AL37" s="943" t="s">
        <v>96</v>
      </c>
      <c r="AM37" s="945" t="s">
        <v>112</v>
      </c>
      <c r="AN37" s="947" t="s">
        <v>136</v>
      </c>
      <c r="AO37" s="947"/>
      <c r="AP37" s="937"/>
      <c r="AQ37" s="359"/>
    </row>
    <row r="38" spans="1:43" ht="15" customHeight="1" x14ac:dyDescent="0.2">
      <c r="A38" s="358"/>
      <c r="B38" s="759"/>
      <c r="C38" s="768"/>
      <c r="D38" s="25" t="s">
        <v>17</v>
      </c>
      <c r="E38" s="158">
        <v>0.22916666666666666</v>
      </c>
      <c r="F38" s="27"/>
      <c r="G38" s="27"/>
      <c r="H38" s="82"/>
      <c r="I38" s="26"/>
      <c r="J38" s="27"/>
      <c r="K38" s="27"/>
      <c r="L38" s="28"/>
      <c r="M38" s="83"/>
      <c r="N38" s="160">
        <v>0.3125</v>
      </c>
      <c r="O38" s="27"/>
      <c r="P38" s="82"/>
      <c r="Q38" s="26"/>
      <c r="R38" s="160">
        <v>0.3125</v>
      </c>
      <c r="S38" s="27"/>
      <c r="T38" s="28"/>
      <c r="U38" s="83"/>
      <c r="V38" s="27"/>
      <c r="W38" s="160">
        <v>0.3125</v>
      </c>
      <c r="X38" s="82"/>
      <c r="Y38" s="26"/>
      <c r="Z38" s="27"/>
      <c r="AA38" s="160">
        <v>0.3125</v>
      </c>
      <c r="AB38" s="28"/>
      <c r="AC38" s="83"/>
      <c r="AD38" s="27"/>
      <c r="AE38" s="160">
        <v>0.3125</v>
      </c>
      <c r="AF38" s="219"/>
      <c r="AG38" s="744"/>
      <c r="AH38" s="740"/>
      <c r="AI38" s="359"/>
      <c r="AK38" s="362"/>
      <c r="AL38" s="944"/>
      <c r="AM38" s="946"/>
      <c r="AN38" s="948"/>
      <c r="AO38" s="948"/>
      <c r="AP38" s="938"/>
      <c r="AQ38" s="359"/>
    </row>
    <row r="39" spans="1:43" ht="15" customHeight="1" x14ac:dyDescent="0.2">
      <c r="A39" s="358"/>
      <c r="B39" s="759"/>
      <c r="C39" s="761" t="s">
        <v>19</v>
      </c>
      <c r="D39" s="30" t="s">
        <v>16</v>
      </c>
      <c r="E39" s="31"/>
      <c r="F39" s="165">
        <v>0.33333333333333331</v>
      </c>
      <c r="G39" s="32"/>
      <c r="H39" s="85"/>
      <c r="I39" s="31"/>
      <c r="J39" s="165">
        <v>0.33333333333333331</v>
      </c>
      <c r="K39" s="32"/>
      <c r="L39" s="33"/>
      <c r="M39" s="86"/>
      <c r="N39" s="32"/>
      <c r="O39" s="165">
        <v>0.33333333333333331</v>
      </c>
      <c r="P39" s="85"/>
      <c r="Q39" s="31"/>
      <c r="R39" s="32"/>
      <c r="S39" s="165">
        <v>0.33333333333333331</v>
      </c>
      <c r="T39" s="33"/>
      <c r="U39" s="86"/>
      <c r="V39" s="32"/>
      <c r="W39" s="32"/>
      <c r="X39" s="177"/>
      <c r="Y39" s="163">
        <v>0.33333333333333331</v>
      </c>
      <c r="Z39" s="32"/>
      <c r="AA39" s="32"/>
      <c r="AB39" s="167"/>
      <c r="AC39" s="163">
        <v>0.33333333333333331</v>
      </c>
      <c r="AD39" s="32"/>
      <c r="AE39" s="32"/>
      <c r="AF39" s="213">
        <v>8.3333333333333329E-2</v>
      </c>
      <c r="AG39" s="745">
        <f>SUM(E39:AF39)</f>
        <v>2.083333333333333</v>
      </c>
      <c r="AH39" s="741">
        <f>SUM(E40:AF40)</f>
        <v>1.9583333333333333</v>
      </c>
      <c r="AI39" s="359"/>
      <c r="AK39" s="358"/>
      <c r="AL39" s="939" t="s">
        <v>97</v>
      </c>
      <c r="AM39" s="940" t="s">
        <v>113</v>
      </c>
      <c r="AN39" s="941" t="s">
        <v>136</v>
      </c>
      <c r="AO39" s="941"/>
      <c r="AP39" s="942"/>
      <c r="AQ39" s="359"/>
    </row>
    <row r="40" spans="1:43" ht="15" customHeight="1" x14ac:dyDescent="0.2">
      <c r="A40" s="358"/>
      <c r="B40" s="759"/>
      <c r="C40" s="762"/>
      <c r="D40" s="25" t="s">
        <v>17</v>
      </c>
      <c r="E40" s="26"/>
      <c r="F40" s="166">
        <v>0.3125</v>
      </c>
      <c r="G40" s="27"/>
      <c r="H40" s="82"/>
      <c r="I40" s="26"/>
      <c r="J40" s="166">
        <v>0.3125</v>
      </c>
      <c r="K40" s="27"/>
      <c r="L40" s="28"/>
      <c r="M40" s="83"/>
      <c r="N40" s="27"/>
      <c r="O40" s="166">
        <v>0.3125</v>
      </c>
      <c r="P40" s="82"/>
      <c r="Q40" s="26"/>
      <c r="R40" s="27"/>
      <c r="S40" s="166">
        <v>0.3125</v>
      </c>
      <c r="T40" s="28"/>
      <c r="U40" s="83"/>
      <c r="V40" s="27"/>
      <c r="W40" s="27"/>
      <c r="X40" s="178"/>
      <c r="Y40" s="164">
        <v>0.3125</v>
      </c>
      <c r="Z40" s="27"/>
      <c r="AA40" s="27"/>
      <c r="AB40" s="168"/>
      <c r="AC40" s="164">
        <v>0.3125</v>
      </c>
      <c r="AD40" s="27"/>
      <c r="AE40" s="27"/>
      <c r="AF40" s="214">
        <v>8.3333333333333329E-2</v>
      </c>
      <c r="AG40" s="744"/>
      <c r="AH40" s="740"/>
      <c r="AI40" s="359"/>
      <c r="AK40" s="358"/>
      <c r="AL40" s="939"/>
      <c r="AM40" s="940"/>
      <c r="AN40" s="941"/>
      <c r="AO40" s="941"/>
      <c r="AP40" s="942"/>
      <c r="AQ40" s="359"/>
    </row>
    <row r="41" spans="1:43" ht="15" customHeight="1" x14ac:dyDescent="0.2">
      <c r="A41" s="358"/>
      <c r="B41" s="759"/>
      <c r="C41" s="763" t="s">
        <v>20</v>
      </c>
      <c r="D41" s="30" t="s">
        <v>16</v>
      </c>
      <c r="E41" s="31"/>
      <c r="F41" s="32"/>
      <c r="G41" s="171">
        <v>0.33333333333333331</v>
      </c>
      <c r="H41" s="85"/>
      <c r="I41" s="31"/>
      <c r="J41" s="32"/>
      <c r="K41" s="171">
        <v>0.33333333333333331</v>
      </c>
      <c r="L41" s="33"/>
      <c r="M41" s="86"/>
      <c r="N41" s="32"/>
      <c r="O41" s="32"/>
      <c r="P41" s="179"/>
      <c r="Q41" s="169">
        <v>0.33333333333333331</v>
      </c>
      <c r="R41" s="32"/>
      <c r="S41" s="32"/>
      <c r="T41" s="173"/>
      <c r="U41" s="169">
        <v>0.33333333333333331</v>
      </c>
      <c r="V41" s="32"/>
      <c r="W41" s="32"/>
      <c r="X41" s="85"/>
      <c r="Y41" s="31"/>
      <c r="Z41" s="32"/>
      <c r="AA41" s="32"/>
      <c r="AB41" s="33"/>
      <c r="AC41" s="86"/>
      <c r="AD41" s="32"/>
      <c r="AE41" s="32"/>
      <c r="AF41" s="230"/>
      <c r="AG41" s="745">
        <f>SUM(E41:AF41)</f>
        <v>1.3333333333333333</v>
      </c>
      <c r="AH41" s="741">
        <f>SUM(E42:AF42)</f>
        <v>1.25</v>
      </c>
      <c r="AI41" s="359"/>
      <c r="AK41" s="358"/>
      <c r="AL41" s="944" t="s">
        <v>98</v>
      </c>
      <c r="AM41" s="946" t="s">
        <v>114</v>
      </c>
      <c r="AN41" s="948" t="s">
        <v>136</v>
      </c>
      <c r="AO41" s="948"/>
      <c r="AP41" s="938"/>
      <c r="AQ41" s="359"/>
    </row>
    <row r="42" spans="1:43" ht="15" customHeight="1" thickBot="1" x14ac:dyDescent="0.25">
      <c r="A42" s="358"/>
      <c r="B42" s="760"/>
      <c r="C42" s="764"/>
      <c r="D42" s="40" t="s">
        <v>17</v>
      </c>
      <c r="E42" s="43"/>
      <c r="F42" s="41"/>
      <c r="G42" s="172">
        <v>0.3125</v>
      </c>
      <c r="H42" s="87"/>
      <c r="I42" s="43"/>
      <c r="J42" s="41"/>
      <c r="K42" s="172">
        <v>0.3125</v>
      </c>
      <c r="L42" s="42"/>
      <c r="M42" s="88"/>
      <c r="N42" s="41"/>
      <c r="O42" s="41"/>
      <c r="P42" s="180"/>
      <c r="Q42" s="170">
        <v>0.3125</v>
      </c>
      <c r="R42" s="41"/>
      <c r="S42" s="41"/>
      <c r="T42" s="174"/>
      <c r="U42" s="170">
        <v>0.3125</v>
      </c>
      <c r="V42" s="41"/>
      <c r="W42" s="41"/>
      <c r="X42" s="87"/>
      <c r="Y42" s="43"/>
      <c r="Z42" s="41"/>
      <c r="AA42" s="41"/>
      <c r="AB42" s="42"/>
      <c r="AC42" s="88"/>
      <c r="AD42" s="41"/>
      <c r="AE42" s="41"/>
      <c r="AF42" s="231"/>
      <c r="AG42" s="749"/>
      <c r="AH42" s="742"/>
      <c r="AI42" s="359"/>
      <c r="AK42" s="358"/>
      <c r="AL42" s="944"/>
      <c r="AM42" s="946"/>
      <c r="AN42" s="948"/>
      <c r="AO42" s="948"/>
      <c r="AP42" s="938"/>
      <c r="AQ42" s="359"/>
    </row>
    <row r="43" spans="1:43"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2"/>
      <c r="AC43" s="91"/>
      <c r="AD43" s="91"/>
      <c r="AE43" s="91"/>
      <c r="AF43" s="229"/>
      <c r="AG43" s="48"/>
      <c r="AH43" s="49"/>
      <c r="AI43" s="359"/>
      <c r="AK43" s="358"/>
      <c r="AL43" s="939" t="s">
        <v>100</v>
      </c>
      <c r="AM43" s="940" t="s">
        <v>115</v>
      </c>
      <c r="AN43" s="941"/>
      <c r="AO43" s="941" t="s">
        <v>136</v>
      </c>
      <c r="AP43" s="942"/>
      <c r="AQ43" s="359"/>
    </row>
    <row r="44" spans="1:43" ht="15" customHeight="1" x14ac:dyDescent="0.2">
      <c r="A44" s="358"/>
      <c r="B44" s="758">
        <v>4</v>
      </c>
      <c r="C44" s="765" t="s">
        <v>15</v>
      </c>
      <c r="D44" s="20" t="s">
        <v>16</v>
      </c>
      <c r="E44" s="21"/>
      <c r="F44" s="22"/>
      <c r="G44" s="24">
        <v>0.33333333333333331</v>
      </c>
      <c r="H44" s="79"/>
      <c r="I44" s="21"/>
      <c r="J44" s="22"/>
      <c r="K44" s="24">
        <v>0.33333333333333331</v>
      </c>
      <c r="L44" s="23"/>
      <c r="M44" s="80"/>
      <c r="N44" s="22"/>
      <c r="O44" s="22"/>
      <c r="P44" s="81"/>
      <c r="Q44" s="55">
        <v>0.33333333333333331</v>
      </c>
      <c r="R44" s="22"/>
      <c r="S44" s="22"/>
      <c r="T44" s="54"/>
      <c r="U44" s="55">
        <v>0.33333333333333331</v>
      </c>
      <c r="V44" s="22"/>
      <c r="W44" s="22"/>
      <c r="X44" s="79"/>
      <c r="Y44" s="21"/>
      <c r="Z44" s="22"/>
      <c r="AA44" s="22"/>
      <c r="AB44" s="23"/>
      <c r="AC44" s="80"/>
      <c r="AD44" s="22"/>
      <c r="AE44" s="22"/>
      <c r="AF44" s="232"/>
      <c r="AG44" s="743">
        <f>SUM(E44:AF44)</f>
        <v>1.3333333333333333</v>
      </c>
      <c r="AH44" s="739">
        <f>SUM(E45:AF45)</f>
        <v>1.25</v>
      </c>
      <c r="AI44" s="368"/>
      <c r="AK44" s="363"/>
      <c r="AL44" s="939"/>
      <c r="AM44" s="940"/>
      <c r="AN44" s="941"/>
      <c r="AO44" s="941"/>
      <c r="AP44" s="942"/>
      <c r="AQ44" s="359"/>
    </row>
    <row r="45" spans="1:43" ht="15" customHeight="1" x14ac:dyDescent="0.2">
      <c r="A45" s="358"/>
      <c r="B45" s="759"/>
      <c r="C45" s="766"/>
      <c r="D45" s="25" t="s">
        <v>17</v>
      </c>
      <c r="E45" s="26"/>
      <c r="F45" s="27"/>
      <c r="G45" s="29">
        <v>0.3125</v>
      </c>
      <c r="H45" s="82"/>
      <c r="I45" s="26"/>
      <c r="J45" s="27"/>
      <c r="K45" s="29">
        <v>0.3125</v>
      </c>
      <c r="L45" s="28"/>
      <c r="M45" s="83"/>
      <c r="N45" s="27"/>
      <c r="O45" s="27"/>
      <c r="P45" s="84"/>
      <c r="Q45" s="57">
        <v>0.3125</v>
      </c>
      <c r="R45" s="27"/>
      <c r="S45" s="27"/>
      <c r="T45" s="56"/>
      <c r="U45" s="57">
        <v>0.3125</v>
      </c>
      <c r="V45" s="27"/>
      <c r="W45" s="27"/>
      <c r="X45" s="82"/>
      <c r="Y45" s="26"/>
      <c r="Z45" s="27"/>
      <c r="AA45" s="27"/>
      <c r="AB45" s="28"/>
      <c r="AC45" s="83"/>
      <c r="AD45" s="27"/>
      <c r="AE45" s="27"/>
      <c r="AF45" s="233"/>
      <c r="AG45" s="744"/>
      <c r="AH45" s="740"/>
      <c r="AI45" s="359"/>
      <c r="AK45" s="363"/>
      <c r="AL45" s="944" t="s">
        <v>101</v>
      </c>
      <c r="AM45" s="946" t="s">
        <v>116</v>
      </c>
      <c r="AN45" s="948" t="s">
        <v>136</v>
      </c>
      <c r="AO45" s="948"/>
      <c r="AP45" s="938"/>
      <c r="AQ45" s="359"/>
    </row>
    <row r="46" spans="1:43" ht="15" customHeight="1" x14ac:dyDescent="0.2">
      <c r="A46" s="358"/>
      <c r="B46" s="759"/>
      <c r="C46" s="767" t="s">
        <v>18</v>
      </c>
      <c r="D46" s="30" t="s">
        <v>16</v>
      </c>
      <c r="E46" s="31"/>
      <c r="F46" s="32"/>
      <c r="G46" s="32"/>
      <c r="H46" s="175"/>
      <c r="I46" s="157">
        <v>0.33333333333333331</v>
      </c>
      <c r="J46" s="32"/>
      <c r="K46" s="32"/>
      <c r="L46" s="161"/>
      <c r="M46" s="157">
        <v>0.33333333333333331</v>
      </c>
      <c r="N46" s="32"/>
      <c r="O46" s="32"/>
      <c r="P46" s="85"/>
      <c r="Q46" s="31"/>
      <c r="R46" s="32"/>
      <c r="S46" s="32"/>
      <c r="T46" s="33"/>
      <c r="U46" s="86"/>
      <c r="V46" s="159">
        <v>0.33333333333333331</v>
      </c>
      <c r="W46" s="32"/>
      <c r="X46" s="85"/>
      <c r="Y46" s="31"/>
      <c r="Z46" s="159">
        <v>0.33333333333333331</v>
      </c>
      <c r="AA46" s="32"/>
      <c r="AB46" s="33"/>
      <c r="AC46" s="86"/>
      <c r="AD46" s="159">
        <v>0.33333333333333331</v>
      </c>
      <c r="AE46" s="32"/>
      <c r="AF46" s="215"/>
      <c r="AG46" s="745">
        <f>SUM(E46:AF46)</f>
        <v>1.6666666666666665</v>
      </c>
      <c r="AH46" s="741">
        <f>SUM(E47:AF47)</f>
        <v>1.5625</v>
      </c>
      <c r="AI46" s="368"/>
      <c r="AK46" s="363"/>
      <c r="AL46" s="944"/>
      <c r="AM46" s="946"/>
      <c r="AN46" s="948"/>
      <c r="AO46" s="948"/>
      <c r="AP46" s="938"/>
      <c r="AQ46" s="359"/>
    </row>
    <row r="47" spans="1:43" ht="15" customHeight="1" x14ac:dyDescent="0.2">
      <c r="A47" s="358"/>
      <c r="B47" s="759"/>
      <c r="C47" s="768"/>
      <c r="D47" s="25" t="s">
        <v>17</v>
      </c>
      <c r="E47" s="26"/>
      <c r="F47" s="27"/>
      <c r="G47" s="27"/>
      <c r="H47" s="176"/>
      <c r="I47" s="158">
        <v>0.3125</v>
      </c>
      <c r="J47" s="27"/>
      <c r="K47" s="27"/>
      <c r="L47" s="162"/>
      <c r="M47" s="158">
        <v>0.3125</v>
      </c>
      <c r="N47" s="27"/>
      <c r="O47" s="27"/>
      <c r="P47" s="82"/>
      <c r="Q47" s="26"/>
      <c r="R47" s="27"/>
      <c r="S47" s="27"/>
      <c r="T47" s="28"/>
      <c r="U47" s="83"/>
      <c r="V47" s="160">
        <v>0.3125</v>
      </c>
      <c r="W47" s="27"/>
      <c r="X47" s="82"/>
      <c r="Y47" s="26"/>
      <c r="Z47" s="160">
        <v>0.3125</v>
      </c>
      <c r="AA47" s="27"/>
      <c r="AB47" s="28"/>
      <c r="AC47" s="83"/>
      <c r="AD47" s="160">
        <v>0.3125</v>
      </c>
      <c r="AE47" s="27"/>
      <c r="AF47" s="219"/>
      <c r="AG47" s="744"/>
      <c r="AH47" s="740"/>
      <c r="AI47" s="359"/>
      <c r="AK47" s="363"/>
      <c r="AL47" s="939" t="s">
        <v>103</v>
      </c>
      <c r="AM47" s="940" t="s">
        <v>117</v>
      </c>
      <c r="AN47" s="941" t="s">
        <v>136</v>
      </c>
      <c r="AO47" s="941"/>
      <c r="AP47" s="942"/>
      <c r="AQ47" s="359"/>
    </row>
    <row r="48" spans="1:43" ht="15" customHeight="1" x14ac:dyDescent="0.2">
      <c r="A48" s="358"/>
      <c r="B48" s="759"/>
      <c r="C48" s="761" t="s">
        <v>19</v>
      </c>
      <c r="D48" s="30" t="s">
        <v>16</v>
      </c>
      <c r="E48" s="163">
        <v>0.25</v>
      </c>
      <c r="F48" s="32"/>
      <c r="G48" s="32"/>
      <c r="H48" s="85"/>
      <c r="I48" s="31"/>
      <c r="J48" s="32"/>
      <c r="K48" s="32"/>
      <c r="L48" s="33"/>
      <c r="M48" s="86"/>
      <c r="N48" s="165">
        <v>0.33333333333333331</v>
      </c>
      <c r="O48" s="32"/>
      <c r="P48" s="85"/>
      <c r="Q48" s="31"/>
      <c r="R48" s="165">
        <v>0.33333333333333331</v>
      </c>
      <c r="S48" s="32"/>
      <c r="T48" s="33"/>
      <c r="U48" s="86"/>
      <c r="V48" s="32"/>
      <c r="W48" s="165">
        <v>0.33333333333333331</v>
      </c>
      <c r="X48" s="85"/>
      <c r="Y48" s="31"/>
      <c r="Z48" s="32"/>
      <c r="AA48" s="165">
        <v>0.33333333333333331</v>
      </c>
      <c r="AB48" s="33"/>
      <c r="AC48" s="86"/>
      <c r="AD48" s="32"/>
      <c r="AE48" s="165">
        <v>0.33333333333333331</v>
      </c>
      <c r="AF48" s="215"/>
      <c r="AG48" s="745">
        <f>SUM(E48:AF48)</f>
        <v>1.9166666666666663</v>
      </c>
      <c r="AH48" s="741">
        <f>SUM(E49:AF49)</f>
        <v>1.7916666666666665</v>
      </c>
      <c r="AI48" s="368"/>
      <c r="AK48" s="363"/>
      <c r="AL48" s="939"/>
      <c r="AM48" s="940"/>
      <c r="AN48" s="941"/>
      <c r="AO48" s="941"/>
      <c r="AP48" s="942"/>
      <c r="AQ48" s="359"/>
    </row>
    <row r="49" spans="1:43" ht="15" customHeight="1" x14ac:dyDescent="0.2">
      <c r="A49" s="358"/>
      <c r="B49" s="759"/>
      <c r="C49" s="762"/>
      <c r="D49" s="25" t="s">
        <v>17</v>
      </c>
      <c r="E49" s="164">
        <v>0.22916666666666666</v>
      </c>
      <c r="F49" s="27"/>
      <c r="G49" s="27"/>
      <c r="H49" s="82"/>
      <c r="I49" s="26"/>
      <c r="J49" s="27"/>
      <c r="K49" s="27"/>
      <c r="L49" s="28"/>
      <c r="M49" s="83"/>
      <c r="N49" s="166">
        <v>0.3125</v>
      </c>
      <c r="O49" s="27"/>
      <c r="P49" s="82"/>
      <c r="Q49" s="26"/>
      <c r="R49" s="166">
        <v>0.3125</v>
      </c>
      <c r="S49" s="27"/>
      <c r="T49" s="28"/>
      <c r="U49" s="83"/>
      <c r="V49" s="27"/>
      <c r="W49" s="166">
        <v>0.3125</v>
      </c>
      <c r="X49" s="82"/>
      <c r="Y49" s="26"/>
      <c r="Z49" s="27"/>
      <c r="AA49" s="166">
        <v>0.3125</v>
      </c>
      <c r="AB49" s="28"/>
      <c r="AC49" s="83"/>
      <c r="AD49" s="27"/>
      <c r="AE49" s="166">
        <v>0.3125</v>
      </c>
      <c r="AF49" s="219"/>
      <c r="AG49" s="744"/>
      <c r="AH49" s="740"/>
      <c r="AI49" s="359"/>
      <c r="AK49" s="363"/>
      <c r="AL49" s="944" t="s">
        <v>105</v>
      </c>
      <c r="AM49" s="946" t="s">
        <v>118</v>
      </c>
      <c r="AN49" s="948" t="s">
        <v>136</v>
      </c>
      <c r="AO49" s="948"/>
      <c r="AP49" s="938"/>
      <c r="AQ49" s="359"/>
    </row>
    <row r="50" spans="1:43" ht="15" customHeight="1" x14ac:dyDescent="0.2">
      <c r="A50" s="358"/>
      <c r="B50" s="759"/>
      <c r="C50" s="763" t="s">
        <v>20</v>
      </c>
      <c r="D50" s="30" t="s">
        <v>16</v>
      </c>
      <c r="E50" s="31"/>
      <c r="F50" s="171">
        <v>0.33333333333333331</v>
      </c>
      <c r="G50" s="32"/>
      <c r="H50" s="85"/>
      <c r="I50" s="31"/>
      <c r="J50" s="171">
        <v>0.33333333333333331</v>
      </c>
      <c r="K50" s="32"/>
      <c r="L50" s="33"/>
      <c r="M50" s="86"/>
      <c r="N50" s="32"/>
      <c r="O50" s="171">
        <v>0.33333333333333331</v>
      </c>
      <c r="P50" s="85"/>
      <c r="Q50" s="31"/>
      <c r="R50" s="32"/>
      <c r="S50" s="171">
        <v>0.33333333333333331</v>
      </c>
      <c r="T50" s="33"/>
      <c r="U50" s="86"/>
      <c r="V50" s="32"/>
      <c r="W50" s="32"/>
      <c r="X50" s="179"/>
      <c r="Y50" s="169">
        <v>0.33333333333333331</v>
      </c>
      <c r="Z50" s="32"/>
      <c r="AA50" s="32"/>
      <c r="AB50" s="173"/>
      <c r="AC50" s="169">
        <v>0.33333333333333331</v>
      </c>
      <c r="AD50" s="32"/>
      <c r="AE50" s="32"/>
      <c r="AF50" s="234">
        <v>8.3333333333333329E-2</v>
      </c>
      <c r="AG50" s="745">
        <f>SUM(E50:AF50)</f>
        <v>2.083333333333333</v>
      </c>
      <c r="AH50" s="741">
        <f>SUM(E51:AF51)</f>
        <v>1.9583333333333333</v>
      </c>
      <c r="AI50" s="368"/>
      <c r="AK50" s="363"/>
      <c r="AL50" s="944"/>
      <c r="AM50" s="946"/>
      <c r="AN50" s="948"/>
      <c r="AO50" s="948"/>
      <c r="AP50" s="938"/>
      <c r="AQ50" s="359"/>
    </row>
    <row r="51" spans="1:43" ht="15" customHeight="1" thickBot="1" x14ac:dyDescent="0.25">
      <c r="A51" s="358"/>
      <c r="B51" s="760"/>
      <c r="C51" s="764"/>
      <c r="D51" s="40" t="s">
        <v>17</v>
      </c>
      <c r="E51" s="43"/>
      <c r="F51" s="172">
        <v>0.3125</v>
      </c>
      <c r="G51" s="41"/>
      <c r="H51" s="87"/>
      <c r="I51" s="43"/>
      <c r="J51" s="172">
        <v>0.3125</v>
      </c>
      <c r="K51" s="41"/>
      <c r="L51" s="42"/>
      <c r="M51" s="88"/>
      <c r="N51" s="41"/>
      <c r="O51" s="172">
        <v>0.3125</v>
      </c>
      <c r="P51" s="87"/>
      <c r="Q51" s="43"/>
      <c r="R51" s="41"/>
      <c r="S51" s="172">
        <v>0.3125</v>
      </c>
      <c r="T51" s="42"/>
      <c r="U51" s="88"/>
      <c r="V51" s="41"/>
      <c r="W51" s="41"/>
      <c r="X51" s="180"/>
      <c r="Y51" s="170">
        <v>0.3125</v>
      </c>
      <c r="Z51" s="41"/>
      <c r="AA51" s="41"/>
      <c r="AB51" s="174"/>
      <c r="AC51" s="170">
        <v>0.3125</v>
      </c>
      <c r="AD51" s="41"/>
      <c r="AE51" s="41"/>
      <c r="AF51" s="235">
        <v>8.3333333333333329E-2</v>
      </c>
      <c r="AG51" s="749"/>
      <c r="AH51" s="742"/>
      <c r="AI51" s="359"/>
      <c r="AK51" s="363"/>
      <c r="AL51" s="939" t="s">
        <v>119</v>
      </c>
      <c r="AM51" s="940" t="s">
        <v>120</v>
      </c>
      <c r="AN51" s="941" t="s">
        <v>136</v>
      </c>
      <c r="AO51" s="941"/>
      <c r="AP51" s="942"/>
      <c r="AQ51" s="359"/>
    </row>
    <row r="52" spans="1:43" ht="26.45" customHeight="1" thickBot="1" x14ac:dyDescent="0.25">
      <c r="A52" s="358"/>
      <c r="Y52" s="755" t="s">
        <v>21</v>
      </c>
      <c r="Z52" s="756"/>
      <c r="AA52" s="756"/>
      <c r="AB52" s="756"/>
      <c r="AC52" s="756"/>
      <c r="AD52" s="756"/>
      <c r="AE52" s="756"/>
      <c r="AF52" s="757"/>
      <c r="AG52" s="48">
        <f>AVERAGE(AG17:AG24,AG26:AG33,AG35:AG42,AG44:AG51)</f>
        <v>1.7499999999999996</v>
      </c>
      <c r="AH52" s="49">
        <f>AVERAGE(AH17:AH24,AH26:AH33,AH35:AH42,AH44:AH51)</f>
        <v>1.640625</v>
      </c>
      <c r="AI52" s="359"/>
      <c r="AK52" s="363"/>
      <c r="AL52" s="939"/>
      <c r="AM52" s="940"/>
      <c r="AN52" s="941"/>
      <c r="AO52" s="941"/>
      <c r="AP52" s="942"/>
      <c r="AQ52" s="359"/>
    </row>
    <row r="53" spans="1:43" ht="30" customHeight="1" x14ac:dyDescent="0.2">
      <c r="A53" s="358"/>
      <c r="AI53" s="359"/>
      <c r="AK53" s="363"/>
      <c r="AL53" s="695" t="s">
        <v>121</v>
      </c>
      <c r="AM53" s="462" t="s">
        <v>122</v>
      </c>
      <c r="AN53" s="486" t="s">
        <v>136</v>
      </c>
      <c r="AO53" s="486"/>
      <c r="AP53" s="463"/>
      <c r="AQ53" s="359"/>
    </row>
    <row r="54" spans="1:43" s="62" customFormat="1" ht="35.1" customHeight="1" x14ac:dyDescent="0.2">
      <c r="A54" s="369"/>
      <c r="C54" s="63" t="s">
        <v>22</v>
      </c>
      <c r="D54" s="63"/>
      <c r="E54" s="64"/>
      <c r="F54" s="64"/>
      <c r="G54" s="64"/>
      <c r="H54" s="64"/>
      <c r="I54" s="64"/>
      <c r="J54" s="65" t="s">
        <v>62</v>
      </c>
      <c r="AF54" s="104"/>
      <c r="AG54" s="66"/>
      <c r="AI54" s="370"/>
      <c r="AK54" s="363"/>
      <c r="AL54" s="487" t="s">
        <v>123</v>
      </c>
      <c r="AM54" s="488" t="s">
        <v>124</v>
      </c>
      <c r="AN54" s="482"/>
      <c r="AO54" s="482"/>
      <c r="AP54" s="483"/>
      <c r="AQ54" s="359"/>
    </row>
    <row r="55" spans="1:43" s="62" customFormat="1" ht="35.1" customHeight="1" x14ac:dyDescent="0.2">
      <c r="A55" s="369"/>
      <c r="C55" s="63"/>
      <c r="D55" s="63"/>
      <c r="E55" s="64"/>
      <c r="F55" s="64"/>
      <c r="G55" s="64"/>
      <c r="H55" s="64"/>
      <c r="I55" s="64"/>
      <c r="J55" s="65" t="s">
        <v>45</v>
      </c>
      <c r="AF55" s="104"/>
      <c r="AG55" s="66"/>
      <c r="AI55" s="370"/>
      <c r="AK55" s="363"/>
      <c r="AL55" s="485" t="s">
        <v>125</v>
      </c>
      <c r="AM55" s="484" t="s">
        <v>130</v>
      </c>
      <c r="AN55" s="481"/>
      <c r="AO55" s="481"/>
      <c r="AP55" s="480"/>
      <c r="AQ55" s="359"/>
    </row>
    <row r="56" spans="1:43" s="62" customFormat="1" ht="35.1" customHeight="1" thickBot="1" x14ac:dyDescent="0.3">
      <c r="A56" s="369"/>
      <c r="C56" s="63"/>
      <c r="D56" s="63"/>
      <c r="E56" s="64"/>
      <c r="F56" s="64"/>
      <c r="G56" s="64"/>
      <c r="H56" s="64"/>
      <c r="I56" s="64"/>
      <c r="J56" s="65" t="s">
        <v>63</v>
      </c>
      <c r="AF56" s="104"/>
      <c r="AG56" s="66"/>
      <c r="AH56" s="61"/>
      <c r="AI56" s="370"/>
      <c r="AK56" s="363"/>
      <c r="AL56" s="377" t="s">
        <v>126</v>
      </c>
      <c r="AM56" s="378" t="s">
        <v>127</v>
      </c>
      <c r="AN56" s="383"/>
      <c r="AO56" s="383"/>
      <c r="AP56" s="384"/>
      <c r="AQ56" s="359"/>
    </row>
    <row r="57" spans="1:43" s="62" customFormat="1" ht="35.1" customHeight="1" thickBot="1" x14ac:dyDescent="0.25">
      <c r="A57" s="369"/>
      <c r="C57" s="63"/>
      <c r="D57" s="63"/>
      <c r="E57" s="64"/>
      <c r="F57" s="64"/>
      <c r="G57" s="64"/>
      <c r="H57" s="64"/>
      <c r="I57" s="64"/>
      <c r="J57" s="65" t="s">
        <v>64</v>
      </c>
      <c r="AF57" s="104"/>
      <c r="AG57" s="66"/>
      <c r="AH57" s="66"/>
      <c r="AI57" s="370"/>
      <c r="AK57" s="363"/>
      <c r="AL57" s="465"/>
      <c r="AM57" s="464" t="s">
        <v>107</v>
      </c>
      <c r="AN57" s="460">
        <f>COUNTIF(AN37:AN56,"X")</f>
        <v>8</v>
      </c>
      <c r="AO57" s="460">
        <f>COUNTIF(AO37:AO56,"X")</f>
        <v>1</v>
      </c>
      <c r="AP57" s="460">
        <f>COUNTIF(AP37:AP56,"X")</f>
        <v>0</v>
      </c>
      <c r="AQ57" s="359"/>
    </row>
    <row r="58" spans="1:43" ht="15" customHeight="1" x14ac:dyDescent="0.2">
      <c r="A58" s="358"/>
      <c r="AH58" s="66"/>
      <c r="AI58" s="359"/>
      <c r="AK58" s="358"/>
      <c r="AL58" s="2"/>
      <c r="AQ58" s="359"/>
    </row>
    <row r="59" spans="1:43" ht="35.1" customHeight="1" x14ac:dyDescent="0.2">
      <c r="A59" s="369"/>
      <c r="B59" s="62"/>
      <c r="C59" s="466" t="s">
        <v>83</v>
      </c>
      <c r="D59" s="467"/>
      <c r="E59" s="467"/>
      <c r="F59" s="467"/>
      <c r="G59" s="467"/>
      <c r="H59" s="467"/>
      <c r="I59" s="467"/>
      <c r="J59" s="344" t="s">
        <v>207</v>
      </c>
      <c r="K59" s="467"/>
      <c r="AH59" s="66"/>
      <c r="AI59" s="370"/>
      <c r="AK59" s="358"/>
      <c r="AL59" s="2"/>
      <c r="AQ59" s="359"/>
    </row>
    <row r="60" spans="1:43" ht="35.1" customHeight="1" x14ac:dyDescent="0.2">
      <c r="A60" s="369"/>
      <c r="B60" s="62"/>
      <c r="C60" s="467"/>
      <c r="D60" s="467"/>
      <c r="E60" s="467"/>
      <c r="F60" s="467"/>
      <c r="G60" s="467"/>
      <c r="H60" s="467"/>
      <c r="I60" s="467"/>
      <c r="J60" s="344" t="s">
        <v>209</v>
      </c>
      <c r="K60" s="467"/>
      <c r="AH60" s="66"/>
      <c r="AI60" s="370"/>
      <c r="AK60" s="358"/>
      <c r="AQ60" s="359"/>
    </row>
    <row r="61" spans="1:43" s="62" customFormat="1" ht="35.1" customHeight="1" x14ac:dyDescent="0.2">
      <c r="A61" s="369"/>
      <c r="C61" s="468"/>
      <c r="D61" s="468"/>
      <c r="E61" s="468"/>
      <c r="F61" s="468"/>
      <c r="G61" s="468"/>
      <c r="H61" s="468"/>
      <c r="I61" s="468"/>
      <c r="J61" s="344" t="s">
        <v>208</v>
      </c>
      <c r="K61" s="467"/>
      <c r="AH61" s="61"/>
      <c r="AI61" s="370"/>
      <c r="AK61" s="358"/>
      <c r="AL61" s="61"/>
      <c r="AM61" s="2"/>
      <c r="AN61" s="2"/>
      <c r="AO61" s="2"/>
      <c r="AP61" s="2"/>
      <c r="AQ61" s="359"/>
    </row>
    <row r="62" spans="1:43" ht="35.1" customHeight="1" x14ac:dyDescent="0.2">
      <c r="A62" s="369"/>
      <c r="B62" s="62"/>
      <c r="C62" s="467"/>
      <c r="D62" s="467"/>
      <c r="E62" s="467"/>
      <c r="F62" s="467"/>
      <c r="G62" s="467"/>
      <c r="H62" s="467"/>
      <c r="I62" s="467"/>
      <c r="J62" s="344" t="s">
        <v>223</v>
      </c>
      <c r="K62" s="467"/>
      <c r="AI62" s="370"/>
      <c r="AK62" s="358"/>
      <c r="AQ62" s="359"/>
    </row>
    <row r="63" spans="1:43" ht="15" customHeight="1" x14ac:dyDescent="0.2">
      <c r="A63" s="358"/>
      <c r="AI63" s="359"/>
      <c r="AK63" s="358"/>
      <c r="AQ63" s="359"/>
    </row>
    <row r="64" spans="1:43" ht="35.1" customHeight="1" thickBot="1" x14ac:dyDescent="0.25">
      <c r="A64" s="358"/>
      <c r="C64" s="63" t="s">
        <v>75</v>
      </c>
      <c r="D64" s="63"/>
      <c r="E64" s="64"/>
      <c r="F64" s="64"/>
      <c r="G64" s="64"/>
      <c r="H64" s="64"/>
      <c r="I64" s="63"/>
      <c r="J64" s="204" t="s">
        <v>76</v>
      </c>
      <c r="M64" s="333" t="s">
        <v>15</v>
      </c>
      <c r="N64" s="334">
        <v>0</v>
      </c>
      <c r="O64" s="62"/>
      <c r="Q64" s="335" t="s">
        <v>18</v>
      </c>
      <c r="R64" s="334">
        <v>0</v>
      </c>
      <c r="S64" s="62"/>
      <c r="U64" s="518" t="s">
        <v>19</v>
      </c>
      <c r="V64" s="334">
        <v>0</v>
      </c>
      <c r="W64" s="62"/>
      <c r="Y64" s="336" t="s">
        <v>20</v>
      </c>
      <c r="Z64" s="334">
        <v>0</v>
      </c>
      <c r="AA64" s="62"/>
      <c r="AB64" s="62"/>
      <c r="AC64" s="62"/>
      <c r="AD64" s="249" t="s">
        <v>36</v>
      </c>
      <c r="AE64" s="250">
        <f>SUM(N64,R64,V64,Z64)</f>
        <v>0</v>
      </c>
      <c r="AF64" s="104"/>
      <c r="AG64" s="66"/>
      <c r="AI64" s="359"/>
      <c r="AK64" s="358"/>
      <c r="AQ64" s="359"/>
    </row>
    <row r="65" spans="1:43" ht="15" customHeight="1" thickTop="1" x14ac:dyDescent="0.2">
      <c r="A65" s="358"/>
      <c r="AI65" s="359"/>
      <c r="AK65" s="358"/>
      <c r="AQ65" s="359"/>
    </row>
    <row r="66" spans="1:43" ht="35.1" customHeight="1" x14ac:dyDescent="0.2">
      <c r="A66" s="358"/>
      <c r="C66" s="63" t="s">
        <v>72</v>
      </c>
      <c r="J66" s="62" t="s">
        <v>73</v>
      </c>
      <c r="V66" s="62"/>
      <c r="W66" s="62"/>
      <c r="X66" s="62"/>
      <c r="Y66" s="62"/>
      <c r="Z66" s="62"/>
      <c r="AA66" s="62"/>
      <c r="AB66" s="62"/>
      <c r="AC66" s="62"/>
      <c r="AD66" s="62"/>
      <c r="AE66" s="62"/>
      <c r="AF66" s="104"/>
      <c r="AG66" s="66"/>
      <c r="AI66" s="359"/>
      <c r="AK66" s="358"/>
      <c r="AQ66" s="359"/>
    </row>
    <row r="67" spans="1:43" ht="15" customHeight="1" x14ac:dyDescent="0.2">
      <c r="A67" s="358"/>
      <c r="AI67" s="359"/>
      <c r="AK67" s="358"/>
      <c r="AQ67" s="359"/>
    </row>
    <row r="68" spans="1:43" ht="35.1" customHeight="1" x14ac:dyDescent="0.2">
      <c r="A68" s="358"/>
      <c r="C68" s="513" t="s">
        <v>204</v>
      </c>
      <c r="J68" s="514" t="s">
        <v>205</v>
      </c>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66"/>
      <c r="AH68" s="66"/>
      <c r="AI68" s="359"/>
      <c r="AK68" s="358"/>
      <c r="AQ68" s="359"/>
    </row>
    <row r="69" spans="1:43" ht="35.1" customHeight="1" thickBot="1" x14ac:dyDescent="0.25">
      <c r="A69" s="365"/>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371"/>
      <c r="AG69" s="372"/>
      <c r="AH69" s="372"/>
      <c r="AI69" s="364"/>
      <c r="AK69" s="365"/>
      <c r="AL69" s="372"/>
      <c r="AM69" s="149"/>
      <c r="AN69" s="149"/>
      <c r="AO69" s="149"/>
      <c r="AP69" s="149"/>
      <c r="AQ69" s="364"/>
    </row>
    <row r="70" spans="1:43" ht="25.5" x14ac:dyDescent="0.2">
      <c r="A70" s="369"/>
      <c r="B70" s="62"/>
      <c r="AI70" s="61"/>
      <c r="AJ70" s="61"/>
    </row>
    <row r="71" spans="1:43" ht="15" customHeight="1" x14ac:dyDescent="0.2">
      <c r="A71" s="369"/>
      <c r="B71" s="62"/>
      <c r="AI71" s="61"/>
      <c r="AJ71" s="61"/>
    </row>
    <row r="72" spans="1:43" ht="25.5" x14ac:dyDescent="0.2">
      <c r="A72" s="369"/>
      <c r="B72" s="62"/>
      <c r="AI72" s="61"/>
      <c r="AJ72" s="61"/>
    </row>
    <row r="73" spans="1:43" ht="25.5" x14ac:dyDescent="0.2">
      <c r="A73" s="369"/>
      <c r="B73" s="62"/>
      <c r="AI73" s="61"/>
      <c r="AJ73" s="61"/>
      <c r="AK73" s="61"/>
    </row>
    <row r="74" spans="1:43" ht="25.5" x14ac:dyDescent="0.2">
      <c r="A74" s="369"/>
      <c r="B74" s="62"/>
      <c r="AI74" s="61"/>
      <c r="AJ74" s="61"/>
      <c r="AK74" s="61"/>
    </row>
    <row r="75" spans="1:43" ht="25.5" x14ac:dyDescent="0.2">
      <c r="A75" s="369"/>
      <c r="B75" s="62"/>
    </row>
    <row r="76" spans="1:43" ht="25.5" x14ac:dyDescent="0.2">
      <c r="A76" s="369"/>
      <c r="B76" s="62"/>
    </row>
    <row r="77" spans="1:43" ht="25.5" x14ac:dyDescent="0.2">
      <c r="A77" s="369"/>
      <c r="B77" s="62"/>
    </row>
    <row r="78" spans="1:43" ht="25.5" x14ac:dyDescent="0.2">
      <c r="A78" s="369"/>
      <c r="B78" s="62"/>
    </row>
    <row r="79" spans="1:43" ht="25.5" x14ac:dyDescent="0.2">
      <c r="A79" s="369"/>
      <c r="B79" s="62"/>
    </row>
    <row r="80" spans="1:43" ht="25.5" x14ac:dyDescent="0.2">
      <c r="A80" s="369"/>
      <c r="B80" s="62"/>
    </row>
    <row r="81" spans="1:2" ht="25.5" x14ac:dyDescent="0.2">
      <c r="A81" s="369"/>
      <c r="B81" s="62"/>
    </row>
  </sheetData>
  <sheetProtection algorithmName="SHA-512" hashValue="MLJgQwnFPKj/MWaRHk9DVeGTTMsjsHGjxpN7JB7CnO1AsU7/vGD2RMrt6216NG4Wo4qh0LhVY4HTrk+3yBHQ0Q==" saltValue="S36xSGBrq9g5jEQjx7MjGw==" spinCount="100000" sheet="1" objects="1" scenarios="1"/>
  <mergeCells count="145">
    <mergeCell ref="AO51:AO52"/>
    <mergeCell ref="AP51:AP52"/>
    <mergeCell ref="Y52:AF52"/>
    <mergeCell ref="AP47:AP48"/>
    <mergeCell ref="C48:C49"/>
    <mergeCell ref="AG48:AG49"/>
    <mergeCell ref="AH48:AH49"/>
    <mergeCell ref="AL49:AL50"/>
    <mergeCell ref="AM49:AM50"/>
    <mergeCell ref="AN49:AN50"/>
    <mergeCell ref="AO49:AO50"/>
    <mergeCell ref="AP49:AP50"/>
    <mergeCell ref="C50:C51"/>
    <mergeCell ref="AO45:AO46"/>
    <mergeCell ref="AP45:AP46"/>
    <mergeCell ref="C46:C47"/>
    <mergeCell ref="AG46:AG47"/>
    <mergeCell ref="AH46:AH47"/>
    <mergeCell ref="AL47:AL48"/>
    <mergeCell ref="AM47:AM48"/>
    <mergeCell ref="AN47:AN48"/>
    <mergeCell ref="AO47:AO48"/>
    <mergeCell ref="C41:C42"/>
    <mergeCell ref="AG41:AG42"/>
    <mergeCell ref="AH41:AH42"/>
    <mergeCell ref="AL41:AL42"/>
    <mergeCell ref="AM41:AM42"/>
    <mergeCell ref="AN41:AN42"/>
    <mergeCell ref="B44:B51"/>
    <mergeCell ref="C44:C45"/>
    <mergeCell ref="AG44:AG45"/>
    <mergeCell ref="AH44:AH45"/>
    <mergeCell ref="AL45:AL46"/>
    <mergeCell ref="AM45:AM46"/>
    <mergeCell ref="AG50:AG51"/>
    <mergeCell ref="AH50:AH51"/>
    <mergeCell ref="AL51:AL52"/>
    <mergeCell ref="AM51:AM52"/>
    <mergeCell ref="AN45:AN46"/>
    <mergeCell ref="AN51:AN52"/>
    <mergeCell ref="AN37:AN38"/>
    <mergeCell ref="AO37:AO38"/>
    <mergeCell ref="AO41:AO42"/>
    <mergeCell ref="AP41:AP42"/>
    <mergeCell ref="AL43:AL44"/>
    <mergeCell ref="AM43:AM44"/>
    <mergeCell ref="AN43:AN44"/>
    <mergeCell ref="AO43:AO44"/>
    <mergeCell ref="AP43:AP44"/>
    <mergeCell ref="AO29:AO30"/>
    <mergeCell ref="AL34:AL36"/>
    <mergeCell ref="AM34:AM36"/>
    <mergeCell ref="AN34:AN36"/>
    <mergeCell ref="AO34:AO36"/>
    <mergeCell ref="AP34:AP36"/>
    <mergeCell ref="B35:B42"/>
    <mergeCell ref="C35:C36"/>
    <mergeCell ref="AG35:AG36"/>
    <mergeCell ref="AH35:AH36"/>
    <mergeCell ref="C37:C38"/>
    <mergeCell ref="AP37:AP38"/>
    <mergeCell ref="C39:C40"/>
    <mergeCell ref="AG39:AG40"/>
    <mergeCell ref="AH39:AH40"/>
    <mergeCell ref="AL39:AL40"/>
    <mergeCell ref="AM39:AM40"/>
    <mergeCell ref="AN39:AN40"/>
    <mergeCell ref="AO39:AO40"/>
    <mergeCell ref="AP39:AP40"/>
    <mergeCell ref="AG37:AG38"/>
    <mergeCell ref="AH37:AH38"/>
    <mergeCell ref="AL37:AL38"/>
    <mergeCell ref="AM37:AM38"/>
    <mergeCell ref="AL25:AL26"/>
    <mergeCell ref="AM25:AM26"/>
    <mergeCell ref="AN25:AN26"/>
    <mergeCell ref="AO25:AO26"/>
    <mergeCell ref="B26:B33"/>
    <mergeCell ref="C26:C27"/>
    <mergeCell ref="AG26:AG27"/>
    <mergeCell ref="AH26:AH27"/>
    <mergeCell ref="AL27:AL28"/>
    <mergeCell ref="C30:C31"/>
    <mergeCell ref="AG30:AG31"/>
    <mergeCell ref="AH30:AH31"/>
    <mergeCell ref="C32:C33"/>
    <mergeCell ref="AG32:AG33"/>
    <mergeCell ref="AH32:AH33"/>
    <mergeCell ref="AM27:AM28"/>
    <mergeCell ref="AN27:AN28"/>
    <mergeCell ref="AO27:AO28"/>
    <mergeCell ref="C28:C29"/>
    <mergeCell ref="AG28:AG29"/>
    <mergeCell ref="AH28:AH29"/>
    <mergeCell ref="AL29:AL30"/>
    <mergeCell ref="AM29:AM30"/>
    <mergeCell ref="AN29:AN30"/>
    <mergeCell ref="AM23:AM24"/>
    <mergeCell ref="AN23:AN24"/>
    <mergeCell ref="C19:C20"/>
    <mergeCell ref="AG19:AG20"/>
    <mergeCell ref="AH19:AH20"/>
    <mergeCell ref="AL20:AL22"/>
    <mergeCell ref="AM20:AM22"/>
    <mergeCell ref="AN20:AN22"/>
    <mergeCell ref="AO23:AO24"/>
    <mergeCell ref="AN16:AN17"/>
    <mergeCell ref="AO16:AO17"/>
    <mergeCell ref="B17:B24"/>
    <mergeCell ref="C17:C18"/>
    <mergeCell ref="AG17:AG18"/>
    <mergeCell ref="AH17:AH18"/>
    <mergeCell ref="AL18:AL19"/>
    <mergeCell ref="AM18:AM19"/>
    <mergeCell ref="AN18:AN19"/>
    <mergeCell ref="AO18:AO19"/>
    <mergeCell ref="B15:B16"/>
    <mergeCell ref="C15:C16"/>
    <mergeCell ref="D15:D16"/>
    <mergeCell ref="AG15:AH15"/>
    <mergeCell ref="AL16:AL17"/>
    <mergeCell ref="AM16:AM17"/>
    <mergeCell ref="AO20:AO22"/>
    <mergeCell ref="C21:C22"/>
    <mergeCell ref="AG21:AG22"/>
    <mergeCell ref="AH21:AH22"/>
    <mergeCell ref="C23:C24"/>
    <mergeCell ref="AG23:AG24"/>
    <mergeCell ref="AH23:AH24"/>
    <mergeCell ref="AL23:AL24"/>
    <mergeCell ref="E15:H15"/>
    <mergeCell ref="I15:L15"/>
    <mergeCell ref="M15:P15"/>
    <mergeCell ref="Q15:T15"/>
    <mergeCell ref="U15:X15"/>
    <mergeCell ref="Y15:AB15"/>
    <mergeCell ref="AC15:AF15"/>
    <mergeCell ref="A1:AQ1"/>
    <mergeCell ref="AL7:AP7"/>
    <mergeCell ref="B13:H14"/>
    <mergeCell ref="I13:AF14"/>
    <mergeCell ref="AL13:AL14"/>
    <mergeCell ref="AM13:AM14"/>
    <mergeCell ref="AN13:AN14"/>
    <mergeCell ref="AO13:AO14"/>
  </mergeCells>
  <conditionalFormatting sqref="AH17:AH24 AH26:AH33 AH35:AH42 AH44:AH51">
    <cfRule type="cellIs" dxfId="30" priority="1" operator="greaterThan">
      <formula>2.16666666666667</formula>
    </cfRule>
  </conditionalFormatting>
  <hyperlinks>
    <hyperlink ref="J68:AF68"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3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1"/>
  <sheetViews>
    <sheetView zoomScale="50" zoomScaleNormal="50" zoomScaleSheetLayoutView="50" workbookViewId="0">
      <selection activeCell="L22" sqref="L22"/>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732" t="s">
        <v>58</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1"/>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v>39356</v>
      </c>
    </row>
    <row r="3" spans="1:33" ht="50.1" customHeight="1" thickBot="1" x14ac:dyDescent="0.4">
      <c r="A3" s="750" t="s">
        <v>2</v>
      </c>
      <c r="B3" s="750" t="s">
        <v>3</v>
      </c>
      <c r="C3" s="750"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71" t="s">
        <v>14</v>
      </c>
    </row>
    <row r="5" spans="1:33" ht="15" customHeight="1" x14ac:dyDescent="0.2">
      <c r="A5" s="758">
        <v>1</v>
      </c>
      <c r="B5" s="747" t="s">
        <v>15</v>
      </c>
      <c r="C5" s="20" t="s">
        <v>16</v>
      </c>
      <c r="D5" s="21"/>
      <c r="E5" s="24">
        <v>0.33333333333333331</v>
      </c>
      <c r="F5" s="22"/>
      <c r="G5" s="23"/>
      <c r="H5" s="21"/>
      <c r="I5" s="24">
        <v>0.33333333333333331</v>
      </c>
      <c r="J5" s="22"/>
      <c r="K5" s="23"/>
      <c r="L5" s="21"/>
      <c r="M5" s="24">
        <v>0.33333333333333331</v>
      </c>
      <c r="N5" s="22"/>
      <c r="O5" s="23"/>
      <c r="P5" s="21"/>
      <c r="Q5" s="24">
        <v>0.33333333333333331</v>
      </c>
      <c r="R5" s="22"/>
      <c r="S5" s="23"/>
      <c r="T5" s="21"/>
      <c r="U5" s="24">
        <v>0.33333333333333331</v>
      </c>
      <c r="V5" s="22"/>
      <c r="W5" s="23"/>
      <c r="X5" s="21"/>
      <c r="Y5" s="24">
        <v>0.33333333333333331</v>
      </c>
      <c r="Z5" s="22"/>
      <c r="AA5" s="23"/>
      <c r="AB5" s="21"/>
      <c r="AC5" s="24">
        <v>0.33333333333333331</v>
      </c>
      <c r="AD5" s="22"/>
      <c r="AE5" s="206"/>
      <c r="AF5" s="743">
        <f>SUM(D5:AE5)</f>
        <v>2.333333333333333</v>
      </c>
      <c r="AG5" s="739">
        <f>SUM(D6:AE6)</f>
        <v>2.1631944444444442</v>
      </c>
    </row>
    <row r="6" spans="1:33" ht="15" customHeight="1" x14ac:dyDescent="0.2">
      <c r="A6" s="759"/>
      <c r="B6" s="748"/>
      <c r="C6" s="25" t="s">
        <v>17</v>
      </c>
      <c r="D6" s="26"/>
      <c r="E6" s="29">
        <v>0.30902777777777779</v>
      </c>
      <c r="F6" s="27"/>
      <c r="G6" s="28"/>
      <c r="H6" s="26"/>
      <c r="I6" s="29">
        <v>0.30902777777777779</v>
      </c>
      <c r="J6" s="27"/>
      <c r="K6" s="28"/>
      <c r="L6" s="26"/>
      <c r="M6" s="29">
        <v>0.30902777777777779</v>
      </c>
      <c r="N6" s="27"/>
      <c r="O6" s="28"/>
      <c r="P6" s="26"/>
      <c r="Q6" s="29">
        <v>0.30902777777777779</v>
      </c>
      <c r="R6" s="27"/>
      <c r="S6" s="28"/>
      <c r="T6" s="26"/>
      <c r="U6" s="29">
        <v>0.30902777777777779</v>
      </c>
      <c r="V6" s="27"/>
      <c r="W6" s="28"/>
      <c r="X6" s="26"/>
      <c r="Y6" s="29">
        <v>0.30902777777777779</v>
      </c>
      <c r="Z6" s="27"/>
      <c r="AA6" s="28"/>
      <c r="AB6" s="26"/>
      <c r="AC6" s="29">
        <v>0.30902777777777779</v>
      </c>
      <c r="AD6" s="27"/>
      <c r="AE6" s="207"/>
      <c r="AF6" s="744"/>
      <c r="AG6" s="740"/>
    </row>
    <row r="7" spans="1:33" ht="15" customHeight="1" x14ac:dyDescent="0.2">
      <c r="A7" s="759"/>
      <c r="B7" s="754" t="s">
        <v>18</v>
      </c>
      <c r="C7" s="30" t="s">
        <v>16</v>
      </c>
      <c r="D7" s="31"/>
      <c r="E7" s="32"/>
      <c r="F7" s="32"/>
      <c r="G7" s="33"/>
      <c r="H7" s="31"/>
      <c r="I7" s="32"/>
      <c r="J7" s="32"/>
      <c r="K7" s="33"/>
      <c r="L7" s="31"/>
      <c r="M7" s="32"/>
      <c r="N7" s="159">
        <v>0.33333333333333331</v>
      </c>
      <c r="O7" s="33"/>
      <c r="P7" s="31"/>
      <c r="Q7" s="32"/>
      <c r="R7" s="159">
        <v>0.33333333333333331</v>
      </c>
      <c r="S7" s="33"/>
      <c r="T7" s="31"/>
      <c r="U7" s="32"/>
      <c r="V7" s="159">
        <v>0.33333333333333331</v>
      </c>
      <c r="W7" s="33"/>
      <c r="X7" s="31"/>
      <c r="Y7" s="32"/>
      <c r="Z7" s="159">
        <v>0.33333333333333331</v>
      </c>
      <c r="AA7" s="33"/>
      <c r="AB7" s="31"/>
      <c r="AC7" s="32"/>
      <c r="AD7" s="159">
        <v>0.33333333333333331</v>
      </c>
      <c r="AE7" s="208"/>
      <c r="AF7" s="745">
        <f>SUM(D7:AE7)</f>
        <v>1.6666666666666665</v>
      </c>
      <c r="AG7" s="741">
        <f>SUM(D8:AE8)</f>
        <v>1.5625</v>
      </c>
    </row>
    <row r="8" spans="1:33" ht="15" customHeight="1" x14ac:dyDescent="0.2">
      <c r="A8" s="759"/>
      <c r="B8" s="754"/>
      <c r="C8" s="25" t="s">
        <v>17</v>
      </c>
      <c r="D8" s="26"/>
      <c r="E8" s="27"/>
      <c r="F8" s="27"/>
      <c r="G8" s="28"/>
      <c r="H8" s="26"/>
      <c r="I8" s="27"/>
      <c r="J8" s="27"/>
      <c r="K8" s="28"/>
      <c r="L8" s="26"/>
      <c r="M8" s="27"/>
      <c r="N8" s="160">
        <v>0.3125</v>
      </c>
      <c r="O8" s="28"/>
      <c r="P8" s="26"/>
      <c r="Q8" s="27"/>
      <c r="R8" s="160">
        <v>0.3125</v>
      </c>
      <c r="S8" s="28"/>
      <c r="T8" s="26"/>
      <c r="U8" s="27"/>
      <c r="V8" s="160">
        <v>0.3125</v>
      </c>
      <c r="W8" s="28"/>
      <c r="X8" s="26"/>
      <c r="Y8" s="27"/>
      <c r="Z8" s="160">
        <v>0.3125</v>
      </c>
      <c r="AA8" s="28"/>
      <c r="AB8" s="26"/>
      <c r="AC8" s="27"/>
      <c r="AD8" s="160">
        <v>0.3125</v>
      </c>
      <c r="AE8" s="219"/>
      <c r="AF8" s="744"/>
      <c r="AG8" s="740"/>
    </row>
    <row r="9" spans="1:33" ht="15" customHeight="1" x14ac:dyDescent="0.2">
      <c r="A9" s="759"/>
      <c r="B9" s="746" t="s">
        <v>19</v>
      </c>
      <c r="C9" s="30" t="s">
        <v>16</v>
      </c>
      <c r="D9" s="31"/>
      <c r="E9" s="32"/>
      <c r="F9" s="165">
        <v>0.33333333333333331</v>
      </c>
      <c r="G9" s="33"/>
      <c r="H9" s="31"/>
      <c r="I9" s="32"/>
      <c r="J9" s="165">
        <v>0.33333333333333331</v>
      </c>
      <c r="K9" s="33"/>
      <c r="L9" s="31"/>
      <c r="M9" s="32"/>
      <c r="N9" s="32"/>
      <c r="O9" s="33"/>
      <c r="P9" s="31"/>
      <c r="Q9" s="32"/>
      <c r="R9" s="32"/>
      <c r="S9" s="33"/>
      <c r="T9" s="31"/>
      <c r="U9" s="32"/>
      <c r="V9" s="32"/>
      <c r="W9" s="167"/>
      <c r="X9" s="163">
        <v>0.33333333333333331</v>
      </c>
      <c r="Y9" s="32"/>
      <c r="Z9" s="32"/>
      <c r="AA9" s="167"/>
      <c r="AB9" s="163">
        <v>0.33333333333333331</v>
      </c>
      <c r="AC9" s="32"/>
      <c r="AD9" s="32"/>
      <c r="AE9" s="213">
        <v>8.3333333333333329E-2</v>
      </c>
      <c r="AF9" s="745">
        <f>SUM(D9:AE9)</f>
        <v>1.4166666666666665</v>
      </c>
      <c r="AG9" s="741">
        <f>SUM(D10:AE10)</f>
        <v>1.3333333333333333</v>
      </c>
    </row>
    <row r="10" spans="1:33" ht="15" customHeight="1" x14ac:dyDescent="0.2">
      <c r="A10" s="759"/>
      <c r="B10" s="746"/>
      <c r="C10" s="25" t="s">
        <v>17</v>
      </c>
      <c r="D10" s="26"/>
      <c r="E10" s="27"/>
      <c r="F10" s="166">
        <v>0.3125</v>
      </c>
      <c r="G10" s="28"/>
      <c r="H10" s="26"/>
      <c r="I10" s="27"/>
      <c r="J10" s="166">
        <v>0.3125</v>
      </c>
      <c r="K10" s="28"/>
      <c r="L10" s="26"/>
      <c r="M10" s="27"/>
      <c r="N10" s="27"/>
      <c r="O10" s="28"/>
      <c r="P10" s="26"/>
      <c r="Q10" s="27"/>
      <c r="R10" s="27"/>
      <c r="S10" s="28"/>
      <c r="T10" s="26"/>
      <c r="U10" s="27"/>
      <c r="V10" s="27"/>
      <c r="W10" s="168"/>
      <c r="X10" s="164">
        <v>0.3125</v>
      </c>
      <c r="Y10" s="27"/>
      <c r="Z10" s="27"/>
      <c r="AA10" s="168"/>
      <c r="AB10" s="164">
        <v>0.3125</v>
      </c>
      <c r="AC10" s="27"/>
      <c r="AD10" s="27"/>
      <c r="AE10" s="214">
        <v>8.3333333333333329E-2</v>
      </c>
      <c r="AF10" s="744"/>
      <c r="AG10" s="740"/>
    </row>
    <row r="11" spans="1:33" ht="15" customHeight="1" x14ac:dyDescent="0.2">
      <c r="A11" s="759"/>
      <c r="B11" s="752" t="s">
        <v>20</v>
      </c>
      <c r="C11" s="30" t="s">
        <v>16</v>
      </c>
      <c r="D11" s="169">
        <v>0.25</v>
      </c>
      <c r="E11" s="32"/>
      <c r="F11" s="32"/>
      <c r="G11" s="173"/>
      <c r="H11" s="169">
        <v>0.33333333333333331</v>
      </c>
      <c r="I11" s="32"/>
      <c r="J11" s="32"/>
      <c r="K11" s="173"/>
      <c r="L11" s="169">
        <v>0.33333333333333331</v>
      </c>
      <c r="M11" s="32"/>
      <c r="N11" s="32"/>
      <c r="O11" s="173"/>
      <c r="P11" s="169">
        <v>0.33333333333333331</v>
      </c>
      <c r="Q11" s="32"/>
      <c r="R11" s="32"/>
      <c r="S11" s="173"/>
      <c r="T11" s="169">
        <v>0.33333333333333331</v>
      </c>
      <c r="U11" s="32"/>
      <c r="V11" s="32"/>
      <c r="W11" s="33"/>
      <c r="X11" s="31"/>
      <c r="Y11" s="32"/>
      <c r="Z11" s="32"/>
      <c r="AA11" s="33"/>
      <c r="AB11" s="31"/>
      <c r="AC11" s="32"/>
      <c r="AD11" s="32"/>
      <c r="AE11" s="215"/>
      <c r="AF11" s="745">
        <f>SUM(D11:AE11)</f>
        <v>1.583333333333333</v>
      </c>
      <c r="AG11" s="741">
        <f>SUM(D12:AE12)</f>
        <v>1.4791666666666665</v>
      </c>
    </row>
    <row r="12" spans="1:33" ht="15" customHeight="1" thickBot="1" x14ac:dyDescent="0.25">
      <c r="A12" s="760"/>
      <c r="B12" s="753"/>
      <c r="C12" s="40" t="s">
        <v>17</v>
      </c>
      <c r="D12" s="170">
        <v>0.22916666666666666</v>
      </c>
      <c r="E12" s="41"/>
      <c r="F12" s="41"/>
      <c r="G12" s="174"/>
      <c r="H12" s="170">
        <v>0.3125</v>
      </c>
      <c r="I12" s="41"/>
      <c r="J12" s="41"/>
      <c r="K12" s="174"/>
      <c r="L12" s="170">
        <v>0.3125</v>
      </c>
      <c r="M12" s="41"/>
      <c r="N12" s="41"/>
      <c r="O12" s="174"/>
      <c r="P12" s="170">
        <v>0.3125</v>
      </c>
      <c r="Q12" s="41"/>
      <c r="R12" s="41"/>
      <c r="S12" s="174"/>
      <c r="T12" s="170">
        <v>0.3125</v>
      </c>
      <c r="U12" s="41"/>
      <c r="V12" s="41"/>
      <c r="W12" s="42"/>
      <c r="X12" s="43"/>
      <c r="Y12" s="41"/>
      <c r="Z12" s="41"/>
      <c r="AA12" s="42"/>
      <c r="AB12" s="43"/>
      <c r="AC12" s="41"/>
      <c r="AD12" s="41"/>
      <c r="AE12" s="216"/>
      <c r="AF12" s="749"/>
      <c r="AG12" s="742"/>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58">
        <v>2</v>
      </c>
      <c r="B14" s="747" t="s">
        <v>15</v>
      </c>
      <c r="C14" s="20" t="s">
        <v>16</v>
      </c>
      <c r="D14" s="21"/>
      <c r="E14" s="22"/>
      <c r="F14" s="22"/>
      <c r="G14" s="23"/>
      <c r="H14" s="21"/>
      <c r="I14" s="22"/>
      <c r="J14" s="22"/>
      <c r="K14" s="23"/>
      <c r="L14" s="21"/>
      <c r="M14" s="22"/>
      <c r="N14" s="24">
        <v>0.33333333333333331</v>
      </c>
      <c r="O14" s="23"/>
      <c r="P14" s="21"/>
      <c r="Q14" s="22"/>
      <c r="R14" s="24">
        <v>0.33333333333333331</v>
      </c>
      <c r="S14" s="23"/>
      <c r="T14" s="21"/>
      <c r="U14" s="22"/>
      <c r="V14" s="24">
        <v>0.33333333333333331</v>
      </c>
      <c r="W14" s="23"/>
      <c r="X14" s="21"/>
      <c r="Y14" s="22"/>
      <c r="Z14" s="24">
        <v>0.33333333333333331</v>
      </c>
      <c r="AA14" s="23"/>
      <c r="AB14" s="21"/>
      <c r="AC14" s="22"/>
      <c r="AD14" s="24">
        <v>0.33333333333333331</v>
      </c>
      <c r="AE14" s="218"/>
      <c r="AF14" s="743">
        <f>SUM(D14:AE14)</f>
        <v>1.6666666666666665</v>
      </c>
      <c r="AG14" s="739">
        <f>SUM(D15:AE15)</f>
        <v>1.5625</v>
      </c>
    </row>
    <row r="15" spans="1:33" ht="15" customHeight="1" x14ac:dyDescent="0.2">
      <c r="A15" s="759"/>
      <c r="B15" s="748"/>
      <c r="C15" s="25" t="s">
        <v>17</v>
      </c>
      <c r="D15" s="26"/>
      <c r="E15" s="27"/>
      <c r="F15" s="27"/>
      <c r="G15" s="28"/>
      <c r="H15" s="26"/>
      <c r="I15" s="27"/>
      <c r="J15" s="27"/>
      <c r="K15" s="28"/>
      <c r="L15" s="26"/>
      <c r="M15" s="27"/>
      <c r="N15" s="29">
        <v>0.3125</v>
      </c>
      <c r="O15" s="28"/>
      <c r="P15" s="26"/>
      <c r="Q15" s="27"/>
      <c r="R15" s="29">
        <v>0.3125</v>
      </c>
      <c r="S15" s="28"/>
      <c r="T15" s="26"/>
      <c r="U15" s="27"/>
      <c r="V15" s="29">
        <v>0.3125</v>
      </c>
      <c r="W15" s="28"/>
      <c r="X15" s="26"/>
      <c r="Y15" s="27"/>
      <c r="Z15" s="29">
        <v>0.3125</v>
      </c>
      <c r="AA15" s="28"/>
      <c r="AB15" s="26"/>
      <c r="AC15" s="27"/>
      <c r="AD15" s="29">
        <v>0.3125</v>
      </c>
      <c r="AE15" s="219"/>
      <c r="AF15" s="744"/>
      <c r="AG15" s="740"/>
    </row>
    <row r="16" spans="1:33" ht="15" customHeight="1" x14ac:dyDescent="0.2">
      <c r="A16" s="759"/>
      <c r="B16" s="754" t="s">
        <v>18</v>
      </c>
      <c r="C16" s="30" t="s">
        <v>16</v>
      </c>
      <c r="D16" s="31"/>
      <c r="E16" s="32"/>
      <c r="F16" s="159">
        <v>0.33333333333333331</v>
      </c>
      <c r="G16" s="33"/>
      <c r="H16" s="31"/>
      <c r="I16" s="32"/>
      <c r="J16" s="159">
        <v>0.33333333333333331</v>
      </c>
      <c r="K16" s="33"/>
      <c r="L16" s="31"/>
      <c r="M16" s="34"/>
      <c r="N16" s="32"/>
      <c r="O16" s="33"/>
      <c r="P16" s="31"/>
      <c r="Q16" s="32"/>
      <c r="R16" s="32"/>
      <c r="S16" s="33"/>
      <c r="T16" s="31"/>
      <c r="U16" s="32"/>
      <c r="V16" s="32"/>
      <c r="W16" s="161"/>
      <c r="X16" s="157">
        <v>0.33333333333333331</v>
      </c>
      <c r="Y16" s="32"/>
      <c r="Z16" s="32"/>
      <c r="AA16" s="161"/>
      <c r="AB16" s="157">
        <v>0.33333333333333331</v>
      </c>
      <c r="AC16" s="32"/>
      <c r="AD16" s="32"/>
      <c r="AE16" s="220">
        <v>8.3333333333333329E-2</v>
      </c>
      <c r="AF16" s="745">
        <f>SUM(D16:AE16)</f>
        <v>1.4166666666666665</v>
      </c>
      <c r="AG16" s="741">
        <f>SUM(D17:AE17)</f>
        <v>1.3333333333333333</v>
      </c>
    </row>
    <row r="17" spans="1:33" ht="15" customHeight="1" x14ac:dyDescent="0.2">
      <c r="A17" s="759"/>
      <c r="B17" s="754"/>
      <c r="C17" s="25" t="s">
        <v>17</v>
      </c>
      <c r="D17" s="26"/>
      <c r="E17" s="27"/>
      <c r="F17" s="160">
        <v>0.3125</v>
      </c>
      <c r="G17" s="28"/>
      <c r="H17" s="26"/>
      <c r="I17" s="27"/>
      <c r="J17" s="160">
        <v>0.3125</v>
      </c>
      <c r="K17" s="28"/>
      <c r="L17" s="26"/>
      <c r="M17" s="35"/>
      <c r="N17" s="27"/>
      <c r="O17" s="28"/>
      <c r="P17" s="26"/>
      <c r="Q17" s="27"/>
      <c r="R17" s="27"/>
      <c r="S17" s="28"/>
      <c r="T17" s="26"/>
      <c r="U17" s="27"/>
      <c r="V17" s="27"/>
      <c r="W17" s="162"/>
      <c r="X17" s="158">
        <v>0.3125</v>
      </c>
      <c r="Y17" s="27"/>
      <c r="Z17" s="27"/>
      <c r="AA17" s="162"/>
      <c r="AB17" s="158">
        <v>0.3125</v>
      </c>
      <c r="AC17" s="27"/>
      <c r="AD17" s="27"/>
      <c r="AE17" s="221">
        <v>8.3333333333333329E-2</v>
      </c>
      <c r="AF17" s="744"/>
      <c r="AG17" s="740"/>
    </row>
    <row r="18" spans="1:33" ht="15" customHeight="1" x14ac:dyDescent="0.2">
      <c r="A18" s="759"/>
      <c r="B18" s="746" t="s">
        <v>19</v>
      </c>
      <c r="C18" s="30" t="s">
        <v>16</v>
      </c>
      <c r="D18" s="163">
        <v>0.25</v>
      </c>
      <c r="E18" s="32"/>
      <c r="F18" s="32"/>
      <c r="G18" s="167"/>
      <c r="H18" s="163">
        <v>0.33333333333333331</v>
      </c>
      <c r="I18" s="32"/>
      <c r="J18" s="32"/>
      <c r="K18" s="167"/>
      <c r="L18" s="163">
        <v>0.33333333333333331</v>
      </c>
      <c r="M18" s="32"/>
      <c r="N18" s="32"/>
      <c r="O18" s="167"/>
      <c r="P18" s="163">
        <v>0.33333333333333331</v>
      </c>
      <c r="Q18" s="32"/>
      <c r="R18" s="32"/>
      <c r="S18" s="167"/>
      <c r="T18" s="163">
        <v>0.33333333333333331</v>
      </c>
      <c r="U18" s="32"/>
      <c r="V18" s="32"/>
      <c r="W18" s="33"/>
      <c r="X18" s="31"/>
      <c r="Y18" s="32"/>
      <c r="Z18" s="32"/>
      <c r="AA18" s="33"/>
      <c r="AB18" s="31"/>
      <c r="AC18" s="32"/>
      <c r="AD18" s="32"/>
      <c r="AE18" s="215"/>
      <c r="AF18" s="745">
        <f>SUM(D18:AE18)</f>
        <v>1.583333333333333</v>
      </c>
      <c r="AG18" s="741">
        <f>SUM(D19:AE19)</f>
        <v>1.4791666666666665</v>
      </c>
    </row>
    <row r="19" spans="1:33" ht="15" customHeight="1" x14ac:dyDescent="0.2">
      <c r="A19" s="759"/>
      <c r="B19" s="746"/>
      <c r="C19" s="25" t="s">
        <v>17</v>
      </c>
      <c r="D19" s="164">
        <v>0.22916666666666666</v>
      </c>
      <c r="E19" s="27"/>
      <c r="F19" s="27"/>
      <c r="G19" s="168"/>
      <c r="H19" s="164">
        <v>0.3125</v>
      </c>
      <c r="I19" s="27"/>
      <c r="J19" s="27"/>
      <c r="K19" s="168"/>
      <c r="L19" s="164">
        <v>0.3125</v>
      </c>
      <c r="M19" s="27"/>
      <c r="N19" s="27"/>
      <c r="O19" s="168"/>
      <c r="P19" s="164">
        <v>0.3125</v>
      </c>
      <c r="Q19" s="27"/>
      <c r="R19" s="27"/>
      <c r="S19" s="168"/>
      <c r="T19" s="164">
        <v>0.3125</v>
      </c>
      <c r="U19" s="27"/>
      <c r="V19" s="27"/>
      <c r="W19" s="28"/>
      <c r="X19" s="26"/>
      <c r="Y19" s="27"/>
      <c r="Z19" s="27"/>
      <c r="AA19" s="28"/>
      <c r="AB19" s="26"/>
      <c r="AC19" s="27"/>
      <c r="AD19" s="27"/>
      <c r="AE19" s="219"/>
      <c r="AF19" s="744"/>
      <c r="AG19" s="740"/>
    </row>
    <row r="20" spans="1:33" ht="15" customHeight="1" x14ac:dyDescent="0.2">
      <c r="A20" s="759"/>
      <c r="B20" s="752" t="s">
        <v>20</v>
      </c>
      <c r="C20" s="30" t="s">
        <v>16</v>
      </c>
      <c r="D20" s="31"/>
      <c r="E20" s="171">
        <v>0.33333333333333331</v>
      </c>
      <c r="F20" s="32"/>
      <c r="G20" s="33"/>
      <c r="H20" s="31"/>
      <c r="I20" s="171">
        <v>0.33333333333333331</v>
      </c>
      <c r="J20" s="32"/>
      <c r="K20" s="33"/>
      <c r="L20" s="31"/>
      <c r="M20" s="171">
        <v>0.33333333333333331</v>
      </c>
      <c r="N20" s="32"/>
      <c r="O20" s="33"/>
      <c r="P20" s="31"/>
      <c r="Q20" s="171">
        <v>0.33333333333333331</v>
      </c>
      <c r="R20" s="32"/>
      <c r="S20" s="33"/>
      <c r="T20" s="31"/>
      <c r="U20" s="171">
        <v>0.33333333333333331</v>
      </c>
      <c r="V20" s="32"/>
      <c r="W20" s="33"/>
      <c r="X20" s="31"/>
      <c r="Y20" s="171">
        <v>0.33333333333333331</v>
      </c>
      <c r="Z20" s="32"/>
      <c r="AA20" s="33"/>
      <c r="AB20" s="31"/>
      <c r="AC20" s="171">
        <v>0.33333333333333331</v>
      </c>
      <c r="AD20" s="32"/>
      <c r="AE20" s="215"/>
      <c r="AF20" s="745">
        <f>SUM(D20:AE20)</f>
        <v>2.333333333333333</v>
      </c>
      <c r="AG20" s="741">
        <f>SUM(D21:AE21)</f>
        <v>2.1631944444444442</v>
      </c>
    </row>
    <row r="21" spans="1:33" ht="15" customHeight="1" thickBot="1" x14ac:dyDescent="0.25">
      <c r="A21" s="760"/>
      <c r="B21" s="753"/>
      <c r="C21" s="40" t="s">
        <v>17</v>
      </c>
      <c r="D21" s="43"/>
      <c r="E21" s="172">
        <v>0.30902777777777779</v>
      </c>
      <c r="F21" s="41"/>
      <c r="G21" s="42"/>
      <c r="H21" s="43"/>
      <c r="I21" s="172">
        <v>0.30902777777777779</v>
      </c>
      <c r="J21" s="41"/>
      <c r="K21" s="42"/>
      <c r="L21" s="43"/>
      <c r="M21" s="172">
        <v>0.30902777777777779</v>
      </c>
      <c r="N21" s="41"/>
      <c r="O21" s="42"/>
      <c r="P21" s="43"/>
      <c r="Q21" s="172">
        <v>0.30902777777777779</v>
      </c>
      <c r="R21" s="41"/>
      <c r="S21" s="42"/>
      <c r="T21" s="43"/>
      <c r="U21" s="172">
        <v>0.30902777777777779</v>
      </c>
      <c r="V21" s="41"/>
      <c r="W21" s="42"/>
      <c r="X21" s="43"/>
      <c r="Y21" s="172">
        <v>0.30902777777777779</v>
      </c>
      <c r="Z21" s="41"/>
      <c r="AA21" s="42"/>
      <c r="AB21" s="43"/>
      <c r="AC21" s="172">
        <v>0.30902777777777779</v>
      </c>
      <c r="AD21" s="41"/>
      <c r="AE21" s="216"/>
      <c r="AF21" s="749"/>
      <c r="AG21" s="742"/>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58">
        <v>3</v>
      </c>
      <c r="B23" s="747" t="s">
        <v>15</v>
      </c>
      <c r="C23" s="20" t="s">
        <v>16</v>
      </c>
      <c r="D23" s="21"/>
      <c r="E23" s="22"/>
      <c r="F23" s="24">
        <v>0.33333333333333331</v>
      </c>
      <c r="G23" s="23"/>
      <c r="H23" s="21"/>
      <c r="I23" s="22"/>
      <c r="J23" s="24">
        <v>0.33333333333333331</v>
      </c>
      <c r="K23" s="23"/>
      <c r="L23" s="21"/>
      <c r="M23" s="22"/>
      <c r="N23" s="22"/>
      <c r="O23" s="23"/>
      <c r="P23" s="21"/>
      <c r="Q23" s="22"/>
      <c r="R23" s="22"/>
      <c r="S23" s="23"/>
      <c r="T23" s="21"/>
      <c r="U23" s="22"/>
      <c r="V23" s="22"/>
      <c r="W23" s="54"/>
      <c r="X23" s="55">
        <v>0.33333333333333331</v>
      </c>
      <c r="Y23" s="22"/>
      <c r="Z23" s="22"/>
      <c r="AA23" s="54"/>
      <c r="AB23" s="55">
        <v>0.33333333333333331</v>
      </c>
      <c r="AC23" s="22"/>
      <c r="AD23" s="22"/>
      <c r="AE23" s="222">
        <v>8.3333333333333329E-2</v>
      </c>
      <c r="AF23" s="743">
        <f>SUM(D23:AE23)</f>
        <v>1.4166666666666665</v>
      </c>
      <c r="AG23" s="739">
        <f>SUM(D24:AE24)</f>
        <v>1.3333333333333333</v>
      </c>
    </row>
    <row r="24" spans="1:33" ht="15" customHeight="1" x14ac:dyDescent="0.2">
      <c r="A24" s="759"/>
      <c r="B24" s="748"/>
      <c r="C24" s="25" t="s">
        <v>17</v>
      </c>
      <c r="D24" s="26"/>
      <c r="E24" s="27"/>
      <c r="F24" s="29">
        <v>0.3125</v>
      </c>
      <c r="G24" s="28"/>
      <c r="H24" s="26"/>
      <c r="I24" s="27"/>
      <c r="J24" s="29">
        <v>0.3125</v>
      </c>
      <c r="K24" s="28"/>
      <c r="L24" s="26"/>
      <c r="M24" s="27"/>
      <c r="N24" s="27"/>
      <c r="O24" s="28"/>
      <c r="P24" s="26"/>
      <c r="Q24" s="27"/>
      <c r="R24" s="27"/>
      <c r="S24" s="28"/>
      <c r="T24" s="26"/>
      <c r="U24" s="27"/>
      <c r="V24" s="27"/>
      <c r="W24" s="56"/>
      <c r="X24" s="57">
        <v>0.3125</v>
      </c>
      <c r="Y24" s="27"/>
      <c r="Z24" s="27"/>
      <c r="AA24" s="56"/>
      <c r="AB24" s="57">
        <v>0.3125</v>
      </c>
      <c r="AC24" s="27"/>
      <c r="AD24" s="27"/>
      <c r="AE24" s="223">
        <v>8.3333333333333329E-2</v>
      </c>
      <c r="AF24" s="744"/>
      <c r="AG24" s="740"/>
    </row>
    <row r="25" spans="1:33" ht="15" customHeight="1" x14ac:dyDescent="0.2">
      <c r="A25" s="759"/>
      <c r="B25" s="754" t="s">
        <v>18</v>
      </c>
      <c r="C25" s="30" t="s">
        <v>16</v>
      </c>
      <c r="D25" s="157">
        <v>0.25</v>
      </c>
      <c r="E25" s="32"/>
      <c r="F25" s="32"/>
      <c r="G25" s="161"/>
      <c r="H25" s="157">
        <v>0.33333333333333331</v>
      </c>
      <c r="I25" s="32"/>
      <c r="J25" s="32"/>
      <c r="K25" s="161"/>
      <c r="L25" s="157">
        <v>0.33333333333333331</v>
      </c>
      <c r="M25" s="32"/>
      <c r="N25" s="32"/>
      <c r="O25" s="161"/>
      <c r="P25" s="157">
        <v>0.33333333333333331</v>
      </c>
      <c r="Q25" s="32"/>
      <c r="R25" s="32"/>
      <c r="S25" s="161"/>
      <c r="T25" s="157">
        <v>0.33333333333333331</v>
      </c>
      <c r="U25" s="32"/>
      <c r="V25" s="32"/>
      <c r="W25" s="33"/>
      <c r="X25" s="31"/>
      <c r="Y25" s="32"/>
      <c r="Z25" s="32"/>
      <c r="AA25" s="33"/>
      <c r="AB25" s="31"/>
      <c r="AC25" s="32"/>
      <c r="AD25" s="32"/>
      <c r="AE25" s="215"/>
      <c r="AF25" s="745">
        <f>SUM(D25:AE25)</f>
        <v>1.583333333333333</v>
      </c>
      <c r="AG25" s="741">
        <f>SUM(D26:AE26)</f>
        <v>1.4791666666666665</v>
      </c>
    </row>
    <row r="26" spans="1:33" ht="15" customHeight="1" x14ac:dyDescent="0.2">
      <c r="A26" s="759"/>
      <c r="B26" s="754"/>
      <c r="C26" s="25" t="s">
        <v>17</v>
      </c>
      <c r="D26" s="158">
        <v>0.22916666666666666</v>
      </c>
      <c r="E26" s="27"/>
      <c r="F26" s="27"/>
      <c r="G26" s="162"/>
      <c r="H26" s="158">
        <v>0.3125</v>
      </c>
      <c r="I26" s="27"/>
      <c r="J26" s="27"/>
      <c r="K26" s="162"/>
      <c r="L26" s="158">
        <v>0.3125</v>
      </c>
      <c r="M26" s="27"/>
      <c r="N26" s="27"/>
      <c r="O26" s="162"/>
      <c r="P26" s="158">
        <v>0.3125</v>
      </c>
      <c r="Q26" s="27"/>
      <c r="R26" s="27"/>
      <c r="S26" s="162"/>
      <c r="T26" s="158">
        <v>0.3125</v>
      </c>
      <c r="U26" s="27"/>
      <c r="V26" s="27"/>
      <c r="W26" s="28"/>
      <c r="X26" s="26"/>
      <c r="Y26" s="27"/>
      <c r="Z26" s="27"/>
      <c r="AA26" s="28"/>
      <c r="AB26" s="26"/>
      <c r="AC26" s="27"/>
      <c r="AD26" s="27"/>
      <c r="AE26" s="219"/>
      <c r="AF26" s="744"/>
      <c r="AG26" s="740"/>
    </row>
    <row r="27" spans="1:33" ht="15" customHeight="1" x14ac:dyDescent="0.2">
      <c r="A27" s="759"/>
      <c r="B27" s="746" t="s">
        <v>19</v>
      </c>
      <c r="C27" s="30" t="s">
        <v>16</v>
      </c>
      <c r="D27" s="31"/>
      <c r="E27" s="165">
        <v>0.33333333333333331</v>
      </c>
      <c r="F27" s="32"/>
      <c r="G27" s="33"/>
      <c r="H27" s="31"/>
      <c r="I27" s="165">
        <v>0.33333333333333331</v>
      </c>
      <c r="J27" s="32"/>
      <c r="K27" s="33"/>
      <c r="L27" s="31"/>
      <c r="M27" s="165">
        <v>0.33333333333333331</v>
      </c>
      <c r="N27" s="32"/>
      <c r="O27" s="33"/>
      <c r="P27" s="31"/>
      <c r="Q27" s="165">
        <v>0.33333333333333331</v>
      </c>
      <c r="R27" s="32"/>
      <c r="S27" s="33"/>
      <c r="T27" s="31"/>
      <c r="U27" s="165">
        <v>0.33333333333333331</v>
      </c>
      <c r="V27" s="32"/>
      <c r="W27" s="33"/>
      <c r="X27" s="31"/>
      <c r="Y27" s="165">
        <v>0.33333333333333331</v>
      </c>
      <c r="Z27" s="32"/>
      <c r="AA27" s="33"/>
      <c r="AB27" s="31"/>
      <c r="AC27" s="165">
        <v>0.33333333333333331</v>
      </c>
      <c r="AD27" s="32"/>
      <c r="AE27" s="215"/>
      <c r="AF27" s="745">
        <f>SUM(D27:AE27)</f>
        <v>2.333333333333333</v>
      </c>
      <c r="AG27" s="741">
        <f>SUM(D28:AE28)</f>
        <v>2.1631944444444442</v>
      </c>
    </row>
    <row r="28" spans="1:33" ht="15" customHeight="1" x14ac:dyDescent="0.2">
      <c r="A28" s="759"/>
      <c r="B28" s="746"/>
      <c r="C28" s="25" t="s">
        <v>17</v>
      </c>
      <c r="D28" s="26"/>
      <c r="E28" s="166">
        <v>0.30902777777777779</v>
      </c>
      <c r="F28" s="27"/>
      <c r="G28" s="28"/>
      <c r="H28" s="26"/>
      <c r="I28" s="166">
        <v>0.30902777777777779</v>
      </c>
      <c r="J28" s="27"/>
      <c r="K28" s="28"/>
      <c r="L28" s="26"/>
      <c r="M28" s="166">
        <v>0.30902777777777779</v>
      </c>
      <c r="N28" s="27"/>
      <c r="O28" s="28"/>
      <c r="P28" s="26"/>
      <c r="Q28" s="166">
        <v>0.30902777777777779</v>
      </c>
      <c r="R28" s="27"/>
      <c r="S28" s="28"/>
      <c r="T28" s="26"/>
      <c r="U28" s="166">
        <v>0.30902777777777779</v>
      </c>
      <c r="V28" s="27"/>
      <c r="W28" s="28"/>
      <c r="X28" s="26"/>
      <c r="Y28" s="166">
        <v>0.30902777777777779</v>
      </c>
      <c r="Z28" s="27"/>
      <c r="AA28" s="28"/>
      <c r="AB28" s="26"/>
      <c r="AC28" s="166">
        <v>0.30902777777777779</v>
      </c>
      <c r="AD28" s="27"/>
      <c r="AE28" s="219"/>
      <c r="AF28" s="744"/>
      <c r="AG28" s="740"/>
    </row>
    <row r="29" spans="1:33" ht="15" customHeight="1" x14ac:dyDescent="0.2">
      <c r="A29" s="759"/>
      <c r="B29" s="752" t="s">
        <v>20</v>
      </c>
      <c r="C29" s="30" t="s">
        <v>16</v>
      </c>
      <c r="D29" s="31"/>
      <c r="E29" s="32"/>
      <c r="F29" s="32"/>
      <c r="G29" s="33"/>
      <c r="H29" s="31"/>
      <c r="I29" s="32"/>
      <c r="J29" s="32"/>
      <c r="K29" s="33"/>
      <c r="L29" s="31"/>
      <c r="M29" s="32"/>
      <c r="N29" s="171">
        <v>0.33333333333333331</v>
      </c>
      <c r="O29" s="33"/>
      <c r="P29" s="31"/>
      <c r="Q29" s="32"/>
      <c r="R29" s="171">
        <v>0.33333333333333331</v>
      </c>
      <c r="S29" s="33"/>
      <c r="T29" s="31"/>
      <c r="U29" s="32"/>
      <c r="V29" s="171">
        <v>0.33333333333333331</v>
      </c>
      <c r="W29" s="33"/>
      <c r="X29" s="31"/>
      <c r="Y29" s="32"/>
      <c r="Z29" s="171">
        <v>0.33333333333333331</v>
      </c>
      <c r="AA29" s="33"/>
      <c r="AB29" s="31"/>
      <c r="AC29" s="32"/>
      <c r="AD29" s="171">
        <v>0.33333333333333331</v>
      </c>
      <c r="AE29" s="215"/>
      <c r="AF29" s="745">
        <f>SUM(D29:AE29)</f>
        <v>1.6666666666666665</v>
      </c>
      <c r="AG29" s="741">
        <f>SUM(D30:AE30)</f>
        <v>1.5625</v>
      </c>
    </row>
    <row r="30" spans="1:33" ht="15" customHeight="1" thickBot="1" x14ac:dyDescent="0.25">
      <c r="A30" s="760"/>
      <c r="B30" s="753"/>
      <c r="C30" s="40" t="s">
        <v>17</v>
      </c>
      <c r="D30" s="43"/>
      <c r="E30" s="41"/>
      <c r="F30" s="41"/>
      <c r="G30" s="42"/>
      <c r="H30" s="43"/>
      <c r="I30" s="41"/>
      <c r="J30" s="41"/>
      <c r="K30" s="42"/>
      <c r="L30" s="43"/>
      <c r="M30" s="41"/>
      <c r="N30" s="172">
        <v>0.3125</v>
      </c>
      <c r="O30" s="42"/>
      <c r="P30" s="43"/>
      <c r="Q30" s="41"/>
      <c r="R30" s="172">
        <v>0.3125</v>
      </c>
      <c r="S30" s="42"/>
      <c r="T30" s="43"/>
      <c r="U30" s="41"/>
      <c r="V30" s="172">
        <v>0.3125</v>
      </c>
      <c r="W30" s="42"/>
      <c r="X30" s="43"/>
      <c r="Y30" s="41"/>
      <c r="Z30" s="172">
        <v>0.3125</v>
      </c>
      <c r="AA30" s="42"/>
      <c r="AB30" s="43"/>
      <c r="AC30" s="41"/>
      <c r="AD30" s="172">
        <v>0.3125</v>
      </c>
      <c r="AE30" s="216"/>
      <c r="AF30" s="749"/>
      <c r="AG30" s="742"/>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58">
        <v>4</v>
      </c>
      <c r="B32" s="747" t="s">
        <v>15</v>
      </c>
      <c r="C32" s="20" t="s">
        <v>16</v>
      </c>
      <c r="D32" s="55">
        <v>0.25</v>
      </c>
      <c r="E32" s="22"/>
      <c r="F32" s="22"/>
      <c r="G32" s="54"/>
      <c r="H32" s="55">
        <v>0.33333333333333331</v>
      </c>
      <c r="I32" s="22"/>
      <c r="J32" s="22"/>
      <c r="K32" s="54"/>
      <c r="L32" s="55">
        <v>0.33333333333333331</v>
      </c>
      <c r="M32" s="22"/>
      <c r="N32" s="22"/>
      <c r="O32" s="54"/>
      <c r="P32" s="55">
        <v>0.33333333333333331</v>
      </c>
      <c r="Q32" s="22"/>
      <c r="R32" s="22"/>
      <c r="S32" s="54"/>
      <c r="T32" s="55">
        <v>0.33333333333333331</v>
      </c>
      <c r="U32" s="22"/>
      <c r="V32" s="22"/>
      <c r="W32" s="23"/>
      <c r="X32" s="21"/>
      <c r="Y32" s="22"/>
      <c r="Z32" s="22"/>
      <c r="AA32" s="23"/>
      <c r="AB32" s="21"/>
      <c r="AC32" s="22"/>
      <c r="AD32" s="22"/>
      <c r="AE32" s="218"/>
      <c r="AF32" s="743">
        <f>SUM(D32:AE32)</f>
        <v>1.583333333333333</v>
      </c>
      <c r="AG32" s="739">
        <f>SUM(D33:AE33)</f>
        <v>1.4791666666666665</v>
      </c>
    </row>
    <row r="33" spans="1:33" ht="15" customHeight="1" x14ac:dyDescent="0.2">
      <c r="A33" s="759"/>
      <c r="B33" s="748"/>
      <c r="C33" s="25" t="s">
        <v>17</v>
      </c>
      <c r="D33" s="57">
        <v>0.22916666666666666</v>
      </c>
      <c r="E33" s="27"/>
      <c r="F33" s="27"/>
      <c r="G33" s="56"/>
      <c r="H33" s="57">
        <v>0.3125</v>
      </c>
      <c r="I33" s="27"/>
      <c r="J33" s="27"/>
      <c r="K33" s="56"/>
      <c r="L33" s="57">
        <v>0.3125</v>
      </c>
      <c r="M33" s="27"/>
      <c r="N33" s="27"/>
      <c r="O33" s="56"/>
      <c r="P33" s="57">
        <v>0.3125</v>
      </c>
      <c r="Q33" s="27"/>
      <c r="R33" s="27"/>
      <c r="S33" s="56"/>
      <c r="T33" s="57">
        <v>0.3125</v>
      </c>
      <c r="U33" s="27"/>
      <c r="V33" s="27"/>
      <c r="W33" s="28"/>
      <c r="X33" s="26"/>
      <c r="Y33" s="27"/>
      <c r="Z33" s="27"/>
      <c r="AA33" s="28"/>
      <c r="AB33" s="26"/>
      <c r="AC33" s="27"/>
      <c r="AD33" s="27"/>
      <c r="AE33" s="219"/>
      <c r="AF33" s="744"/>
      <c r="AG33" s="740"/>
    </row>
    <row r="34" spans="1:33" ht="15" customHeight="1" x14ac:dyDescent="0.2">
      <c r="A34" s="759"/>
      <c r="B34" s="754" t="s">
        <v>18</v>
      </c>
      <c r="C34" s="30" t="s">
        <v>16</v>
      </c>
      <c r="D34" s="31"/>
      <c r="E34" s="159">
        <v>0.33333333333333331</v>
      </c>
      <c r="F34" s="32"/>
      <c r="G34" s="33"/>
      <c r="H34" s="31"/>
      <c r="I34" s="159">
        <v>0.33333333333333331</v>
      </c>
      <c r="J34" s="32"/>
      <c r="K34" s="33"/>
      <c r="L34" s="31"/>
      <c r="M34" s="159">
        <v>0.33333333333333331</v>
      </c>
      <c r="N34" s="32"/>
      <c r="O34" s="33"/>
      <c r="P34" s="31"/>
      <c r="Q34" s="159">
        <v>0.33333333333333331</v>
      </c>
      <c r="R34" s="32"/>
      <c r="S34" s="33"/>
      <c r="T34" s="31"/>
      <c r="U34" s="159">
        <v>0.33333333333333331</v>
      </c>
      <c r="V34" s="32"/>
      <c r="W34" s="33"/>
      <c r="X34" s="31"/>
      <c r="Y34" s="159">
        <v>0.33333333333333331</v>
      </c>
      <c r="Z34" s="32"/>
      <c r="AA34" s="33"/>
      <c r="AB34" s="31"/>
      <c r="AC34" s="159">
        <v>0.33333333333333331</v>
      </c>
      <c r="AD34" s="32"/>
      <c r="AE34" s="215"/>
      <c r="AF34" s="745">
        <f>SUM(D34:AE34)</f>
        <v>2.333333333333333</v>
      </c>
      <c r="AG34" s="741">
        <f>SUM(D35:AE35)</f>
        <v>2.1631944444444442</v>
      </c>
    </row>
    <row r="35" spans="1:33" ht="15" customHeight="1" x14ac:dyDescent="0.2">
      <c r="A35" s="759"/>
      <c r="B35" s="754"/>
      <c r="C35" s="25" t="s">
        <v>17</v>
      </c>
      <c r="D35" s="26"/>
      <c r="E35" s="160">
        <v>0.30902777777777779</v>
      </c>
      <c r="F35" s="27"/>
      <c r="G35" s="28"/>
      <c r="H35" s="26"/>
      <c r="I35" s="160">
        <v>0.30902777777777779</v>
      </c>
      <c r="J35" s="27"/>
      <c r="K35" s="28"/>
      <c r="L35" s="26"/>
      <c r="M35" s="160">
        <v>0.30902777777777779</v>
      </c>
      <c r="N35" s="27"/>
      <c r="O35" s="28"/>
      <c r="P35" s="26"/>
      <c r="Q35" s="160">
        <v>0.30902777777777779</v>
      </c>
      <c r="R35" s="27"/>
      <c r="S35" s="28"/>
      <c r="T35" s="26"/>
      <c r="U35" s="160">
        <v>0.30902777777777779</v>
      </c>
      <c r="V35" s="27"/>
      <c r="W35" s="28"/>
      <c r="X35" s="26"/>
      <c r="Y35" s="160">
        <v>0.30902777777777779</v>
      </c>
      <c r="Z35" s="27"/>
      <c r="AA35" s="28"/>
      <c r="AB35" s="26"/>
      <c r="AC35" s="160">
        <v>0.30902777777777779</v>
      </c>
      <c r="AD35" s="27"/>
      <c r="AE35" s="219"/>
      <c r="AF35" s="744"/>
      <c r="AG35" s="740"/>
    </row>
    <row r="36" spans="1:33" ht="15" customHeight="1" x14ac:dyDescent="0.2">
      <c r="A36" s="759"/>
      <c r="B36" s="746" t="s">
        <v>19</v>
      </c>
      <c r="C36" s="30" t="s">
        <v>16</v>
      </c>
      <c r="D36" s="31"/>
      <c r="E36" s="32"/>
      <c r="F36" s="32"/>
      <c r="G36" s="33"/>
      <c r="H36" s="31"/>
      <c r="I36" s="32"/>
      <c r="J36" s="32"/>
      <c r="K36" s="33"/>
      <c r="L36" s="31"/>
      <c r="M36" s="32"/>
      <c r="N36" s="165">
        <v>0.33333333333333331</v>
      </c>
      <c r="O36" s="33"/>
      <c r="P36" s="31"/>
      <c r="Q36" s="32"/>
      <c r="R36" s="165">
        <v>0.33333333333333331</v>
      </c>
      <c r="S36" s="33"/>
      <c r="T36" s="31"/>
      <c r="U36" s="32"/>
      <c r="V36" s="165">
        <v>0.33333333333333331</v>
      </c>
      <c r="W36" s="33"/>
      <c r="X36" s="31"/>
      <c r="Y36" s="32"/>
      <c r="Z36" s="165">
        <v>0.33333333333333331</v>
      </c>
      <c r="AA36" s="33"/>
      <c r="AB36" s="31"/>
      <c r="AC36" s="32"/>
      <c r="AD36" s="165">
        <v>0.33333333333333331</v>
      </c>
      <c r="AE36" s="215"/>
      <c r="AF36" s="745">
        <f>SUM(D36:AE36)</f>
        <v>1.6666666666666665</v>
      </c>
      <c r="AG36" s="741">
        <f>SUM(D37:AE37)</f>
        <v>1.5625</v>
      </c>
    </row>
    <row r="37" spans="1:33" ht="15" customHeight="1" x14ac:dyDescent="0.2">
      <c r="A37" s="759"/>
      <c r="B37" s="746"/>
      <c r="C37" s="25" t="s">
        <v>17</v>
      </c>
      <c r="D37" s="26"/>
      <c r="E37" s="27"/>
      <c r="F37" s="27"/>
      <c r="G37" s="28"/>
      <c r="H37" s="26"/>
      <c r="I37" s="27"/>
      <c r="J37" s="27"/>
      <c r="K37" s="28"/>
      <c r="L37" s="26"/>
      <c r="M37" s="27"/>
      <c r="N37" s="166">
        <v>0.3125</v>
      </c>
      <c r="O37" s="28"/>
      <c r="P37" s="26"/>
      <c r="Q37" s="27"/>
      <c r="R37" s="166">
        <v>0.3125</v>
      </c>
      <c r="S37" s="28"/>
      <c r="T37" s="26"/>
      <c r="U37" s="27"/>
      <c r="V37" s="166">
        <v>0.3125</v>
      </c>
      <c r="W37" s="28"/>
      <c r="X37" s="26"/>
      <c r="Y37" s="27"/>
      <c r="Z37" s="166">
        <v>0.3125</v>
      </c>
      <c r="AA37" s="28"/>
      <c r="AB37" s="26"/>
      <c r="AC37" s="27"/>
      <c r="AD37" s="166">
        <v>0.3125</v>
      </c>
      <c r="AE37" s="219"/>
      <c r="AF37" s="744"/>
      <c r="AG37" s="740"/>
    </row>
    <row r="38" spans="1:33" ht="15" customHeight="1" x14ac:dyDescent="0.2">
      <c r="A38" s="759"/>
      <c r="B38" s="752" t="s">
        <v>20</v>
      </c>
      <c r="C38" s="30" t="s">
        <v>16</v>
      </c>
      <c r="D38" s="31"/>
      <c r="E38" s="32"/>
      <c r="F38" s="171">
        <v>0.33333333333333331</v>
      </c>
      <c r="G38" s="33"/>
      <c r="H38" s="31"/>
      <c r="I38" s="32"/>
      <c r="J38" s="171">
        <v>0.33333333333333331</v>
      </c>
      <c r="K38" s="33"/>
      <c r="L38" s="31"/>
      <c r="M38" s="32"/>
      <c r="N38" s="32"/>
      <c r="O38" s="33"/>
      <c r="P38" s="31"/>
      <c r="Q38" s="32"/>
      <c r="R38" s="32"/>
      <c r="S38" s="33"/>
      <c r="T38" s="31"/>
      <c r="U38" s="32"/>
      <c r="V38" s="32"/>
      <c r="W38" s="173"/>
      <c r="X38" s="169">
        <v>0.33333333333333331</v>
      </c>
      <c r="Y38" s="32"/>
      <c r="Z38" s="32"/>
      <c r="AA38" s="173"/>
      <c r="AB38" s="169">
        <v>0.33333333333333331</v>
      </c>
      <c r="AC38" s="32"/>
      <c r="AD38" s="32"/>
      <c r="AE38" s="224">
        <v>8.3333333333333329E-2</v>
      </c>
      <c r="AF38" s="745">
        <f>SUM(D38:AE38)</f>
        <v>1.4166666666666665</v>
      </c>
      <c r="AG38" s="741">
        <f>SUM(D39:AE39)</f>
        <v>1.3333333333333333</v>
      </c>
    </row>
    <row r="39" spans="1:33" ht="15" customHeight="1" thickBot="1" x14ac:dyDescent="0.25">
      <c r="A39" s="760"/>
      <c r="B39" s="753"/>
      <c r="C39" s="40" t="s">
        <v>17</v>
      </c>
      <c r="D39" s="43"/>
      <c r="E39" s="41"/>
      <c r="F39" s="172">
        <v>0.3125</v>
      </c>
      <c r="G39" s="42"/>
      <c r="H39" s="43"/>
      <c r="I39" s="41"/>
      <c r="J39" s="172">
        <v>0.3125</v>
      </c>
      <c r="K39" s="42"/>
      <c r="L39" s="43"/>
      <c r="M39" s="41"/>
      <c r="N39" s="41"/>
      <c r="O39" s="42"/>
      <c r="P39" s="43"/>
      <c r="Q39" s="41"/>
      <c r="R39" s="41"/>
      <c r="S39" s="42"/>
      <c r="T39" s="43"/>
      <c r="U39" s="41"/>
      <c r="V39" s="41"/>
      <c r="W39" s="174"/>
      <c r="X39" s="170">
        <v>0.3125</v>
      </c>
      <c r="Y39" s="41"/>
      <c r="Z39" s="41"/>
      <c r="AA39" s="174"/>
      <c r="AB39" s="170">
        <v>0.3125</v>
      </c>
      <c r="AC39" s="41"/>
      <c r="AD39" s="41"/>
      <c r="AE39" s="225">
        <v>8.3333333333333329E-2</v>
      </c>
      <c r="AF39" s="749"/>
      <c r="AG39" s="742"/>
    </row>
    <row r="40" spans="1:33" ht="26.45" customHeight="1" thickBot="1" x14ac:dyDescent="0.25">
      <c r="X40" s="755" t="s">
        <v>21</v>
      </c>
      <c r="Y40" s="756"/>
      <c r="Z40" s="756"/>
      <c r="AA40" s="756"/>
      <c r="AB40" s="756"/>
      <c r="AC40" s="756"/>
      <c r="AD40" s="756"/>
      <c r="AE40" s="757"/>
      <c r="AF40" s="48">
        <f>SUM(AF5:AF12,AF14:AF21,AF23:AF30,AF32:AF39)/16</f>
        <v>1.7499999999999998</v>
      </c>
      <c r="AG40" s="49">
        <f>SUM(AG5:AG12,AG14:AG21,AG23:AG30,AG32:AG39)/16</f>
        <v>1.6345486111111109</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5"/>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2:33" s="62" customFormat="1" ht="15" customHeight="1" x14ac:dyDescent="0.2">
      <c r="B49" s="63"/>
      <c r="C49" s="63"/>
      <c r="D49" s="64"/>
      <c r="E49" s="64"/>
      <c r="F49" s="64"/>
      <c r="G49" s="64"/>
      <c r="H49" s="64"/>
      <c r="AE49" s="104"/>
      <c r="AF49" s="66"/>
      <c r="AG49" s="66"/>
    </row>
    <row r="50" spans="2:33" s="62" customFormat="1" ht="35.1" customHeight="1" x14ac:dyDescent="0.2">
      <c r="B50" s="63" t="s">
        <v>24</v>
      </c>
      <c r="C50" s="63"/>
      <c r="D50" s="64"/>
      <c r="E50" s="64"/>
      <c r="F50" s="64"/>
      <c r="G50" s="64"/>
      <c r="H50" s="64"/>
      <c r="I50" s="65" t="s">
        <v>25</v>
      </c>
      <c r="AE50" s="104"/>
      <c r="AF50" s="66"/>
      <c r="AG50" s="66"/>
    </row>
    <row r="51" spans="2:33" s="62" customFormat="1" ht="15" customHeight="1" x14ac:dyDescent="0.2">
      <c r="B51" s="63"/>
      <c r="C51" s="63"/>
      <c r="D51" s="64"/>
      <c r="E51" s="64"/>
      <c r="F51" s="64"/>
      <c r="G51" s="64"/>
      <c r="H51" s="64"/>
      <c r="I51" s="67"/>
      <c r="AE51" s="104"/>
    </row>
    <row r="52" spans="2:33" s="62" customFormat="1" ht="34.9" customHeight="1" x14ac:dyDescent="0.2">
      <c r="B52" s="63" t="s">
        <v>26</v>
      </c>
      <c r="C52" s="63"/>
      <c r="D52" s="64"/>
      <c r="E52" s="64"/>
      <c r="F52" s="64"/>
      <c r="G52" s="64"/>
      <c r="I52" s="68"/>
      <c r="AE52" s="104"/>
    </row>
    <row r="53" spans="2:33" s="67" customFormat="1" ht="9.9499999999999993" customHeight="1" x14ac:dyDescent="0.2">
      <c r="B53" s="69"/>
      <c r="C53" s="69"/>
      <c r="D53" s="69"/>
      <c r="AE53" s="210"/>
    </row>
    <row r="54" spans="2:33" s="67" customFormat="1" ht="35.1" customHeight="1" x14ac:dyDescent="0.2">
      <c r="B54" s="69"/>
      <c r="C54" s="69"/>
      <c r="D54" s="69"/>
      <c r="I54" s="62" t="str">
        <f>'Nr401_7 Tage'!$I$54</f>
        <v>Beachten Sie generell folgende Punkte beim Erstellen eines Schichtplanes:</v>
      </c>
      <c r="AE54" s="210"/>
    </row>
    <row r="55" spans="2:33" s="67" customFormat="1" ht="35.1" customHeight="1" x14ac:dyDescent="0.2">
      <c r="B55" s="69"/>
      <c r="C55" s="69"/>
      <c r="D55" s="69"/>
      <c r="I55" s="141" t="s">
        <v>80</v>
      </c>
      <c r="AE55" s="210"/>
    </row>
    <row r="56" spans="2:33" s="62" customFormat="1" ht="35.1" customHeight="1" x14ac:dyDescent="0.2">
      <c r="I56" s="141" t="s">
        <v>79</v>
      </c>
      <c r="AE56" s="104"/>
    </row>
    <row r="57" spans="2:33" s="62" customFormat="1" ht="15" customHeight="1" x14ac:dyDescent="0.2">
      <c r="I57" s="65"/>
      <c r="AE57" s="104"/>
      <c r="AF57" s="66"/>
      <c r="AG57" s="66"/>
    </row>
    <row r="58" spans="2:33" s="62" customFormat="1" ht="30" x14ac:dyDescent="0.2">
      <c r="B58" s="63" t="s">
        <v>28</v>
      </c>
      <c r="C58" s="63"/>
      <c r="I58" s="62" t="str">
        <f>'Nr401_7 Tage'!$I$58</f>
        <v>Art. 24 ArG, Art. 36 - 38 ArGV1</v>
      </c>
      <c r="AE58" s="104"/>
      <c r="AF58" s="66"/>
      <c r="AG58" s="66"/>
    </row>
    <row r="60" spans="2:33" ht="30" x14ac:dyDescent="0.2">
      <c r="B60" s="63" t="s">
        <v>72</v>
      </c>
      <c r="I60" s="62" t="s">
        <v>73</v>
      </c>
      <c r="AG60" s="2"/>
    </row>
    <row r="61" spans="2:33" ht="25.5" x14ac:dyDescent="0.35">
      <c r="I61" s="126"/>
      <c r="AG61" s="2"/>
    </row>
  </sheetData>
  <mergeCells count="58">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G16:AG17"/>
    <mergeCell ref="AG18:AG19"/>
    <mergeCell ref="AG20:AG21"/>
    <mergeCell ref="AG23:AG24"/>
    <mergeCell ref="A32:A39"/>
    <mergeCell ref="AF16:AF17"/>
    <mergeCell ref="AF18:AF19"/>
    <mergeCell ref="AF20:AF21"/>
    <mergeCell ref="AF23:AF24"/>
    <mergeCell ref="B38:B39"/>
    <mergeCell ref="AG25:AG26"/>
    <mergeCell ref="AG27:AG28"/>
    <mergeCell ref="AF25:AF26"/>
    <mergeCell ref="AF27:AF28"/>
    <mergeCell ref="AG29:AG30"/>
    <mergeCell ref="AF29:AF30"/>
    <mergeCell ref="AF5:AF6"/>
    <mergeCell ref="AF7:AF8"/>
    <mergeCell ref="AF9:AF10"/>
    <mergeCell ref="AF11:AF12"/>
    <mergeCell ref="AF14:AF15"/>
    <mergeCell ref="B32:B33"/>
    <mergeCell ref="B34:B35"/>
    <mergeCell ref="B36:B37"/>
    <mergeCell ref="B5:B6"/>
    <mergeCell ref="B7:B8"/>
    <mergeCell ref="B16:B17"/>
    <mergeCell ref="A23:A30"/>
    <mergeCell ref="B25:B26"/>
    <mergeCell ref="B27:B28"/>
    <mergeCell ref="B23:B24"/>
    <mergeCell ref="C3:C4"/>
    <mergeCell ref="B29:B30"/>
    <mergeCell ref="H1:AE2"/>
    <mergeCell ref="A3:A4"/>
    <mergeCell ref="B3:B4"/>
    <mergeCell ref="B18:B19"/>
    <mergeCell ref="B20:B21"/>
    <mergeCell ref="A1:G2"/>
    <mergeCell ref="B9:B10"/>
    <mergeCell ref="B11:B12"/>
    <mergeCell ref="B14:B15"/>
    <mergeCell ref="A5:A12"/>
    <mergeCell ref="A14:A21"/>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0"/>
  <sheetViews>
    <sheetView zoomScale="55" zoomScaleNormal="55"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6.28515625" style="61" customWidth="1"/>
    <col min="34" max="34" width="4.28515625" style="2" customWidth="1"/>
    <col min="35" max="16384" width="11.42578125" style="2"/>
  </cols>
  <sheetData>
    <row r="1" spans="1:33" ht="39.75" customHeight="1" thickBot="1" x14ac:dyDescent="0.25">
      <c r="A1" s="886" t="s">
        <v>229</v>
      </c>
      <c r="B1" s="887"/>
      <c r="C1" s="887"/>
      <c r="D1" s="887"/>
      <c r="E1" s="887"/>
      <c r="F1" s="887"/>
      <c r="G1" s="888"/>
      <c r="H1" s="736" t="s">
        <v>81</v>
      </c>
      <c r="I1" s="733"/>
      <c r="J1" s="733"/>
      <c r="K1" s="733"/>
      <c r="L1" s="733"/>
      <c r="M1" s="733"/>
      <c r="N1" s="733"/>
      <c r="O1" s="733"/>
      <c r="P1" s="733"/>
      <c r="Q1" s="733"/>
      <c r="R1" s="733"/>
      <c r="S1" s="733"/>
      <c r="T1" s="733"/>
      <c r="U1" s="733"/>
      <c r="V1" s="733"/>
      <c r="W1" s="733"/>
      <c r="X1" s="733"/>
      <c r="Y1" s="733"/>
      <c r="Z1" s="733"/>
      <c r="AA1" s="733"/>
      <c r="AB1" s="733"/>
      <c r="AC1" s="733"/>
      <c r="AD1" s="733"/>
      <c r="AE1" s="737"/>
      <c r="AF1" s="417" t="s">
        <v>71</v>
      </c>
      <c r="AG1" s="418" t="s">
        <v>179</v>
      </c>
    </row>
    <row r="2" spans="1:33" ht="30" customHeight="1" thickBot="1" x14ac:dyDescent="0.25">
      <c r="A2" s="889"/>
      <c r="B2" s="890"/>
      <c r="C2" s="890"/>
      <c r="D2" s="890"/>
      <c r="E2" s="890"/>
      <c r="F2" s="890"/>
      <c r="G2" s="891"/>
      <c r="H2" s="734"/>
      <c r="I2" s="735"/>
      <c r="J2" s="735"/>
      <c r="K2" s="735"/>
      <c r="L2" s="735"/>
      <c r="M2" s="735"/>
      <c r="N2" s="735"/>
      <c r="O2" s="735"/>
      <c r="P2" s="735"/>
      <c r="Q2" s="735"/>
      <c r="R2" s="735"/>
      <c r="S2" s="735"/>
      <c r="T2" s="735"/>
      <c r="U2" s="735"/>
      <c r="V2" s="735"/>
      <c r="W2" s="735"/>
      <c r="X2" s="735"/>
      <c r="Y2" s="735"/>
      <c r="Z2" s="735"/>
      <c r="AA2" s="735"/>
      <c r="AB2" s="735"/>
      <c r="AC2" s="735"/>
      <c r="AD2" s="735"/>
      <c r="AE2" s="738"/>
      <c r="AF2" s="417" t="s">
        <v>1</v>
      </c>
      <c r="AG2" s="419" t="s">
        <v>35</v>
      </c>
    </row>
    <row r="3" spans="1:33" ht="50.1" customHeight="1" thickBot="1" x14ac:dyDescent="0.25">
      <c r="A3" s="906" t="s">
        <v>2</v>
      </c>
      <c r="B3" s="906" t="s">
        <v>3</v>
      </c>
      <c r="C3" s="906" t="s">
        <v>4</v>
      </c>
      <c r="D3" s="774" t="s">
        <v>5</v>
      </c>
      <c r="E3" s="775"/>
      <c r="F3" s="775"/>
      <c r="G3" s="776"/>
      <c r="H3" s="774" t="s">
        <v>6</v>
      </c>
      <c r="I3" s="775"/>
      <c r="J3" s="775"/>
      <c r="K3" s="776"/>
      <c r="L3" s="774" t="s">
        <v>7</v>
      </c>
      <c r="M3" s="775"/>
      <c r="N3" s="775"/>
      <c r="O3" s="776"/>
      <c r="P3" s="774" t="s">
        <v>8</v>
      </c>
      <c r="Q3" s="775"/>
      <c r="R3" s="775"/>
      <c r="S3" s="776"/>
      <c r="T3" s="774" t="s">
        <v>9</v>
      </c>
      <c r="U3" s="775"/>
      <c r="V3" s="775"/>
      <c r="W3" s="776"/>
      <c r="X3" s="774" t="s">
        <v>10</v>
      </c>
      <c r="Y3" s="775"/>
      <c r="Z3" s="775"/>
      <c r="AA3" s="776"/>
      <c r="AB3" s="774" t="s">
        <v>11</v>
      </c>
      <c r="AC3" s="775"/>
      <c r="AD3" s="775"/>
      <c r="AE3" s="776"/>
      <c r="AF3" s="755" t="s">
        <v>12</v>
      </c>
      <c r="AG3" s="757"/>
    </row>
    <row r="4" spans="1:33" s="19" customFormat="1" ht="26.25" customHeight="1" thickBot="1" x14ac:dyDescent="0.25">
      <c r="A4" s="907"/>
      <c r="B4" s="907"/>
      <c r="C4" s="907"/>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7" t="s">
        <v>13</v>
      </c>
      <c r="AG4" s="18" t="s">
        <v>14</v>
      </c>
    </row>
    <row r="5" spans="1:33" ht="15" customHeight="1" x14ac:dyDescent="0.2">
      <c r="A5" s="758">
        <v>1</v>
      </c>
      <c r="B5" s="765" t="s">
        <v>15</v>
      </c>
      <c r="C5" s="20" t="s">
        <v>16</v>
      </c>
      <c r="D5" s="21"/>
      <c r="E5" s="22"/>
      <c r="F5" s="22"/>
      <c r="G5" s="79"/>
      <c r="H5" s="21"/>
      <c r="I5" s="22"/>
      <c r="J5" s="22"/>
      <c r="K5" s="23"/>
      <c r="L5" s="80"/>
      <c r="M5" s="22"/>
      <c r="N5" s="22"/>
      <c r="O5" s="79"/>
      <c r="P5" s="21"/>
      <c r="Q5" s="22"/>
      <c r="R5" s="22"/>
      <c r="S5" s="23"/>
      <c r="T5" s="80"/>
      <c r="U5" s="22"/>
      <c r="V5" s="22"/>
      <c r="W5" s="79"/>
      <c r="X5" s="21"/>
      <c r="Y5" s="22"/>
      <c r="Z5" s="22"/>
      <c r="AA5" s="79"/>
      <c r="AB5" s="21"/>
      <c r="AC5" s="22"/>
      <c r="AD5" s="22"/>
      <c r="AE5" s="232"/>
      <c r="AF5" s="743">
        <f>SUM(D5:AE5)</f>
        <v>0</v>
      </c>
      <c r="AG5" s="739">
        <f>SUM(D6:AE6)</f>
        <v>0</v>
      </c>
    </row>
    <row r="6" spans="1:33" ht="15" customHeight="1" x14ac:dyDescent="0.2">
      <c r="A6" s="759"/>
      <c r="B6" s="766"/>
      <c r="C6" s="25" t="s">
        <v>17</v>
      </c>
      <c r="D6" s="26"/>
      <c r="E6" s="27"/>
      <c r="F6" s="27"/>
      <c r="G6" s="82"/>
      <c r="H6" s="26"/>
      <c r="I6" s="27"/>
      <c r="J6" s="27"/>
      <c r="K6" s="28"/>
      <c r="L6" s="83"/>
      <c r="M6" s="27"/>
      <c r="N6" s="27"/>
      <c r="O6" s="82"/>
      <c r="P6" s="26"/>
      <c r="Q6" s="27"/>
      <c r="R6" s="27"/>
      <c r="S6" s="28"/>
      <c r="T6" s="83"/>
      <c r="U6" s="27"/>
      <c r="V6" s="27"/>
      <c r="W6" s="82"/>
      <c r="X6" s="26"/>
      <c r="Y6" s="27"/>
      <c r="Z6" s="27"/>
      <c r="AA6" s="82"/>
      <c r="AB6" s="26"/>
      <c r="AC6" s="27"/>
      <c r="AD6" s="27"/>
      <c r="AE6" s="233"/>
      <c r="AF6" s="744"/>
      <c r="AG6" s="740"/>
    </row>
    <row r="7" spans="1:33" ht="15" customHeight="1" x14ac:dyDescent="0.2">
      <c r="A7" s="759"/>
      <c r="B7" s="767" t="s">
        <v>18</v>
      </c>
      <c r="C7" s="30" t="s">
        <v>16</v>
      </c>
      <c r="D7" s="31"/>
      <c r="E7" s="32"/>
      <c r="F7" s="32"/>
      <c r="G7" s="85"/>
      <c r="H7" s="31"/>
      <c r="I7" s="32"/>
      <c r="J7" s="32"/>
      <c r="K7" s="33"/>
      <c r="L7" s="86"/>
      <c r="M7" s="32"/>
      <c r="N7" s="32"/>
      <c r="O7" s="85"/>
      <c r="P7" s="31"/>
      <c r="Q7" s="32"/>
      <c r="R7" s="32"/>
      <c r="S7" s="33"/>
      <c r="T7" s="86"/>
      <c r="U7" s="32"/>
      <c r="V7" s="32"/>
      <c r="W7" s="33"/>
      <c r="X7" s="86"/>
      <c r="Y7" s="32"/>
      <c r="Z7" s="32"/>
      <c r="AA7" s="33"/>
      <c r="AB7" s="86"/>
      <c r="AC7" s="32"/>
      <c r="AD7" s="32"/>
      <c r="AE7" s="215"/>
      <c r="AF7" s="745">
        <f>SUM(D7:AE7)</f>
        <v>0</v>
      </c>
      <c r="AG7" s="741">
        <f>SUM(D8:AE8)</f>
        <v>0</v>
      </c>
    </row>
    <row r="8" spans="1:33" ht="15" customHeight="1" x14ac:dyDescent="0.2">
      <c r="A8" s="759"/>
      <c r="B8" s="768"/>
      <c r="C8" s="25" t="s">
        <v>17</v>
      </c>
      <c r="D8" s="26"/>
      <c r="E8" s="27"/>
      <c r="F8" s="27"/>
      <c r="G8" s="82"/>
      <c r="H8" s="26"/>
      <c r="I8" s="27"/>
      <c r="J8" s="27"/>
      <c r="K8" s="28"/>
      <c r="L8" s="83"/>
      <c r="M8" s="27"/>
      <c r="N8" s="27"/>
      <c r="O8" s="82"/>
      <c r="P8" s="26"/>
      <c r="Q8" s="27"/>
      <c r="R8" s="27"/>
      <c r="S8" s="28"/>
      <c r="T8" s="83"/>
      <c r="U8" s="27"/>
      <c r="V8" s="27"/>
      <c r="W8" s="28"/>
      <c r="X8" s="83"/>
      <c r="Y8" s="27"/>
      <c r="Z8" s="27"/>
      <c r="AA8" s="28"/>
      <c r="AB8" s="83"/>
      <c r="AC8" s="27"/>
      <c r="AD8" s="27"/>
      <c r="AE8" s="219"/>
      <c r="AF8" s="744"/>
      <c r="AG8" s="740"/>
    </row>
    <row r="9" spans="1:33" ht="15" customHeight="1" x14ac:dyDescent="0.2">
      <c r="A9" s="759"/>
      <c r="B9" s="761" t="s">
        <v>19</v>
      </c>
      <c r="C9" s="30" t="s">
        <v>16</v>
      </c>
      <c r="D9" s="31"/>
      <c r="E9" s="32"/>
      <c r="F9" s="32"/>
      <c r="G9" s="33"/>
      <c r="H9" s="86"/>
      <c r="I9" s="32"/>
      <c r="J9" s="32"/>
      <c r="K9" s="33"/>
      <c r="L9" s="86"/>
      <c r="M9" s="32"/>
      <c r="N9" s="32"/>
      <c r="O9" s="33"/>
      <c r="P9" s="86"/>
      <c r="Q9" s="32"/>
      <c r="R9" s="32"/>
      <c r="S9" s="33"/>
      <c r="T9" s="86"/>
      <c r="U9" s="32"/>
      <c r="V9" s="32"/>
      <c r="W9" s="85"/>
      <c r="X9" s="31"/>
      <c r="Y9" s="32"/>
      <c r="Z9" s="32"/>
      <c r="AA9" s="33"/>
      <c r="AB9" s="86"/>
      <c r="AC9" s="32"/>
      <c r="AD9" s="32"/>
      <c r="AE9" s="215"/>
      <c r="AF9" s="745">
        <f>SUM(D9:AE9)</f>
        <v>0</v>
      </c>
      <c r="AG9" s="741">
        <f>SUM(D10:AE10)</f>
        <v>0</v>
      </c>
    </row>
    <row r="10" spans="1:33" ht="15" customHeight="1" x14ac:dyDescent="0.2">
      <c r="A10" s="759"/>
      <c r="B10" s="762"/>
      <c r="C10" s="25" t="s">
        <v>17</v>
      </c>
      <c r="D10" s="26"/>
      <c r="E10" s="27"/>
      <c r="F10" s="27"/>
      <c r="G10" s="28"/>
      <c r="H10" s="83"/>
      <c r="I10" s="27"/>
      <c r="J10" s="27"/>
      <c r="K10" s="28"/>
      <c r="L10" s="83"/>
      <c r="M10" s="27"/>
      <c r="N10" s="27"/>
      <c r="O10" s="28"/>
      <c r="P10" s="83"/>
      <c r="Q10" s="27"/>
      <c r="R10" s="27"/>
      <c r="S10" s="28"/>
      <c r="T10" s="83"/>
      <c r="U10" s="27"/>
      <c r="V10" s="27"/>
      <c r="W10" s="82"/>
      <c r="X10" s="26"/>
      <c r="Y10" s="27"/>
      <c r="Z10" s="27"/>
      <c r="AA10" s="28"/>
      <c r="AB10" s="83"/>
      <c r="AC10" s="27"/>
      <c r="AD10" s="27"/>
      <c r="AE10" s="219"/>
      <c r="AF10" s="744"/>
      <c r="AG10" s="740"/>
    </row>
    <row r="11" spans="1:33" ht="15" customHeight="1" x14ac:dyDescent="0.2">
      <c r="A11" s="759"/>
      <c r="B11" s="763" t="s">
        <v>20</v>
      </c>
      <c r="C11" s="30" t="s">
        <v>16</v>
      </c>
      <c r="D11" s="31"/>
      <c r="E11" s="32"/>
      <c r="F11" s="32"/>
      <c r="G11" s="33"/>
      <c r="H11" s="31"/>
      <c r="I11" s="32"/>
      <c r="J11" s="32"/>
      <c r="K11" s="33"/>
      <c r="L11" s="31"/>
      <c r="M11" s="32"/>
      <c r="N11" s="32"/>
      <c r="O11" s="33"/>
      <c r="P11" s="31"/>
      <c r="Q11" s="32"/>
      <c r="R11" s="32"/>
      <c r="S11" s="33"/>
      <c r="T11" s="31"/>
      <c r="U11" s="32"/>
      <c r="V11" s="32"/>
      <c r="W11" s="85"/>
      <c r="X11" s="31"/>
      <c r="Y11" s="32"/>
      <c r="Z11" s="32"/>
      <c r="AA11" s="33"/>
      <c r="AB11" s="86"/>
      <c r="AC11" s="32"/>
      <c r="AD11" s="32"/>
      <c r="AE11" s="215"/>
      <c r="AF11" s="745">
        <f>SUM(D11:AE11)</f>
        <v>0</v>
      </c>
      <c r="AG11" s="741">
        <f>SUM(D12:AE12)</f>
        <v>0</v>
      </c>
    </row>
    <row r="12" spans="1:33" ht="15" customHeight="1" thickBot="1" x14ac:dyDescent="0.25">
      <c r="A12" s="760"/>
      <c r="B12" s="764"/>
      <c r="C12" s="40" t="s">
        <v>17</v>
      </c>
      <c r="D12" s="43"/>
      <c r="E12" s="41"/>
      <c r="F12" s="41"/>
      <c r="G12" s="42"/>
      <c r="H12" s="43"/>
      <c r="I12" s="41"/>
      <c r="J12" s="41"/>
      <c r="K12" s="42"/>
      <c r="L12" s="43"/>
      <c r="M12" s="41"/>
      <c r="N12" s="41"/>
      <c r="O12" s="42"/>
      <c r="P12" s="43"/>
      <c r="Q12" s="41"/>
      <c r="R12" s="41"/>
      <c r="S12" s="42"/>
      <c r="T12" s="43"/>
      <c r="U12" s="41"/>
      <c r="V12" s="41"/>
      <c r="W12" s="87"/>
      <c r="X12" s="43"/>
      <c r="Y12" s="41"/>
      <c r="Z12" s="41"/>
      <c r="AA12" s="42"/>
      <c r="AB12" s="88"/>
      <c r="AC12" s="41"/>
      <c r="AD12" s="41"/>
      <c r="AE12" s="216"/>
      <c r="AF12" s="749"/>
      <c r="AG12" s="742"/>
    </row>
    <row r="13" spans="1:33" ht="26.45" customHeight="1" thickBot="1" x14ac:dyDescent="0.4">
      <c r="A13" s="44"/>
      <c r="B13" s="45"/>
      <c r="C13" s="45"/>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58">
        <v>2</v>
      </c>
      <c r="B14" s="765" t="s">
        <v>15</v>
      </c>
      <c r="C14" s="20" t="s">
        <v>16</v>
      </c>
      <c r="D14" s="21"/>
      <c r="E14" s="22"/>
      <c r="F14" s="22"/>
      <c r="G14" s="79"/>
      <c r="H14" s="21"/>
      <c r="I14" s="22"/>
      <c r="J14" s="22"/>
      <c r="K14" s="23"/>
      <c r="L14" s="80"/>
      <c r="M14" s="22"/>
      <c r="N14" s="22"/>
      <c r="O14" s="79"/>
      <c r="P14" s="21"/>
      <c r="Q14" s="22"/>
      <c r="R14" s="22"/>
      <c r="S14" s="23"/>
      <c r="T14" s="80"/>
      <c r="U14" s="22"/>
      <c r="V14" s="22"/>
      <c r="W14" s="79"/>
      <c r="X14" s="21"/>
      <c r="Y14" s="22"/>
      <c r="Z14" s="22"/>
      <c r="AA14" s="23"/>
      <c r="AB14" s="80"/>
      <c r="AC14" s="22"/>
      <c r="AD14" s="22"/>
      <c r="AE14" s="218"/>
      <c r="AF14" s="743">
        <f>SUM(D14:AE14)</f>
        <v>0</v>
      </c>
      <c r="AG14" s="739">
        <f>SUM(D15:AE15)</f>
        <v>0</v>
      </c>
    </row>
    <row r="15" spans="1:33" ht="15" customHeight="1" x14ac:dyDescent="0.2">
      <c r="A15" s="759"/>
      <c r="B15" s="766"/>
      <c r="C15" s="25" t="s">
        <v>17</v>
      </c>
      <c r="D15" s="26"/>
      <c r="E15" s="27"/>
      <c r="F15" s="27"/>
      <c r="G15" s="82"/>
      <c r="H15" s="26"/>
      <c r="I15" s="27"/>
      <c r="J15" s="27"/>
      <c r="K15" s="28"/>
      <c r="L15" s="83"/>
      <c r="M15" s="27"/>
      <c r="N15" s="27"/>
      <c r="O15" s="82"/>
      <c r="P15" s="26"/>
      <c r="Q15" s="27"/>
      <c r="R15" s="27"/>
      <c r="S15" s="28"/>
      <c r="T15" s="83"/>
      <c r="U15" s="27"/>
      <c r="V15" s="27"/>
      <c r="W15" s="82"/>
      <c r="X15" s="26"/>
      <c r="Y15" s="27"/>
      <c r="Z15" s="27"/>
      <c r="AA15" s="28"/>
      <c r="AB15" s="83"/>
      <c r="AC15" s="27"/>
      <c r="AD15" s="27"/>
      <c r="AE15" s="219"/>
      <c r="AF15" s="744"/>
      <c r="AG15" s="740"/>
    </row>
    <row r="16" spans="1:33" ht="15" customHeight="1" x14ac:dyDescent="0.2">
      <c r="A16" s="759"/>
      <c r="B16" s="767"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15"/>
      <c r="AF16" s="745">
        <f>SUM(D16:AE16)</f>
        <v>0</v>
      </c>
      <c r="AG16" s="741">
        <f>SUM(D17:AE17)</f>
        <v>0</v>
      </c>
    </row>
    <row r="17" spans="1:34" ht="15" customHeight="1" x14ac:dyDescent="0.2">
      <c r="A17" s="759"/>
      <c r="B17" s="768"/>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19"/>
      <c r="AF17" s="744"/>
      <c r="AG17" s="740"/>
    </row>
    <row r="18" spans="1:34" ht="15" customHeight="1" x14ac:dyDescent="0.2">
      <c r="A18" s="759"/>
      <c r="B18" s="761" t="s">
        <v>19</v>
      </c>
      <c r="C18" s="30" t="s">
        <v>16</v>
      </c>
      <c r="D18" s="31"/>
      <c r="E18" s="32"/>
      <c r="F18" s="32"/>
      <c r="G18" s="33"/>
      <c r="H18" s="31"/>
      <c r="I18" s="32"/>
      <c r="J18" s="32"/>
      <c r="K18" s="33"/>
      <c r="L18" s="31"/>
      <c r="M18" s="32"/>
      <c r="N18" s="32"/>
      <c r="O18" s="33"/>
      <c r="P18" s="31"/>
      <c r="Q18" s="32"/>
      <c r="R18" s="32"/>
      <c r="S18" s="33"/>
      <c r="T18" s="31"/>
      <c r="U18" s="32"/>
      <c r="V18" s="32"/>
      <c r="W18" s="33"/>
      <c r="X18" s="86"/>
      <c r="Y18" s="32"/>
      <c r="Z18" s="32"/>
      <c r="AA18" s="33"/>
      <c r="AB18" s="86"/>
      <c r="AC18" s="32"/>
      <c r="AD18" s="32"/>
      <c r="AE18" s="215"/>
      <c r="AF18" s="745">
        <f>SUM(D18:AE18)</f>
        <v>0</v>
      </c>
      <c r="AG18" s="741">
        <f>SUM(D19:AE19)</f>
        <v>0</v>
      </c>
    </row>
    <row r="19" spans="1:34" ht="15" customHeight="1" x14ac:dyDescent="0.2">
      <c r="A19" s="759"/>
      <c r="B19" s="762"/>
      <c r="C19" s="25" t="s">
        <v>17</v>
      </c>
      <c r="D19" s="26"/>
      <c r="E19" s="27"/>
      <c r="F19" s="27"/>
      <c r="G19" s="28"/>
      <c r="H19" s="26"/>
      <c r="I19" s="27"/>
      <c r="J19" s="27"/>
      <c r="K19" s="28"/>
      <c r="L19" s="26"/>
      <c r="M19" s="27"/>
      <c r="N19" s="27"/>
      <c r="O19" s="28"/>
      <c r="P19" s="26"/>
      <c r="Q19" s="27"/>
      <c r="R19" s="27"/>
      <c r="S19" s="28"/>
      <c r="T19" s="26"/>
      <c r="U19" s="27"/>
      <c r="V19" s="27"/>
      <c r="W19" s="28"/>
      <c r="X19" s="83"/>
      <c r="Y19" s="27"/>
      <c r="Z19" s="27"/>
      <c r="AA19" s="28"/>
      <c r="AB19" s="83"/>
      <c r="AC19" s="27"/>
      <c r="AD19" s="27"/>
      <c r="AE19" s="219"/>
      <c r="AF19" s="744"/>
      <c r="AG19" s="740"/>
    </row>
    <row r="20" spans="1:34" ht="15" customHeight="1" x14ac:dyDescent="0.2">
      <c r="A20" s="759"/>
      <c r="B20" s="763" t="s">
        <v>20</v>
      </c>
      <c r="C20" s="30" t="s">
        <v>16</v>
      </c>
      <c r="D20" s="31"/>
      <c r="E20" s="32"/>
      <c r="F20" s="32"/>
      <c r="G20" s="33"/>
      <c r="H20" s="86"/>
      <c r="I20" s="32"/>
      <c r="J20" s="32"/>
      <c r="K20" s="33"/>
      <c r="L20" s="86"/>
      <c r="M20" s="32"/>
      <c r="N20" s="32"/>
      <c r="O20" s="33"/>
      <c r="P20" s="86"/>
      <c r="Q20" s="32"/>
      <c r="R20" s="32"/>
      <c r="S20" s="33"/>
      <c r="T20" s="86"/>
      <c r="U20" s="32"/>
      <c r="V20" s="32"/>
      <c r="W20" s="33"/>
      <c r="X20" s="31"/>
      <c r="Y20" s="32"/>
      <c r="Z20" s="32"/>
      <c r="AA20" s="33"/>
      <c r="AB20" s="31"/>
      <c r="AC20" s="32"/>
      <c r="AD20" s="32"/>
      <c r="AE20" s="215"/>
      <c r="AF20" s="745">
        <f>SUM(D20:AE20)</f>
        <v>0</v>
      </c>
      <c r="AG20" s="741">
        <f>SUM(D21:AE21)</f>
        <v>0</v>
      </c>
    </row>
    <row r="21" spans="1:34" ht="15" customHeight="1" thickBot="1" x14ac:dyDescent="0.25">
      <c r="A21" s="760"/>
      <c r="B21" s="764"/>
      <c r="C21" s="40" t="s">
        <v>17</v>
      </c>
      <c r="D21" s="43"/>
      <c r="E21" s="41"/>
      <c r="F21" s="41"/>
      <c r="G21" s="42"/>
      <c r="H21" s="88"/>
      <c r="I21" s="41"/>
      <c r="J21" s="41"/>
      <c r="K21" s="42"/>
      <c r="L21" s="88"/>
      <c r="M21" s="41"/>
      <c r="N21" s="41"/>
      <c r="O21" s="42"/>
      <c r="P21" s="88"/>
      <c r="Q21" s="41"/>
      <c r="R21" s="41"/>
      <c r="S21" s="42"/>
      <c r="T21" s="88"/>
      <c r="U21" s="41"/>
      <c r="V21" s="41"/>
      <c r="W21" s="42"/>
      <c r="X21" s="43"/>
      <c r="Y21" s="41"/>
      <c r="Z21" s="41"/>
      <c r="AA21" s="42"/>
      <c r="AB21" s="43"/>
      <c r="AC21" s="41"/>
      <c r="AD21" s="41"/>
      <c r="AE21" s="216"/>
      <c r="AF21" s="749"/>
      <c r="AG21" s="742"/>
    </row>
    <row r="22" spans="1:34" ht="26.45" customHeight="1" thickBot="1" x14ac:dyDescent="0.4">
      <c r="A22" s="44"/>
      <c r="B22" s="45"/>
      <c r="C22" s="45"/>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4" ht="15" customHeight="1" x14ac:dyDescent="0.2">
      <c r="A23" s="758">
        <v>3</v>
      </c>
      <c r="B23" s="765" t="s">
        <v>15</v>
      </c>
      <c r="C23" s="20" t="s">
        <v>16</v>
      </c>
      <c r="D23" s="21"/>
      <c r="E23" s="22"/>
      <c r="F23" s="22"/>
      <c r="G23" s="79"/>
      <c r="H23" s="21"/>
      <c r="I23" s="22"/>
      <c r="J23" s="22"/>
      <c r="K23" s="79"/>
      <c r="L23" s="21"/>
      <c r="M23" s="22"/>
      <c r="N23" s="22"/>
      <c r="O23" s="79"/>
      <c r="P23" s="21"/>
      <c r="Q23" s="22"/>
      <c r="R23" s="22"/>
      <c r="S23" s="23"/>
      <c r="T23" s="80"/>
      <c r="U23" s="22"/>
      <c r="V23" s="22"/>
      <c r="W23" s="79"/>
      <c r="X23" s="21"/>
      <c r="Y23" s="22"/>
      <c r="Z23" s="22"/>
      <c r="AA23" s="23"/>
      <c r="AB23" s="80"/>
      <c r="AC23" s="22"/>
      <c r="AD23" s="22"/>
      <c r="AE23" s="232"/>
      <c r="AF23" s="743">
        <f>SUM(D23:AE23)</f>
        <v>0</v>
      </c>
      <c r="AG23" s="739">
        <f>SUM(D24:AE24)</f>
        <v>0</v>
      </c>
    </row>
    <row r="24" spans="1:34" ht="15" customHeight="1" x14ac:dyDescent="0.2">
      <c r="A24" s="759"/>
      <c r="B24" s="766"/>
      <c r="C24" s="25" t="s">
        <v>17</v>
      </c>
      <c r="D24" s="26"/>
      <c r="E24" s="27"/>
      <c r="F24" s="27"/>
      <c r="G24" s="82"/>
      <c r="H24" s="26"/>
      <c r="I24" s="27"/>
      <c r="J24" s="27"/>
      <c r="K24" s="82"/>
      <c r="L24" s="26"/>
      <c r="M24" s="27"/>
      <c r="N24" s="27"/>
      <c r="O24" s="82"/>
      <c r="P24" s="26"/>
      <c r="Q24" s="27"/>
      <c r="R24" s="27"/>
      <c r="S24" s="28"/>
      <c r="T24" s="83"/>
      <c r="U24" s="27"/>
      <c r="V24" s="27"/>
      <c r="W24" s="82"/>
      <c r="X24" s="26"/>
      <c r="Y24" s="27"/>
      <c r="Z24" s="27"/>
      <c r="AA24" s="28"/>
      <c r="AB24" s="83"/>
      <c r="AC24" s="27"/>
      <c r="AD24" s="27"/>
      <c r="AE24" s="233"/>
      <c r="AF24" s="744"/>
      <c r="AG24" s="740"/>
    </row>
    <row r="25" spans="1:34" ht="15" customHeight="1" x14ac:dyDescent="0.2">
      <c r="A25" s="759"/>
      <c r="B25" s="767" t="s">
        <v>18</v>
      </c>
      <c r="C25" s="30" t="s">
        <v>16</v>
      </c>
      <c r="D25" s="31"/>
      <c r="E25" s="32"/>
      <c r="F25" s="32"/>
      <c r="G25" s="33"/>
      <c r="H25" s="31"/>
      <c r="I25" s="32"/>
      <c r="J25" s="32"/>
      <c r="K25" s="33"/>
      <c r="L25" s="31"/>
      <c r="M25" s="32"/>
      <c r="N25" s="32"/>
      <c r="O25" s="33"/>
      <c r="P25" s="31"/>
      <c r="Q25" s="32"/>
      <c r="R25" s="32"/>
      <c r="S25" s="33"/>
      <c r="T25" s="31"/>
      <c r="U25" s="32"/>
      <c r="V25" s="32"/>
      <c r="W25" s="85"/>
      <c r="X25" s="31"/>
      <c r="Y25" s="32"/>
      <c r="Z25" s="32"/>
      <c r="AA25" s="33"/>
      <c r="AB25" s="86"/>
      <c r="AC25" s="32"/>
      <c r="AD25" s="32"/>
      <c r="AE25" s="230"/>
      <c r="AF25" s="745">
        <f>SUM(D25:AE25)</f>
        <v>0</v>
      </c>
      <c r="AG25" s="741">
        <f>SUM(D26:AE26)</f>
        <v>0</v>
      </c>
    </row>
    <row r="26" spans="1:34" ht="15" customHeight="1" x14ac:dyDescent="0.2">
      <c r="A26" s="759"/>
      <c r="B26" s="768"/>
      <c r="C26" s="25" t="s">
        <v>17</v>
      </c>
      <c r="D26" s="26"/>
      <c r="E26" s="27"/>
      <c r="F26" s="27"/>
      <c r="G26" s="28"/>
      <c r="H26" s="26"/>
      <c r="I26" s="27"/>
      <c r="J26" s="27"/>
      <c r="K26" s="28"/>
      <c r="L26" s="26"/>
      <c r="M26" s="27"/>
      <c r="N26" s="27"/>
      <c r="O26" s="28"/>
      <c r="P26" s="26"/>
      <c r="Q26" s="27"/>
      <c r="R26" s="27"/>
      <c r="S26" s="28"/>
      <c r="T26" s="26"/>
      <c r="U26" s="27"/>
      <c r="V26" s="27"/>
      <c r="W26" s="82"/>
      <c r="X26" s="26"/>
      <c r="Y26" s="27"/>
      <c r="Z26" s="27"/>
      <c r="AA26" s="28"/>
      <c r="AB26" s="83"/>
      <c r="AC26" s="27"/>
      <c r="AD26" s="27"/>
      <c r="AE26" s="233"/>
      <c r="AF26" s="744"/>
      <c r="AG26" s="740"/>
    </row>
    <row r="27" spans="1:34" ht="15" customHeight="1" x14ac:dyDescent="0.2">
      <c r="A27" s="759"/>
      <c r="B27" s="761" t="s">
        <v>19</v>
      </c>
      <c r="C27" s="30" t="s">
        <v>16</v>
      </c>
      <c r="D27" s="31"/>
      <c r="E27" s="32"/>
      <c r="F27" s="32"/>
      <c r="G27" s="85"/>
      <c r="H27" s="31"/>
      <c r="I27" s="32"/>
      <c r="J27" s="32"/>
      <c r="K27" s="33"/>
      <c r="L27" s="86"/>
      <c r="M27" s="32"/>
      <c r="N27" s="32"/>
      <c r="O27" s="85"/>
      <c r="P27" s="31"/>
      <c r="Q27" s="32"/>
      <c r="R27" s="32"/>
      <c r="S27" s="33"/>
      <c r="T27" s="86"/>
      <c r="U27" s="32"/>
      <c r="V27" s="32"/>
      <c r="W27" s="33"/>
      <c r="X27" s="31"/>
      <c r="Y27" s="32"/>
      <c r="Z27" s="32"/>
      <c r="AA27" s="33"/>
      <c r="AB27" s="31"/>
      <c r="AC27" s="32"/>
      <c r="AD27" s="32"/>
      <c r="AE27" s="215"/>
      <c r="AF27" s="745">
        <f>SUM(D27:AE27)</f>
        <v>0</v>
      </c>
      <c r="AG27" s="741">
        <f>SUM(D28:AE28)</f>
        <v>0</v>
      </c>
    </row>
    <row r="28" spans="1:34" ht="15" customHeight="1" x14ac:dyDescent="0.2">
      <c r="A28" s="759"/>
      <c r="B28" s="762"/>
      <c r="C28" s="25" t="s">
        <v>17</v>
      </c>
      <c r="D28" s="26"/>
      <c r="E28" s="27"/>
      <c r="F28" s="27"/>
      <c r="G28" s="82"/>
      <c r="H28" s="26"/>
      <c r="I28" s="27"/>
      <c r="J28" s="27"/>
      <c r="K28" s="28"/>
      <c r="L28" s="83"/>
      <c r="M28" s="27"/>
      <c r="N28" s="27"/>
      <c r="O28" s="82"/>
      <c r="P28" s="26"/>
      <c r="Q28" s="27"/>
      <c r="R28" s="27"/>
      <c r="S28" s="28"/>
      <c r="T28" s="83"/>
      <c r="U28" s="27"/>
      <c r="V28" s="27"/>
      <c r="W28" s="28"/>
      <c r="X28" s="26"/>
      <c r="Y28" s="27"/>
      <c r="Z28" s="27"/>
      <c r="AA28" s="28"/>
      <c r="AB28" s="26"/>
      <c r="AC28" s="27"/>
      <c r="AD28" s="27"/>
      <c r="AE28" s="219"/>
      <c r="AF28" s="744"/>
      <c r="AG28" s="740"/>
    </row>
    <row r="29" spans="1:34" ht="15" customHeight="1" x14ac:dyDescent="0.2">
      <c r="A29" s="759"/>
      <c r="B29" s="763" t="s">
        <v>20</v>
      </c>
      <c r="C29" s="30" t="s">
        <v>16</v>
      </c>
      <c r="D29" s="31"/>
      <c r="E29" s="32"/>
      <c r="F29" s="32"/>
      <c r="G29" s="85"/>
      <c r="H29" s="31"/>
      <c r="I29" s="32"/>
      <c r="J29" s="32"/>
      <c r="K29" s="33"/>
      <c r="L29" s="86"/>
      <c r="M29" s="32"/>
      <c r="N29" s="32"/>
      <c r="O29" s="85"/>
      <c r="P29" s="31"/>
      <c r="Q29" s="32"/>
      <c r="R29" s="32"/>
      <c r="S29" s="33"/>
      <c r="T29" s="86"/>
      <c r="U29" s="32"/>
      <c r="V29" s="32"/>
      <c r="W29" s="33"/>
      <c r="X29" s="86"/>
      <c r="Y29" s="32"/>
      <c r="Z29" s="32"/>
      <c r="AA29" s="33"/>
      <c r="AB29" s="86"/>
      <c r="AC29" s="32"/>
      <c r="AD29" s="32"/>
      <c r="AE29" s="215"/>
      <c r="AF29" s="745">
        <f>SUM(D29:AE29)</f>
        <v>0</v>
      </c>
      <c r="AG29" s="741">
        <f>SUM(D30:AE30)</f>
        <v>0</v>
      </c>
    </row>
    <row r="30" spans="1:34" ht="15" customHeight="1" thickBot="1" x14ac:dyDescent="0.25">
      <c r="A30" s="760"/>
      <c r="B30" s="764"/>
      <c r="C30" s="40" t="s">
        <v>17</v>
      </c>
      <c r="D30" s="43"/>
      <c r="E30" s="41"/>
      <c r="F30" s="41"/>
      <c r="G30" s="87"/>
      <c r="H30" s="43"/>
      <c r="I30" s="41"/>
      <c r="J30" s="41"/>
      <c r="K30" s="42"/>
      <c r="L30" s="88"/>
      <c r="M30" s="41"/>
      <c r="N30" s="41"/>
      <c r="O30" s="87"/>
      <c r="P30" s="43"/>
      <c r="Q30" s="41"/>
      <c r="R30" s="41"/>
      <c r="S30" s="42"/>
      <c r="T30" s="88"/>
      <c r="U30" s="41"/>
      <c r="V30" s="41"/>
      <c r="W30" s="42"/>
      <c r="X30" s="88"/>
      <c r="Y30" s="41"/>
      <c r="Z30" s="41"/>
      <c r="AA30" s="42"/>
      <c r="AB30" s="88"/>
      <c r="AC30" s="41"/>
      <c r="AD30" s="41"/>
      <c r="AE30" s="216"/>
      <c r="AF30" s="749"/>
      <c r="AG30" s="742"/>
    </row>
    <row r="31" spans="1:34" ht="26.45" customHeight="1" thickBot="1" x14ac:dyDescent="0.4">
      <c r="A31" s="58"/>
      <c r="B31" s="45"/>
      <c r="C31" s="45"/>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4" ht="15" customHeight="1" x14ac:dyDescent="0.2">
      <c r="A32" s="758">
        <v>4</v>
      </c>
      <c r="B32" s="765" t="s">
        <v>15</v>
      </c>
      <c r="C32" s="20" t="s">
        <v>16</v>
      </c>
      <c r="D32" s="21"/>
      <c r="E32" s="22"/>
      <c r="F32" s="22"/>
      <c r="G32" s="23"/>
      <c r="H32" s="21"/>
      <c r="I32" s="22"/>
      <c r="J32" s="22"/>
      <c r="K32" s="23"/>
      <c r="L32" s="21"/>
      <c r="M32" s="22"/>
      <c r="N32" s="22"/>
      <c r="O32" s="23"/>
      <c r="P32" s="21"/>
      <c r="Q32" s="22"/>
      <c r="R32" s="22"/>
      <c r="S32" s="23"/>
      <c r="T32" s="21"/>
      <c r="U32" s="22"/>
      <c r="V32" s="22"/>
      <c r="W32" s="79"/>
      <c r="X32" s="21"/>
      <c r="Y32" s="22"/>
      <c r="Z32" s="22"/>
      <c r="AA32" s="79"/>
      <c r="AB32" s="21"/>
      <c r="AC32" s="22"/>
      <c r="AD32" s="22"/>
      <c r="AE32" s="218"/>
      <c r="AF32" s="743">
        <f>SUM(D32:AE32)</f>
        <v>0</v>
      </c>
      <c r="AG32" s="739">
        <f>SUM(D33:AE33)</f>
        <v>0</v>
      </c>
      <c r="AH32" s="330"/>
    </row>
    <row r="33" spans="1:34" ht="15" customHeight="1" x14ac:dyDescent="0.2">
      <c r="A33" s="759"/>
      <c r="B33" s="766"/>
      <c r="C33" s="25" t="s">
        <v>17</v>
      </c>
      <c r="D33" s="26"/>
      <c r="E33" s="27"/>
      <c r="F33" s="27"/>
      <c r="G33" s="28"/>
      <c r="H33" s="26"/>
      <c r="I33" s="27"/>
      <c r="J33" s="27"/>
      <c r="K33" s="28"/>
      <c r="L33" s="26"/>
      <c r="M33" s="27"/>
      <c r="N33" s="27"/>
      <c r="O33" s="28"/>
      <c r="P33" s="26"/>
      <c r="Q33" s="27"/>
      <c r="R33" s="27"/>
      <c r="S33" s="28"/>
      <c r="T33" s="26"/>
      <c r="U33" s="27"/>
      <c r="V33" s="27"/>
      <c r="W33" s="82"/>
      <c r="X33" s="26"/>
      <c r="Y33" s="27"/>
      <c r="Z33" s="27"/>
      <c r="AA33" s="82"/>
      <c r="AB33" s="26"/>
      <c r="AC33" s="27"/>
      <c r="AD33" s="27"/>
      <c r="AE33" s="219"/>
      <c r="AF33" s="744"/>
      <c r="AG33" s="740"/>
    </row>
    <row r="34" spans="1:34" ht="15" customHeight="1" x14ac:dyDescent="0.2">
      <c r="A34" s="759"/>
      <c r="B34" s="767" t="s">
        <v>18</v>
      </c>
      <c r="C34" s="30" t="s">
        <v>16</v>
      </c>
      <c r="D34" s="31"/>
      <c r="E34" s="32"/>
      <c r="F34" s="32"/>
      <c r="G34" s="33"/>
      <c r="H34" s="86"/>
      <c r="I34" s="32"/>
      <c r="J34" s="32"/>
      <c r="K34" s="33"/>
      <c r="L34" s="86"/>
      <c r="M34" s="32"/>
      <c r="N34" s="32"/>
      <c r="O34" s="33"/>
      <c r="P34" s="86"/>
      <c r="Q34" s="32"/>
      <c r="R34" s="32"/>
      <c r="S34" s="33"/>
      <c r="T34" s="86"/>
      <c r="U34" s="32"/>
      <c r="V34" s="32"/>
      <c r="W34" s="33"/>
      <c r="X34" s="31"/>
      <c r="Y34" s="32"/>
      <c r="Z34" s="32"/>
      <c r="AA34" s="33"/>
      <c r="AB34" s="31"/>
      <c r="AC34" s="32"/>
      <c r="AD34" s="32"/>
      <c r="AE34" s="215"/>
      <c r="AF34" s="745">
        <f>SUM(D34:AE34)</f>
        <v>0</v>
      </c>
      <c r="AG34" s="741">
        <f>SUM(D35:AE35)</f>
        <v>0</v>
      </c>
      <c r="AH34" s="330"/>
    </row>
    <row r="35" spans="1:34" ht="15" customHeight="1" x14ac:dyDescent="0.2">
      <c r="A35" s="759"/>
      <c r="B35" s="768"/>
      <c r="C35" s="25" t="s">
        <v>17</v>
      </c>
      <c r="D35" s="26"/>
      <c r="E35" s="27"/>
      <c r="F35" s="27"/>
      <c r="G35" s="28"/>
      <c r="H35" s="83"/>
      <c r="I35" s="27"/>
      <c r="J35" s="27"/>
      <c r="K35" s="28"/>
      <c r="L35" s="83"/>
      <c r="M35" s="27"/>
      <c r="N35" s="27"/>
      <c r="O35" s="28"/>
      <c r="P35" s="83"/>
      <c r="Q35" s="27"/>
      <c r="R35" s="27"/>
      <c r="S35" s="28"/>
      <c r="T35" s="83"/>
      <c r="U35" s="27"/>
      <c r="V35" s="27"/>
      <c r="W35" s="28"/>
      <c r="X35" s="26"/>
      <c r="Y35" s="27"/>
      <c r="Z35" s="27"/>
      <c r="AA35" s="28"/>
      <c r="AB35" s="26"/>
      <c r="AC35" s="27"/>
      <c r="AD35" s="27"/>
      <c r="AE35" s="219"/>
      <c r="AF35" s="744"/>
      <c r="AG35" s="740"/>
    </row>
    <row r="36" spans="1:34" ht="15" customHeight="1" x14ac:dyDescent="0.2">
      <c r="A36" s="759"/>
      <c r="B36" s="761" t="s">
        <v>19</v>
      </c>
      <c r="C36" s="30" t="s">
        <v>16</v>
      </c>
      <c r="D36" s="31"/>
      <c r="E36" s="32"/>
      <c r="F36" s="32"/>
      <c r="G36" s="85"/>
      <c r="H36" s="31"/>
      <c r="I36" s="32"/>
      <c r="J36" s="32"/>
      <c r="K36" s="33"/>
      <c r="L36" s="86"/>
      <c r="M36" s="32"/>
      <c r="N36" s="32"/>
      <c r="O36" s="33"/>
      <c r="P36" s="86"/>
      <c r="Q36" s="32"/>
      <c r="R36" s="32"/>
      <c r="S36" s="33"/>
      <c r="T36" s="86"/>
      <c r="U36" s="32"/>
      <c r="V36" s="32"/>
      <c r="W36" s="85"/>
      <c r="X36" s="31"/>
      <c r="Y36" s="32"/>
      <c r="Z36" s="32"/>
      <c r="AA36" s="33"/>
      <c r="AB36" s="86"/>
      <c r="AC36" s="32"/>
      <c r="AD36" s="32"/>
      <c r="AE36" s="215"/>
      <c r="AF36" s="745">
        <f>SUM(D36:AE36)</f>
        <v>0</v>
      </c>
      <c r="AG36" s="741">
        <f>SUM(D37:AE37)</f>
        <v>0</v>
      </c>
      <c r="AH36" s="330"/>
    </row>
    <row r="37" spans="1:34" ht="15" customHeight="1" x14ac:dyDescent="0.2">
      <c r="A37" s="759"/>
      <c r="B37" s="762"/>
      <c r="C37" s="25" t="s">
        <v>17</v>
      </c>
      <c r="D37" s="26"/>
      <c r="E37" s="27"/>
      <c r="F37" s="27"/>
      <c r="G37" s="82"/>
      <c r="H37" s="26"/>
      <c r="I37" s="27"/>
      <c r="J37" s="27"/>
      <c r="K37" s="28"/>
      <c r="L37" s="83"/>
      <c r="M37" s="27"/>
      <c r="N37" s="27"/>
      <c r="O37" s="28"/>
      <c r="P37" s="83"/>
      <c r="Q37" s="27"/>
      <c r="R37" s="27"/>
      <c r="S37" s="28"/>
      <c r="T37" s="83"/>
      <c r="U37" s="27"/>
      <c r="V37" s="27"/>
      <c r="W37" s="82"/>
      <c r="X37" s="26"/>
      <c r="Y37" s="27"/>
      <c r="Z37" s="27"/>
      <c r="AA37" s="28"/>
      <c r="AB37" s="83"/>
      <c r="AC37" s="27"/>
      <c r="AD37" s="27"/>
      <c r="AE37" s="219"/>
      <c r="AF37" s="744"/>
      <c r="AG37" s="740"/>
    </row>
    <row r="38" spans="1:34" ht="15" customHeight="1" x14ac:dyDescent="0.2">
      <c r="A38" s="759"/>
      <c r="B38" s="763"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45">
        <f>SUM(D38:AE38)</f>
        <v>0</v>
      </c>
      <c r="AG38" s="741">
        <f>SUM(D39:AE39)</f>
        <v>0</v>
      </c>
      <c r="AH38" s="330"/>
    </row>
    <row r="39" spans="1:34" ht="15" customHeight="1" thickBot="1" x14ac:dyDescent="0.25">
      <c r="A39" s="760"/>
      <c r="B39" s="764"/>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49"/>
      <c r="AG39" s="742"/>
    </row>
    <row r="40" spans="1:34" ht="26.45" customHeight="1" thickBot="1" x14ac:dyDescent="0.25">
      <c r="X40" s="755" t="s">
        <v>21</v>
      </c>
      <c r="Y40" s="756"/>
      <c r="Z40" s="756"/>
      <c r="AA40" s="756"/>
      <c r="AB40" s="756"/>
      <c r="AC40" s="756"/>
      <c r="AD40" s="756"/>
      <c r="AE40" s="757"/>
      <c r="AF40" s="48">
        <f>AVERAGE(AF5:AF12,AF14:AF21,AF23:AF30,AF32:AF39)</f>
        <v>0</v>
      </c>
      <c r="AG40" s="49">
        <f>AVERAGE(AG5:AG12,AG14:AG21,AG23:AG30,AG32:AG39)</f>
        <v>0</v>
      </c>
    </row>
    <row r="41" spans="1:34" ht="35.1" customHeight="1" x14ac:dyDescent="0.2"/>
    <row r="42" spans="1:34" s="62" customFormat="1" ht="35.1" customHeight="1" x14ac:dyDescent="0.2">
      <c r="B42" s="63" t="s">
        <v>22</v>
      </c>
      <c r="C42" s="63"/>
      <c r="D42" s="64"/>
      <c r="E42" s="64"/>
      <c r="F42" s="64"/>
      <c r="G42" s="64"/>
      <c r="H42" s="64"/>
      <c r="I42" s="65" t="s">
        <v>62</v>
      </c>
      <c r="AE42" s="104"/>
      <c r="AF42" s="66"/>
      <c r="AG42" s="66"/>
    </row>
    <row r="43" spans="1:34" s="62" customFormat="1" ht="35.1" customHeight="1" x14ac:dyDescent="0.2">
      <c r="B43" s="63"/>
      <c r="C43" s="63"/>
      <c r="D43" s="64"/>
      <c r="E43" s="64"/>
      <c r="F43" s="64"/>
      <c r="G43" s="64"/>
      <c r="H43" s="64"/>
      <c r="I43" s="65" t="s">
        <v>45</v>
      </c>
      <c r="AE43" s="104"/>
      <c r="AF43" s="66"/>
      <c r="AG43" s="66"/>
    </row>
    <row r="44" spans="1:34" s="62" customFormat="1" ht="35.1" customHeight="1" x14ac:dyDescent="0.2">
      <c r="B44" s="63"/>
      <c r="C44" s="63"/>
      <c r="D44" s="64"/>
      <c r="E44" s="64"/>
      <c r="F44" s="64"/>
      <c r="G44" s="64"/>
      <c r="H44" s="64"/>
      <c r="I44" s="65" t="s">
        <v>63</v>
      </c>
      <c r="AE44" s="104"/>
      <c r="AF44" s="66"/>
      <c r="AG44" s="66"/>
    </row>
    <row r="45" spans="1:34" s="62" customFormat="1" ht="35.1" customHeight="1" x14ac:dyDescent="0.2">
      <c r="B45" s="63"/>
      <c r="C45" s="63"/>
      <c r="D45" s="64"/>
      <c r="E45" s="64"/>
      <c r="F45" s="64"/>
      <c r="G45" s="64"/>
      <c r="H45" s="64"/>
      <c r="I45" s="65" t="s">
        <v>64</v>
      </c>
      <c r="AE45" s="104"/>
      <c r="AF45" s="66"/>
      <c r="AG45" s="66"/>
    </row>
    <row r="46" spans="1:34" ht="15" customHeight="1" x14ac:dyDescent="0.2"/>
    <row r="47" spans="1:34" ht="35.1" customHeight="1" thickBot="1" x14ac:dyDescent="0.25">
      <c r="A47" s="62"/>
      <c r="B47" s="63" t="s">
        <v>75</v>
      </c>
      <c r="C47" s="63"/>
      <c r="D47" s="64"/>
      <c r="E47" s="64"/>
      <c r="F47" s="64"/>
      <c r="G47" s="64"/>
      <c r="H47" s="63"/>
      <c r="I47" s="204" t="s">
        <v>76</v>
      </c>
      <c r="L47" s="333" t="s">
        <v>15</v>
      </c>
      <c r="M47" s="334">
        <v>0</v>
      </c>
      <c r="N47" s="62"/>
      <c r="P47" s="335" t="s">
        <v>18</v>
      </c>
      <c r="Q47" s="334">
        <v>0</v>
      </c>
      <c r="R47" s="62"/>
      <c r="T47" s="518" t="s">
        <v>19</v>
      </c>
      <c r="U47" s="334">
        <v>0</v>
      </c>
      <c r="V47" s="62"/>
      <c r="X47" s="336" t="s">
        <v>20</v>
      </c>
      <c r="Y47" s="334">
        <v>0</v>
      </c>
      <c r="Z47" s="62"/>
      <c r="AA47" s="62"/>
      <c r="AB47" s="62"/>
      <c r="AC47" s="249" t="s">
        <v>36</v>
      </c>
      <c r="AD47" s="250">
        <f>SUM(M47,Q47,U47,Y47)</f>
        <v>0</v>
      </c>
      <c r="AE47" s="104"/>
      <c r="AF47" s="66"/>
      <c r="AG47" s="66"/>
    </row>
    <row r="48" spans="1:34" ht="15" customHeight="1" thickTop="1" x14ac:dyDescent="0.2"/>
    <row r="49" spans="2:33" s="62" customFormat="1" ht="34.5"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row r="50" spans="2:33" ht="35.1" customHeight="1" x14ac:dyDescent="0.2"/>
  </sheetData>
  <mergeCells count="66">
    <mergeCell ref="X40:AE40"/>
    <mergeCell ref="B36:B37"/>
    <mergeCell ref="AF36:AF37"/>
    <mergeCell ref="AG36:AG37"/>
    <mergeCell ref="B38:B39"/>
    <mergeCell ref="B34:B35"/>
    <mergeCell ref="AF34:AF35"/>
    <mergeCell ref="AG34:AG35"/>
    <mergeCell ref="A32:A39"/>
    <mergeCell ref="B32:B33"/>
    <mergeCell ref="AF32:AF33"/>
    <mergeCell ref="AG32:AG33"/>
    <mergeCell ref="AF38:AF39"/>
    <mergeCell ref="AG38:AG39"/>
    <mergeCell ref="AF25:AF26"/>
    <mergeCell ref="AG25:AG26"/>
    <mergeCell ref="A23:A30"/>
    <mergeCell ref="B23:B24"/>
    <mergeCell ref="AF23:AF24"/>
    <mergeCell ref="AG23:AG24"/>
    <mergeCell ref="B25:B26"/>
    <mergeCell ref="B29:B30"/>
    <mergeCell ref="AF29:AF30"/>
    <mergeCell ref="AG29:AG30"/>
    <mergeCell ref="B27:B28"/>
    <mergeCell ref="AF27:AF28"/>
    <mergeCell ref="AG27:AG28"/>
    <mergeCell ref="B16:B17"/>
    <mergeCell ref="AF16:AF17"/>
    <mergeCell ref="AG16:AG17"/>
    <mergeCell ref="A14:A21"/>
    <mergeCell ref="B14:B15"/>
    <mergeCell ref="AF14:AF15"/>
    <mergeCell ref="AG14:AG15"/>
    <mergeCell ref="B18:B19"/>
    <mergeCell ref="AF18:AF19"/>
    <mergeCell ref="AG18:AG19"/>
    <mergeCell ref="B20:B21"/>
    <mergeCell ref="AF20:AF21"/>
    <mergeCell ref="AG20:AG21"/>
    <mergeCell ref="B7:B8"/>
    <mergeCell ref="AF7:AF8"/>
    <mergeCell ref="AG7:AG8"/>
    <mergeCell ref="A5:A12"/>
    <mergeCell ref="B5:B6"/>
    <mergeCell ref="AF5:AF6"/>
    <mergeCell ref="AG5:AG6"/>
    <mergeCell ref="B9:B10"/>
    <mergeCell ref="AF9:AF10"/>
    <mergeCell ref="AG9:AG10"/>
    <mergeCell ref="B11:B12"/>
    <mergeCell ref="AF11:AF12"/>
    <mergeCell ref="AG11:AG12"/>
    <mergeCell ref="A3:A4"/>
    <mergeCell ref="B3:B4"/>
    <mergeCell ref="C3:C4"/>
    <mergeCell ref="AF3:AG3"/>
    <mergeCell ref="A1:G2"/>
    <mergeCell ref="H1:AE2"/>
    <mergeCell ref="AB3:AE3"/>
    <mergeCell ref="X3:AA3"/>
    <mergeCell ref="D3:G3"/>
    <mergeCell ref="H3:K3"/>
    <mergeCell ref="L3:O3"/>
    <mergeCell ref="P3:S3"/>
    <mergeCell ref="T3:W3"/>
  </mergeCells>
  <conditionalFormatting sqref="AG5:AG12 AG14:AG21 AG23:AG30 AG32:AG39">
    <cfRule type="cellIs" dxfId="29"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workbookViewId="0">
      <selection activeCell="V35" sqref="V35"/>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20"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80" t="s">
        <v>242</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2"/>
    </row>
    <row r="2" spans="1:46" s="510" customFormat="1" ht="22.5" customHeight="1" thickBot="1" x14ac:dyDescent="0.25">
      <c r="A2" s="493"/>
      <c r="B2" s="504" t="s">
        <v>188</v>
      </c>
      <c r="C2" s="495"/>
      <c r="D2" s="495"/>
      <c r="E2" s="495"/>
      <c r="F2" s="493" t="s">
        <v>134</v>
      </c>
      <c r="G2" s="509"/>
      <c r="H2" s="509"/>
      <c r="K2" s="493"/>
      <c r="L2" s="493"/>
      <c r="M2" s="498" t="s">
        <v>198</v>
      </c>
      <c r="N2" s="497"/>
      <c r="O2" s="499"/>
      <c r="P2" s="499"/>
      <c r="Q2" s="499"/>
      <c r="R2" s="499"/>
      <c r="S2" s="499"/>
      <c r="T2" s="499"/>
      <c r="U2" s="499"/>
      <c r="V2" s="509"/>
      <c r="W2" s="509"/>
      <c r="X2" s="509"/>
      <c r="Y2" s="509"/>
      <c r="Z2" s="509"/>
      <c r="AA2" s="509"/>
      <c r="AB2" s="509"/>
      <c r="AC2" s="509"/>
      <c r="AD2" s="509"/>
      <c r="AF2" s="511"/>
      <c r="AG2" s="512"/>
      <c r="AH2" s="512"/>
      <c r="AL2" s="512"/>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6" t="s">
        <v>89</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54.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83" t="s">
        <v>135</v>
      </c>
      <c r="AL7" s="884"/>
      <c r="AM7" s="884"/>
      <c r="AN7" s="884"/>
      <c r="AO7" s="885"/>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376" t="s">
        <v>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86" t="s">
        <v>230</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417" t="s">
        <v>71</v>
      </c>
      <c r="AG13" s="418" t="s">
        <v>179</v>
      </c>
      <c r="AH13" s="359"/>
      <c r="AJ13" s="358"/>
      <c r="AK13" s="892" t="s">
        <v>92</v>
      </c>
      <c r="AL13" s="894" t="s">
        <v>93</v>
      </c>
      <c r="AM13" s="896" t="s">
        <v>94</v>
      </c>
      <c r="AN13" s="898" t="s">
        <v>95</v>
      </c>
      <c r="AO13" s="119"/>
      <c r="AP13" s="359"/>
    </row>
    <row r="14" spans="1:46"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417" t="s">
        <v>1</v>
      </c>
      <c r="AG14" s="419" t="s">
        <v>35</v>
      </c>
      <c r="AH14" s="359"/>
      <c r="AJ14" s="358"/>
      <c r="AK14" s="893"/>
      <c r="AL14" s="895"/>
      <c r="AM14" s="897"/>
      <c r="AN14" s="899"/>
      <c r="AO14" s="119"/>
      <c r="AP14" s="359"/>
    </row>
    <row r="15" spans="1:46"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7"/>
      <c r="AB15" s="958"/>
      <c r="AC15" s="956" t="s">
        <v>11</v>
      </c>
      <c r="AD15" s="957"/>
      <c r="AE15" s="958"/>
      <c r="AF15" s="755" t="s">
        <v>12</v>
      </c>
      <c r="AG15" s="757"/>
      <c r="AH15" s="359"/>
      <c r="AJ15" s="358"/>
      <c r="AK15" s="379" t="s">
        <v>96</v>
      </c>
      <c r="AL15" s="380" t="s">
        <v>133</v>
      </c>
      <c r="AM15" s="381" t="s">
        <v>136</v>
      </c>
      <c r="AN15" s="382"/>
      <c r="AP15" s="359"/>
    </row>
    <row r="16" spans="1:46" s="19" customFormat="1" ht="26.25" customHeight="1" thickBot="1" x14ac:dyDescent="0.25">
      <c r="A16" s="360"/>
      <c r="B16" s="907"/>
      <c r="C16" s="907"/>
      <c r="D16" s="907"/>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17" t="s">
        <v>13</v>
      </c>
      <c r="AG16" s="18" t="s">
        <v>14</v>
      </c>
      <c r="AH16" s="361"/>
      <c r="AJ16" s="360"/>
      <c r="AK16" s="908" t="s">
        <v>97</v>
      </c>
      <c r="AL16" s="909" t="s">
        <v>132</v>
      </c>
      <c r="AM16" s="900" t="s">
        <v>136</v>
      </c>
      <c r="AN16" s="901"/>
      <c r="AO16" s="332"/>
      <c r="AP16" s="361"/>
    </row>
    <row r="17" spans="1:42" ht="15" customHeight="1" x14ac:dyDescent="0.2">
      <c r="A17" s="358"/>
      <c r="B17" s="758">
        <v>1</v>
      </c>
      <c r="C17" s="765" t="s">
        <v>15</v>
      </c>
      <c r="D17" s="20" t="s">
        <v>16</v>
      </c>
      <c r="E17" s="264"/>
      <c r="F17" s="265"/>
      <c r="G17" s="266">
        <v>0.33333333333333331</v>
      </c>
      <c r="H17" s="267"/>
      <c r="I17" s="268"/>
      <c r="J17" s="265"/>
      <c r="K17" s="266">
        <v>0.33333333333333331</v>
      </c>
      <c r="L17" s="269"/>
      <c r="M17" s="264"/>
      <c r="N17" s="265"/>
      <c r="O17" s="266">
        <v>0.33333333333333331</v>
      </c>
      <c r="P17" s="269"/>
      <c r="Q17" s="268"/>
      <c r="R17" s="265"/>
      <c r="S17" s="265"/>
      <c r="T17" s="269"/>
      <c r="U17" s="264"/>
      <c r="V17" s="266">
        <v>0.33333333333333331</v>
      </c>
      <c r="W17" s="265"/>
      <c r="X17" s="269"/>
      <c r="Y17" s="268"/>
      <c r="Z17" s="266">
        <v>0.33333333333333331</v>
      </c>
      <c r="AA17" s="265"/>
      <c r="AB17" s="269"/>
      <c r="AC17" s="268"/>
      <c r="AD17" s="266">
        <v>0.5</v>
      </c>
      <c r="AE17" s="265"/>
      <c r="AF17" s="743">
        <f>SUM(E17:AE17)</f>
        <v>2.1666666666666665</v>
      </c>
      <c r="AG17" s="739">
        <f>SUM(E18:AE18)</f>
        <v>1.9791666666666667</v>
      </c>
      <c r="AH17" s="359"/>
      <c r="AJ17" s="358"/>
      <c r="AK17" s="908"/>
      <c r="AL17" s="909"/>
      <c r="AM17" s="900"/>
      <c r="AN17" s="901"/>
      <c r="AP17" s="359"/>
    </row>
    <row r="18" spans="1:42" ht="15" customHeight="1" x14ac:dyDescent="0.2">
      <c r="A18" s="358"/>
      <c r="B18" s="759"/>
      <c r="C18" s="766"/>
      <c r="D18" s="25" t="s">
        <v>17</v>
      </c>
      <c r="E18" s="270"/>
      <c r="F18" s="271"/>
      <c r="G18" s="272">
        <v>0.3125</v>
      </c>
      <c r="H18" s="273"/>
      <c r="I18" s="274"/>
      <c r="J18" s="271"/>
      <c r="K18" s="272">
        <v>0.3125</v>
      </c>
      <c r="L18" s="275"/>
      <c r="M18" s="270"/>
      <c r="N18" s="271"/>
      <c r="O18" s="272">
        <v>0.3125</v>
      </c>
      <c r="P18" s="275"/>
      <c r="Q18" s="274"/>
      <c r="R18" s="271"/>
      <c r="S18" s="271"/>
      <c r="T18" s="275"/>
      <c r="U18" s="270"/>
      <c r="V18" s="272">
        <v>0.3125</v>
      </c>
      <c r="W18" s="271"/>
      <c r="X18" s="275"/>
      <c r="Y18" s="274"/>
      <c r="Z18" s="272">
        <v>0.3125</v>
      </c>
      <c r="AA18" s="271"/>
      <c r="AB18" s="275"/>
      <c r="AC18" s="274"/>
      <c r="AD18" s="272">
        <v>0.41666666666666669</v>
      </c>
      <c r="AE18" s="271"/>
      <c r="AF18" s="744"/>
      <c r="AG18" s="740"/>
      <c r="AH18" s="359"/>
      <c r="AJ18" s="358"/>
      <c r="AK18" s="902" t="s">
        <v>98</v>
      </c>
      <c r="AL18" s="903" t="s">
        <v>99</v>
      </c>
      <c r="AM18" s="904" t="s">
        <v>136</v>
      </c>
      <c r="AN18" s="905"/>
      <c r="AP18" s="359"/>
    </row>
    <row r="19" spans="1:42" ht="15" customHeight="1" x14ac:dyDescent="0.2">
      <c r="A19" s="358"/>
      <c r="B19" s="759"/>
      <c r="C19" s="767" t="s">
        <v>18</v>
      </c>
      <c r="D19" s="30" t="s">
        <v>16</v>
      </c>
      <c r="E19" s="276"/>
      <c r="F19" s="277"/>
      <c r="G19" s="277"/>
      <c r="H19" s="278"/>
      <c r="I19" s="279">
        <v>0.33333333333333331</v>
      </c>
      <c r="J19" s="277"/>
      <c r="K19" s="277"/>
      <c r="L19" s="278"/>
      <c r="M19" s="279">
        <v>0.33333333333333331</v>
      </c>
      <c r="N19" s="277"/>
      <c r="O19" s="277"/>
      <c r="P19" s="278"/>
      <c r="Q19" s="279">
        <v>0.33333333333333331</v>
      </c>
      <c r="R19" s="277"/>
      <c r="S19" s="277"/>
      <c r="T19" s="278"/>
      <c r="U19" s="279">
        <v>0.33333333333333331</v>
      </c>
      <c r="V19" s="277"/>
      <c r="W19" s="277"/>
      <c r="X19" s="280"/>
      <c r="Y19" s="281"/>
      <c r="Z19" s="277"/>
      <c r="AA19" s="277"/>
      <c r="AB19" s="282"/>
      <c r="AC19" s="276"/>
      <c r="AD19" s="277"/>
      <c r="AE19" s="282"/>
      <c r="AF19" s="745">
        <f>SUM(E19:AE19)</f>
        <v>1.3333333333333333</v>
      </c>
      <c r="AG19" s="741">
        <f>SUM(E20:AE20)</f>
        <v>1.25</v>
      </c>
      <c r="AH19" s="359"/>
      <c r="AJ19" s="358"/>
      <c r="AK19" s="902"/>
      <c r="AL19" s="903"/>
      <c r="AM19" s="904"/>
      <c r="AN19" s="905"/>
      <c r="AP19" s="359"/>
    </row>
    <row r="20" spans="1:42" ht="15" customHeight="1" x14ac:dyDescent="0.2">
      <c r="A20" s="358"/>
      <c r="B20" s="759"/>
      <c r="C20" s="768"/>
      <c r="D20" s="25" t="s">
        <v>17</v>
      </c>
      <c r="E20" s="270"/>
      <c r="F20" s="271"/>
      <c r="G20" s="271"/>
      <c r="H20" s="283"/>
      <c r="I20" s="284">
        <v>0.3125</v>
      </c>
      <c r="J20" s="271"/>
      <c r="K20" s="271"/>
      <c r="L20" s="283"/>
      <c r="M20" s="284">
        <v>0.3125</v>
      </c>
      <c r="N20" s="271"/>
      <c r="O20" s="271"/>
      <c r="P20" s="283"/>
      <c r="Q20" s="284">
        <v>0.3125</v>
      </c>
      <c r="R20" s="271"/>
      <c r="S20" s="271"/>
      <c r="T20" s="283"/>
      <c r="U20" s="284">
        <v>0.3125</v>
      </c>
      <c r="V20" s="271"/>
      <c r="W20" s="271"/>
      <c r="X20" s="275"/>
      <c r="Y20" s="274"/>
      <c r="Z20" s="271"/>
      <c r="AA20" s="271"/>
      <c r="AB20" s="285"/>
      <c r="AC20" s="270"/>
      <c r="AD20" s="271"/>
      <c r="AE20" s="285"/>
      <c r="AF20" s="744"/>
      <c r="AG20" s="740"/>
      <c r="AH20" s="359"/>
      <c r="AJ20" s="358"/>
      <c r="AK20" s="911" t="s">
        <v>100</v>
      </c>
      <c r="AL20" s="909" t="s">
        <v>131</v>
      </c>
      <c r="AM20" s="900" t="s">
        <v>136</v>
      </c>
      <c r="AN20" s="901"/>
      <c r="AP20" s="359"/>
    </row>
    <row r="21" spans="1:42" ht="15" customHeight="1" x14ac:dyDescent="0.25">
      <c r="A21" s="358"/>
      <c r="B21" s="759"/>
      <c r="C21" s="761" t="s">
        <v>19</v>
      </c>
      <c r="D21" s="30" t="s">
        <v>16</v>
      </c>
      <c r="E21" s="276"/>
      <c r="F21" s="286">
        <v>0.33333333333333331</v>
      </c>
      <c r="G21" s="277"/>
      <c r="H21" s="280"/>
      <c r="I21" s="277"/>
      <c r="J21" s="286">
        <v>0.33333333333333331</v>
      </c>
      <c r="K21" s="277"/>
      <c r="L21" s="280"/>
      <c r="M21" s="277"/>
      <c r="N21" s="286">
        <v>0.33333333333333331</v>
      </c>
      <c r="O21" s="277"/>
      <c r="P21" s="287"/>
      <c r="Q21" s="281"/>
      <c r="R21" s="286">
        <v>0.33333333333333331</v>
      </c>
      <c r="S21" s="277"/>
      <c r="T21" s="280"/>
      <c r="U21" s="277"/>
      <c r="V21" s="277"/>
      <c r="W21" s="277"/>
      <c r="X21" s="288"/>
      <c r="Y21" s="289">
        <v>0.33333333333333331</v>
      </c>
      <c r="Z21" s="277"/>
      <c r="AA21" s="290"/>
      <c r="AB21" s="288"/>
      <c r="AC21" s="289">
        <v>0.33333333333333331</v>
      </c>
      <c r="AD21" s="277"/>
      <c r="AE21" s="291">
        <v>0.25</v>
      </c>
      <c r="AF21" s="745">
        <f>SUM(E21:AE21)</f>
        <v>2.25</v>
      </c>
      <c r="AG21" s="741">
        <f>SUM(E22:AE22)</f>
        <v>2.0833333333333335</v>
      </c>
      <c r="AH21" s="359"/>
      <c r="AJ21" s="358"/>
      <c r="AK21" s="912"/>
      <c r="AL21" s="909"/>
      <c r="AM21" s="900"/>
      <c r="AN21" s="901"/>
      <c r="AO21" s="331"/>
      <c r="AP21" s="359"/>
    </row>
    <row r="22" spans="1:42" ht="15" customHeight="1" x14ac:dyDescent="0.25">
      <c r="A22" s="358"/>
      <c r="B22" s="759"/>
      <c r="C22" s="762"/>
      <c r="D22" s="25" t="s">
        <v>17</v>
      </c>
      <c r="E22" s="270"/>
      <c r="F22" s="292">
        <v>0.3125</v>
      </c>
      <c r="G22" s="271"/>
      <c r="H22" s="275"/>
      <c r="I22" s="271"/>
      <c r="J22" s="292">
        <v>0.3125</v>
      </c>
      <c r="K22" s="271"/>
      <c r="L22" s="275"/>
      <c r="M22" s="271"/>
      <c r="N22" s="292">
        <v>0.3125</v>
      </c>
      <c r="O22" s="271"/>
      <c r="P22" s="273"/>
      <c r="Q22" s="274"/>
      <c r="R22" s="292">
        <v>0.3125</v>
      </c>
      <c r="S22" s="271"/>
      <c r="T22" s="275"/>
      <c r="U22" s="271"/>
      <c r="V22" s="271"/>
      <c r="W22" s="271"/>
      <c r="X22" s="293"/>
      <c r="Y22" s="294">
        <v>0.3125</v>
      </c>
      <c r="Z22" s="271"/>
      <c r="AA22" s="295"/>
      <c r="AB22" s="293"/>
      <c r="AC22" s="294">
        <v>0.3125</v>
      </c>
      <c r="AD22" s="271"/>
      <c r="AE22" s="296">
        <v>0.20833333333333334</v>
      </c>
      <c r="AF22" s="744"/>
      <c r="AG22" s="740"/>
      <c r="AH22" s="359"/>
      <c r="AJ22" s="358"/>
      <c r="AK22" s="913"/>
      <c r="AL22" s="909"/>
      <c r="AM22" s="900"/>
      <c r="AN22" s="901"/>
      <c r="AO22" s="331"/>
      <c r="AP22" s="359"/>
    </row>
    <row r="23" spans="1:42" ht="15" customHeight="1" x14ac:dyDescent="0.25">
      <c r="A23" s="358"/>
      <c r="B23" s="759"/>
      <c r="C23" s="763" t="s">
        <v>20</v>
      </c>
      <c r="D23" s="30" t="s">
        <v>16</v>
      </c>
      <c r="E23" s="297">
        <v>0.25</v>
      </c>
      <c r="F23" s="277"/>
      <c r="G23" s="277"/>
      <c r="H23" s="280"/>
      <c r="I23" s="276"/>
      <c r="J23" s="277"/>
      <c r="K23" s="277"/>
      <c r="L23" s="280"/>
      <c r="M23" s="276"/>
      <c r="N23" s="277"/>
      <c r="O23" s="277"/>
      <c r="P23" s="280"/>
      <c r="Q23" s="276"/>
      <c r="R23" s="277"/>
      <c r="S23" s="298">
        <v>0.33333333333333331</v>
      </c>
      <c r="T23" s="280"/>
      <c r="U23" s="276"/>
      <c r="V23" s="277"/>
      <c r="W23" s="298">
        <v>0.33333333333333331</v>
      </c>
      <c r="X23" s="280"/>
      <c r="Y23" s="276"/>
      <c r="Z23" s="277"/>
      <c r="AA23" s="298">
        <v>0.33333333333333331</v>
      </c>
      <c r="AB23" s="280"/>
      <c r="AC23" s="276"/>
      <c r="AD23" s="277"/>
      <c r="AE23" s="282"/>
      <c r="AF23" s="745">
        <f>SUM(E23:AE23)</f>
        <v>1.2499999999999998</v>
      </c>
      <c r="AG23" s="741">
        <f>SUM(E24:AE24)</f>
        <v>1.1458333333333335</v>
      </c>
      <c r="AH23" s="359"/>
      <c r="AJ23" s="358"/>
      <c r="AK23" s="902" t="s">
        <v>101</v>
      </c>
      <c r="AL23" s="910" t="s">
        <v>102</v>
      </c>
      <c r="AM23" s="904" t="s">
        <v>136</v>
      </c>
      <c r="AN23" s="905"/>
      <c r="AO23" s="331"/>
      <c r="AP23" s="359"/>
    </row>
    <row r="24" spans="1:42" ht="15" customHeight="1" thickBot="1" x14ac:dyDescent="0.3">
      <c r="A24" s="358"/>
      <c r="B24" s="760"/>
      <c r="C24" s="764"/>
      <c r="D24" s="40" t="s">
        <v>17</v>
      </c>
      <c r="E24" s="299">
        <v>0.20833333333333334</v>
      </c>
      <c r="F24" s="300"/>
      <c r="G24" s="300"/>
      <c r="H24" s="301"/>
      <c r="I24" s="302"/>
      <c r="J24" s="300"/>
      <c r="K24" s="300"/>
      <c r="L24" s="301"/>
      <c r="M24" s="302"/>
      <c r="N24" s="300"/>
      <c r="O24" s="300"/>
      <c r="P24" s="301"/>
      <c r="Q24" s="302"/>
      <c r="R24" s="300"/>
      <c r="S24" s="303">
        <v>0.3125</v>
      </c>
      <c r="T24" s="301"/>
      <c r="U24" s="302"/>
      <c r="V24" s="300"/>
      <c r="W24" s="303">
        <v>0.3125</v>
      </c>
      <c r="X24" s="301"/>
      <c r="Y24" s="302"/>
      <c r="Z24" s="300"/>
      <c r="AA24" s="303">
        <v>0.3125</v>
      </c>
      <c r="AB24" s="301"/>
      <c r="AC24" s="302"/>
      <c r="AD24" s="300"/>
      <c r="AE24" s="304"/>
      <c r="AF24" s="749"/>
      <c r="AG24" s="742"/>
      <c r="AH24" s="359"/>
      <c r="AJ24" s="358"/>
      <c r="AK24" s="902"/>
      <c r="AL24" s="910"/>
      <c r="AM24" s="904"/>
      <c r="AN24" s="905"/>
      <c r="AO24" s="331"/>
      <c r="AP24" s="359"/>
    </row>
    <row r="25" spans="1:42" ht="26.45" customHeight="1" thickBot="1" x14ac:dyDescent="0.4">
      <c r="A25" s="358"/>
      <c r="B25" s="44"/>
      <c r="C25" s="45"/>
      <c r="D25" s="45"/>
      <c r="E25" s="305"/>
      <c r="F25" s="305"/>
      <c r="G25" s="305"/>
      <c r="H25" s="306"/>
      <c r="I25" s="305"/>
      <c r="J25" s="305"/>
      <c r="K25" s="305"/>
      <c r="L25" s="306"/>
      <c r="M25" s="305"/>
      <c r="N25" s="305"/>
      <c r="O25" s="305"/>
      <c r="P25" s="306"/>
      <c r="Q25" s="305"/>
      <c r="R25" s="305"/>
      <c r="S25" s="305"/>
      <c r="T25" s="306"/>
      <c r="U25" s="305"/>
      <c r="V25" s="305"/>
      <c r="W25" s="305"/>
      <c r="X25" s="306"/>
      <c r="Y25" s="305"/>
      <c r="Z25" s="305"/>
      <c r="AA25" s="305"/>
      <c r="AB25" s="305"/>
      <c r="AC25" s="305"/>
      <c r="AD25" s="305"/>
      <c r="AE25" s="305"/>
      <c r="AF25" s="48"/>
      <c r="AG25" s="49"/>
      <c r="AH25" s="359"/>
      <c r="AJ25" s="358"/>
      <c r="AK25" s="908" t="s">
        <v>103</v>
      </c>
      <c r="AL25" s="914" t="s">
        <v>104</v>
      </c>
      <c r="AM25" s="900" t="s">
        <v>136</v>
      </c>
      <c r="AN25" s="901"/>
      <c r="AP25" s="359"/>
    </row>
    <row r="26" spans="1:42" ht="15" customHeight="1" x14ac:dyDescent="0.2">
      <c r="A26" s="358"/>
      <c r="B26" s="758">
        <v>2</v>
      </c>
      <c r="C26" s="765" t="s">
        <v>15</v>
      </c>
      <c r="D26" s="20" t="s">
        <v>16</v>
      </c>
      <c r="E26" s="265"/>
      <c r="F26" s="265"/>
      <c r="G26" s="265"/>
      <c r="H26" s="307"/>
      <c r="I26" s="308">
        <v>0.33333333333333331</v>
      </c>
      <c r="J26" s="265"/>
      <c r="K26" s="265"/>
      <c r="L26" s="307"/>
      <c r="M26" s="308">
        <v>0.33333333333333331</v>
      </c>
      <c r="N26" s="265"/>
      <c r="O26" s="265"/>
      <c r="P26" s="307"/>
      <c r="Q26" s="308">
        <v>0.33333333333333331</v>
      </c>
      <c r="R26" s="265"/>
      <c r="S26" s="265"/>
      <c r="T26" s="307"/>
      <c r="U26" s="308">
        <v>0.33333333333333331</v>
      </c>
      <c r="V26" s="265"/>
      <c r="W26" s="265"/>
      <c r="X26" s="269"/>
      <c r="Y26" s="264"/>
      <c r="Z26" s="265"/>
      <c r="AA26" s="265"/>
      <c r="AB26" s="269"/>
      <c r="AC26" s="264"/>
      <c r="AD26" s="265"/>
      <c r="AE26" s="309"/>
      <c r="AF26" s="743">
        <f>SUM(E26:AE26)</f>
        <v>1.3333333333333333</v>
      </c>
      <c r="AG26" s="739">
        <f>SUM(E27:AE27)</f>
        <v>1.25</v>
      </c>
      <c r="AH26" s="359"/>
      <c r="AJ26" s="358"/>
      <c r="AK26" s="908"/>
      <c r="AL26" s="914"/>
      <c r="AM26" s="900"/>
      <c r="AN26" s="901"/>
      <c r="AP26" s="359"/>
    </row>
    <row r="27" spans="1:42" ht="15" customHeight="1" x14ac:dyDescent="0.2">
      <c r="A27" s="358"/>
      <c r="B27" s="759"/>
      <c r="C27" s="766"/>
      <c r="D27" s="25" t="s">
        <v>17</v>
      </c>
      <c r="E27" s="271"/>
      <c r="F27" s="271"/>
      <c r="G27" s="271"/>
      <c r="H27" s="310"/>
      <c r="I27" s="311">
        <v>0.3125</v>
      </c>
      <c r="J27" s="271"/>
      <c r="K27" s="271"/>
      <c r="L27" s="310"/>
      <c r="M27" s="311">
        <v>0.3125</v>
      </c>
      <c r="N27" s="271"/>
      <c r="O27" s="271"/>
      <c r="P27" s="310"/>
      <c r="Q27" s="311">
        <v>0.3125</v>
      </c>
      <c r="R27" s="271"/>
      <c r="S27" s="271"/>
      <c r="T27" s="310"/>
      <c r="U27" s="311">
        <v>0.3125</v>
      </c>
      <c r="V27" s="271"/>
      <c r="W27" s="271"/>
      <c r="X27" s="275"/>
      <c r="Y27" s="270"/>
      <c r="Z27" s="271"/>
      <c r="AA27" s="271"/>
      <c r="AB27" s="275"/>
      <c r="AC27" s="270"/>
      <c r="AD27" s="271"/>
      <c r="AE27" s="285"/>
      <c r="AF27" s="744"/>
      <c r="AG27" s="740"/>
      <c r="AH27" s="359"/>
      <c r="AJ27" s="358"/>
      <c r="AK27" s="902" t="s">
        <v>105</v>
      </c>
      <c r="AL27" s="910" t="s">
        <v>106</v>
      </c>
      <c r="AM27" s="904" t="s">
        <v>136</v>
      </c>
      <c r="AN27" s="905"/>
      <c r="AP27" s="359"/>
    </row>
    <row r="28" spans="1:42" ht="15" customHeight="1" thickBot="1" x14ac:dyDescent="0.25">
      <c r="A28" s="358"/>
      <c r="B28" s="759"/>
      <c r="C28" s="767" t="s">
        <v>18</v>
      </c>
      <c r="D28" s="30" t="s">
        <v>16</v>
      </c>
      <c r="E28" s="281"/>
      <c r="F28" s="312">
        <v>0.33333333333333331</v>
      </c>
      <c r="G28" s="277"/>
      <c r="H28" s="280"/>
      <c r="I28" s="277"/>
      <c r="J28" s="312">
        <v>0.33333333333333331</v>
      </c>
      <c r="K28" s="277"/>
      <c r="L28" s="280"/>
      <c r="M28" s="277"/>
      <c r="N28" s="312">
        <v>0.33333333333333331</v>
      </c>
      <c r="O28" s="277"/>
      <c r="P28" s="287"/>
      <c r="Q28" s="281"/>
      <c r="R28" s="312">
        <v>0.33333333333333331</v>
      </c>
      <c r="S28" s="277"/>
      <c r="T28" s="280"/>
      <c r="U28" s="276"/>
      <c r="V28" s="277"/>
      <c r="W28" s="277"/>
      <c r="X28" s="278"/>
      <c r="Y28" s="279">
        <v>0.33333333333333331</v>
      </c>
      <c r="Z28" s="277"/>
      <c r="AA28" s="290"/>
      <c r="AB28" s="278"/>
      <c r="AC28" s="279">
        <v>0.33333333333333331</v>
      </c>
      <c r="AD28" s="277"/>
      <c r="AE28" s="313">
        <v>0.25</v>
      </c>
      <c r="AF28" s="745">
        <f>SUM(E28:AE28)</f>
        <v>2.25</v>
      </c>
      <c r="AG28" s="741">
        <f>SUM(E29:AE29)</f>
        <v>2.0833333333333335</v>
      </c>
      <c r="AH28" s="359"/>
      <c r="AJ28" s="358"/>
      <c r="AK28" s="915"/>
      <c r="AL28" s="916"/>
      <c r="AM28" s="917"/>
      <c r="AN28" s="918"/>
      <c r="AP28" s="359"/>
    </row>
    <row r="29" spans="1:42" ht="15" customHeight="1" x14ac:dyDescent="0.25">
      <c r="A29" s="358"/>
      <c r="B29" s="759"/>
      <c r="C29" s="768"/>
      <c r="D29" s="25" t="s">
        <v>17</v>
      </c>
      <c r="E29" s="274"/>
      <c r="F29" s="314">
        <v>0.3125</v>
      </c>
      <c r="G29" s="271"/>
      <c r="H29" s="275"/>
      <c r="I29" s="271"/>
      <c r="J29" s="314">
        <v>0.3125</v>
      </c>
      <c r="K29" s="271"/>
      <c r="L29" s="275"/>
      <c r="M29" s="271"/>
      <c r="N29" s="314">
        <v>0.3125</v>
      </c>
      <c r="O29" s="271"/>
      <c r="P29" s="273"/>
      <c r="Q29" s="274"/>
      <c r="R29" s="314">
        <v>0.3125</v>
      </c>
      <c r="S29" s="271"/>
      <c r="T29" s="275"/>
      <c r="U29" s="270"/>
      <c r="V29" s="271"/>
      <c r="W29" s="271"/>
      <c r="X29" s="283"/>
      <c r="Y29" s="284">
        <v>0.3125</v>
      </c>
      <c r="Z29" s="271"/>
      <c r="AA29" s="295"/>
      <c r="AB29" s="283"/>
      <c r="AC29" s="284">
        <v>0.3125</v>
      </c>
      <c r="AD29" s="271"/>
      <c r="AE29" s="315">
        <v>0.20833333333333334</v>
      </c>
      <c r="AF29" s="744"/>
      <c r="AG29" s="740"/>
      <c r="AH29" s="359"/>
      <c r="AJ29" s="358"/>
      <c r="AK29" s="959"/>
      <c r="AL29" s="921" t="s">
        <v>107</v>
      </c>
      <c r="AM29" s="923">
        <f>COUNTIF(AM15:AM28, "x")</f>
        <v>7</v>
      </c>
      <c r="AN29" s="923">
        <f>COUNTIF(AN15:AN28, "x")</f>
        <v>0</v>
      </c>
      <c r="AO29" s="331"/>
      <c r="AP29" s="359"/>
    </row>
    <row r="30" spans="1:42" ht="15" customHeight="1" thickBot="1" x14ac:dyDescent="0.3">
      <c r="A30" s="358"/>
      <c r="B30" s="759"/>
      <c r="C30" s="761" t="s">
        <v>19</v>
      </c>
      <c r="D30" s="30" t="s">
        <v>16</v>
      </c>
      <c r="E30" s="289">
        <v>0.25</v>
      </c>
      <c r="F30" s="277"/>
      <c r="G30" s="277"/>
      <c r="H30" s="287"/>
      <c r="I30" s="281"/>
      <c r="J30" s="277"/>
      <c r="K30" s="277"/>
      <c r="L30" s="280"/>
      <c r="M30" s="281"/>
      <c r="N30" s="277"/>
      <c r="O30" s="277"/>
      <c r="P30" s="280"/>
      <c r="Q30" s="277"/>
      <c r="R30" s="277"/>
      <c r="S30" s="286">
        <v>0.33333333333333331</v>
      </c>
      <c r="T30" s="280"/>
      <c r="U30" s="277"/>
      <c r="V30" s="277"/>
      <c r="W30" s="286">
        <v>0.33333333333333331</v>
      </c>
      <c r="X30" s="287"/>
      <c r="Y30" s="281"/>
      <c r="Z30" s="277"/>
      <c r="AA30" s="286">
        <v>0.33333333333333331</v>
      </c>
      <c r="AB30" s="282"/>
      <c r="AC30" s="276"/>
      <c r="AD30" s="277"/>
      <c r="AE30" s="282"/>
      <c r="AF30" s="745">
        <f>SUM(E30:AE30)</f>
        <v>1.2499999999999998</v>
      </c>
      <c r="AG30" s="741">
        <f>SUM(E31:AE31)</f>
        <v>1.1458333333333335</v>
      </c>
      <c r="AH30" s="359"/>
      <c r="AJ30" s="358"/>
      <c r="AK30" s="920"/>
      <c r="AL30" s="922"/>
      <c r="AM30" s="917"/>
      <c r="AN30" s="917"/>
      <c r="AO30" s="331"/>
      <c r="AP30" s="359"/>
    </row>
    <row r="31" spans="1:42" ht="15" customHeight="1" x14ac:dyDescent="0.25">
      <c r="A31" s="358"/>
      <c r="B31" s="759"/>
      <c r="C31" s="762"/>
      <c r="D31" s="25" t="s">
        <v>17</v>
      </c>
      <c r="E31" s="294">
        <v>0.20833333333333334</v>
      </c>
      <c r="F31" s="271"/>
      <c r="G31" s="271"/>
      <c r="H31" s="273"/>
      <c r="I31" s="274"/>
      <c r="J31" s="271"/>
      <c r="K31" s="271"/>
      <c r="L31" s="275"/>
      <c r="M31" s="274"/>
      <c r="N31" s="271"/>
      <c r="O31" s="271"/>
      <c r="P31" s="275"/>
      <c r="Q31" s="271"/>
      <c r="R31" s="271"/>
      <c r="S31" s="292">
        <v>0.3125</v>
      </c>
      <c r="T31" s="275"/>
      <c r="U31" s="271"/>
      <c r="V31" s="271"/>
      <c r="W31" s="292">
        <v>0.3125</v>
      </c>
      <c r="X31" s="273"/>
      <c r="Y31" s="274"/>
      <c r="Z31" s="271"/>
      <c r="AA31" s="292">
        <v>0.3125</v>
      </c>
      <c r="AB31" s="285"/>
      <c r="AC31" s="270"/>
      <c r="AD31" s="271"/>
      <c r="AE31" s="285"/>
      <c r="AF31" s="744"/>
      <c r="AG31" s="740"/>
      <c r="AH31" s="359"/>
      <c r="AJ31" s="358"/>
      <c r="AO31" s="331"/>
      <c r="AP31" s="359"/>
    </row>
    <row r="32" spans="1:42" ht="15" customHeight="1" x14ac:dyDescent="0.25">
      <c r="A32" s="358"/>
      <c r="B32" s="759"/>
      <c r="C32" s="763" t="s">
        <v>20</v>
      </c>
      <c r="D32" s="30" t="s">
        <v>16</v>
      </c>
      <c r="E32" s="281"/>
      <c r="F32" s="277"/>
      <c r="G32" s="298">
        <v>0.33333333333333331</v>
      </c>
      <c r="H32" s="287"/>
      <c r="I32" s="281"/>
      <c r="J32" s="277"/>
      <c r="K32" s="298">
        <v>0.33333333333333331</v>
      </c>
      <c r="L32" s="280"/>
      <c r="M32" s="276"/>
      <c r="N32" s="277"/>
      <c r="O32" s="298">
        <v>0.33333333333333331</v>
      </c>
      <c r="P32" s="287"/>
      <c r="Q32" s="281"/>
      <c r="R32" s="277"/>
      <c r="S32" s="277"/>
      <c r="T32" s="280"/>
      <c r="U32" s="281"/>
      <c r="V32" s="298">
        <v>0.33333333333333331</v>
      </c>
      <c r="W32" s="277"/>
      <c r="X32" s="280"/>
      <c r="Y32" s="276"/>
      <c r="Z32" s="298">
        <v>0.33333333333333331</v>
      </c>
      <c r="AA32" s="290"/>
      <c r="AB32" s="280"/>
      <c r="AC32" s="276"/>
      <c r="AD32" s="298">
        <v>0.5</v>
      </c>
      <c r="AE32" s="277"/>
      <c r="AF32" s="745">
        <f>SUM(E32:AE32)</f>
        <v>2.1666666666666665</v>
      </c>
      <c r="AG32" s="741">
        <f>SUM(E33:AE33)</f>
        <v>1.9791666666666667</v>
      </c>
      <c r="AH32" s="359"/>
      <c r="AJ32" s="358"/>
      <c r="AO32" s="331"/>
      <c r="AP32" s="359"/>
    </row>
    <row r="33" spans="1:42" ht="15" customHeight="1" thickBot="1" x14ac:dyDescent="0.3">
      <c r="A33" s="358"/>
      <c r="B33" s="760"/>
      <c r="C33" s="764"/>
      <c r="D33" s="40" t="s">
        <v>17</v>
      </c>
      <c r="E33" s="316"/>
      <c r="F33" s="300"/>
      <c r="G33" s="303">
        <v>0.3125</v>
      </c>
      <c r="H33" s="317"/>
      <c r="I33" s="316"/>
      <c r="J33" s="300"/>
      <c r="K33" s="303">
        <v>0.3125</v>
      </c>
      <c r="L33" s="301"/>
      <c r="M33" s="302"/>
      <c r="N33" s="300"/>
      <c r="O33" s="303">
        <v>0.3125</v>
      </c>
      <c r="P33" s="317"/>
      <c r="Q33" s="316"/>
      <c r="R33" s="300"/>
      <c r="S33" s="300"/>
      <c r="T33" s="301"/>
      <c r="U33" s="316"/>
      <c r="V33" s="303">
        <v>0.3125</v>
      </c>
      <c r="W33" s="300"/>
      <c r="X33" s="301"/>
      <c r="Y33" s="302"/>
      <c r="Z33" s="303">
        <v>0.3125</v>
      </c>
      <c r="AA33" s="318"/>
      <c r="AB33" s="301"/>
      <c r="AC33" s="302"/>
      <c r="AD33" s="303">
        <v>0.41666666666666669</v>
      </c>
      <c r="AE33" s="300"/>
      <c r="AF33" s="749"/>
      <c r="AG33" s="742"/>
      <c r="AH33" s="359"/>
      <c r="AJ33" s="358"/>
      <c r="AO33" s="331"/>
      <c r="AP33" s="359"/>
    </row>
    <row r="34" spans="1:42" ht="26.45" customHeight="1" thickBot="1" x14ac:dyDescent="0.4">
      <c r="A34" s="358"/>
      <c r="B34" s="44"/>
      <c r="C34" s="45"/>
      <c r="D34" s="45"/>
      <c r="E34" s="305"/>
      <c r="F34" s="305"/>
      <c r="G34" s="305"/>
      <c r="H34" s="306"/>
      <c r="I34" s="305"/>
      <c r="J34" s="305"/>
      <c r="K34" s="305"/>
      <c r="L34" s="306"/>
      <c r="M34" s="305"/>
      <c r="N34" s="305"/>
      <c r="O34" s="305"/>
      <c r="P34" s="306"/>
      <c r="Q34" s="305"/>
      <c r="R34" s="305"/>
      <c r="S34" s="305"/>
      <c r="T34" s="306"/>
      <c r="U34" s="305"/>
      <c r="V34" s="305"/>
      <c r="W34" s="305"/>
      <c r="X34" s="306"/>
      <c r="Y34" s="305"/>
      <c r="Z34" s="305"/>
      <c r="AA34" s="305"/>
      <c r="AB34" s="305"/>
      <c r="AC34" s="305"/>
      <c r="AD34" s="305"/>
      <c r="AE34" s="305"/>
      <c r="AF34" s="48"/>
      <c r="AG34" s="49"/>
      <c r="AH34" s="359"/>
      <c r="AJ34" s="358"/>
      <c r="AK34" s="924" t="s">
        <v>108</v>
      </c>
      <c r="AL34" s="927" t="s">
        <v>109</v>
      </c>
      <c r="AM34" s="896" t="s">
        <v>110</v>
      </c>
      <c r="AN34" s="931" t="s">
        <v>128</v>
      </c>
      <c r="AO34" s="934" t="s">
        <v>111</v>
      </c>
      <c r="AP34" s="359"/>
    </row>
    <row r="35" spans="1:42" ht="15" customHeight="1" x14ac:dyDescent="0.2">
      <c r="A35" s="358"/>
      <c r="B35" s="758">
        <v>3</v>
      </c>
      <c r="C35" s="765" t="s">
        <v>15</v>
      </c>
      <c r="D35" s="20" t="s">
        <v>16</v>
      </c>
      <c r="E35" s="268"/>
      <c r="F35" s="266">
        <v>0.33333333333333331</v>
      </c>
      <c r="G35" s="265"/>
      <c r="H35" s="269"/>
      <c r="I35" s="268"/>
      <c r="J35" s="266">
        <v>0.33333333333333331</v>
      </c>
      <c r="K35" s="265"/>
      <c r="L35" s="269"/>
      <c r="M35" s="268"/>
      <c r="N35" s="266">
        <v>0.33333333333333331</v>
      </c>
      <c r="O35" s="265"/>
      <c r="P35" s="267"/>
      <c r="Q35" s="268"/>
      <c r="R35" s="266">
        <v>0.33333333333333331</v>
      </c>
      <c r="S35" s="265"/>
      <c r="T35" s="269"/>
      <c r="U35" s="264"/>
      <c r="V35" s="265"/>
      <c r="W35" s="265"/>
      <c r="X35" s="307"/>
      <c r="Y35" s="308">
        <v>0.33333333333333331</v>
      </c>
      <c r="Z35" s="265"/>
      <c r="AA35" s="319"/>
      <c r="AB35" s="307"/>
      <c r="AC35" s="308">
        <v>0.33333333333333331</v>
      </c>
      <c r="AD35" s="265"/>
      <c r="AE35" s="320">
        <v>0.25</v>
      </c>
      <c r="AF35" s="743">
        <f>SUM(E35:AE35)</f>
        <v>2.25</v>
      </c>
      <c r="AG35" s="739">
        <f>SUM(E36:AE36)</f>
        <v>2.0833333333333335</v>
      </c>
      <c r="AH35" s="359"/>
      <c r="AJ35" s="358"/>
      <c r="AK35" s="925"/>
      <c r="AL35" s="928"/>
      <c r="AM35" s="930"/>
      <c r="AN35" s="932"/>
      <c r="AO35" s="935"/>
      <c r="AP35" s="359"/>
    </row>
    <row r="36" spans="1:42" ht="15" customHeight="1" thickBot="1" x14ac:dyDescent="0.25">
      <c r="A36" s="358"/>
      <c r="B36" s="759"/>
      <c r="C36" s="766"/>
      <c r="D36" s="25" t="s">
        <v>17</v>
      </c>
      <c r="E36" s="274"/>
      <c r="F36" s="272">
        <v>0.3125</v>
      </c>
      <c r="G36" s="271"/>
      <c r="H36" s="275"/>
      <c r="I36" s="274"/>
      <c r="J36" s="272">
        <v>0.3125</v>
      </c>
      <c r="K36" s="271"/>
      <c r="L36" s="275"/>
      <c r="M36" s="274"/>
      <c r="N36" s="272">
        <v>0.3125</v>
      </c>
      <c r="O36" s="271"/>
      <c r="P36" s="273"/>
      <c r="Q36" s="274"/>
      <c r="R36" s="272">
        <v>0.3125</v>
      </c>
      <c r="S36" s="271"/>
      <c r="T36" s="275"/>
      <c r="U36" s="270"/>
      <c r="V36" s="271"/>
      <c r="W36" s="271"/>
      <c r="X36" s="310"/>
      <c r="Y36" s="311">
        <v>0.3125</v>
      </c>
      <c r="Z36" s="271"/>
      <c r="AA36" s="295"/>
      <c r="AB36" s="310"/>
      <c r="AC36" s="311">
        <v>0.3125</v>
      </c>
      <c r="AD36" s="271"/>
      <c r="AE36" s="321">
        <v>0.20833333333333334</v>
      </c>
      <c r="AF36" s="744"/>
      <c r="AG36" s="740"/>
      <c r="AH36" s="359"/>
      <c r="AJ36" s="358"/>
      <c r="AK36" s="926"/>
      <c r="AL36" s="929"/>
      <c r="AM36" s="930"/>
      <c r="AN36" s="933"/>
      <c r="AO36" s="936"/>
      <c r="AP36" s="359"/>
    </row>
    <row r="37" spans="1:42" ht="15" customHeight="1" x14ac:dyDescent="0.2">
      <c r="A37" s="358"/>
      <c r="B37" s="759"/>
      <c r="C37" s="767" t="s">
        <v>18</v>
      </c>
      <c r="D37" s="30" t="s">
        <v>16</v>
      </c>
      <c r="E37" s="322">
        <v>0.25</v>
      </c>
      <c r="F37" s="277"/>
      <c r="G37" s="277"/>
      <c r="H37" s="287"/>
      <c r="I37" s="281"/>
      <c r="J37" s="277"/>
      <c r="K37" s="277"/>
      <c r="L37" s="280"/>
      <c r="M37" s="277"/>
      <c r="N37" s="277"/>
      <c r="O37" s="277"/>
      <c r="P37" s="280"/>
      <c r="Q37" s="277"/>
      <c r="R37" s="277"/>
      <c r="S37" s="312">
        <v>0.33333333333333331</v>
      </c>
      <c r="T37" s="280"/>
      <c r="U37" s="277"/>
      <c r="V37" s="277"/>
      <c r="W37" s="312">
        <v>0.33333333333333331</v>
      </c>
      <c r="X37" s="323"/>
      <c r="Y37" s="324"/>
      <c r="Z37" s="277"/>
      <c r="AA37" s="312">
        <v>0.33333333333333331</v>
      </c>
      <c r="AB37" s="280"/>
      <c r="AC37" s="281"/>
      <c r="AD37" s="277"/>
      <c r="AE37" s="282"/>
      <c r="AF37" s="745">
        <f>SUM(E37:AE37)</f>
        <v>1.2499999999999998</v>
      </c>
      <c r="AG37" s="741">
        <f>SUM(E38:AE38)</f>
        <v>1.1458333333333335</v>
      </c>
      <c r="AH37" s="359"/>
      <c r="AJ37" s="362"/>
      <c r="AK37" s="943" t="s">
        <v>96</v>
      </c>
      <c r="AL37" s="945" t="s">
        <v>112</v>
      </c>
      <c r="AM37" s="947"/>
      <c r="AN37" s="947" t="s">
        <v>136</v>
      </c>
      <c r="AO37" s="937"/>
      <c r="AP37" s="359"/>
    </row>
    <row r="38" spans="1:42" ht="15" customHeight="1" x14ac:dyDescent="0.2">
      <c r="A38" s="358"/>
      <c r="B38" s="759"/>
      <c r="C38" s="768"/>
      <c r="D38" s="25" t="s">
        <v>17</v>
      </c>
      <c r="E38" s="325">
        <v>0.20833333333333334</v>
      </c>
      <c r="F38" s="271"/>
      <c r="G38" s="271"/>
      <c r="H38" s="273"/>
      <c r="I38" s="274"/>
      <c r="J38" s="271"/>
      <c r="K38" s="271"/>
      <c r="L38" s="275"/>
      <c r="M38" s="271"/>
      <c r="N38" s="271"/>
      <c r="O38" s="271"/>
      <c r="P38" s="275"/>
      <c r="Q38" s="271"/>
      <c r="R38" s="271"/>
      <c r="S38" s="314">
        <v>0.3125</v>
      </c>
      <c r="T38" s="275"/>
      <c r="U38" s="271"/>
      <c r="V38" s="271"/>
      <c r="W38" s="314">
        <v>0.3125</v>
      </c>
      <c r="X38" s="275"/>
      <c r="Y38" s="270"/>
      <c r="Z38" s="271"/>
      <c r="AA38" s="314">
        <v>0.3125</v>
      </c>
      <c r="AB38" s="275"/>
      <c r="AC38" s="270"/>
      <c r="AD38" s="271"/>
      <c r="AE38" s="285"/>
      <c r="AF38" s="744"/>
      <c r="AG38" s="740"/>
      <c r="AH38" s="359"/>
      <c r="AJ38" s="362"/>
      <c r="AK38" s="944"/>
      <c r="AL38" s="946"/>
      <c r="AM38" s="948"/>
      <c r="AN38" s="948"/>
      <c r="AO38" s="938"/>
      <c r="AP38" s="359"/>
    </row>
    <row r="39" spans="1:42" ht="15" customHeight="1" x14ac:dyDescent="0.2">
      <c r="A39" s="358"/>
      <c r="B39" s="759"/>
      <c r="C39" s="761" t="s">
        <v>19</v>
      </c>
      <c r="D39" s="30" t="s">
        <v>16</v>
      </c>
      <c r="E39" s="281"/>
      <c r="F39" s="277"/>
      <c r="G39" s="286">
        <v>0.33333333333333331</v>
      </c>
      <c r="H39" s="287"/>
      <c r="I39" s="281"/>
      <c r="J39" s="277"/>
      <c r="K39" s="286">
        <v>0.33333333333333331</v>
      </c>
      <c r="L39" s="287"/>
      <c r="M39" s="281"/>
      <c r="N39" s="277"/>
      <c r="O39" s="286">
        <v>0.33333333333333331</v>
      </c>
      <c r="P39" s="280"/>
      <c r="Q39" s="281"/>
      <c r="R39" s="277"/>
      <c r="S39" s="277"/>
      <c r="T39" s="280"/>
      <c r="U39" s="281"/>
      <c r="V39" s="286">
        <v>0.33333333333333331</v>
      </c>
      <c r="W39" s="277"/>
      <c r="X39" s="280"/>
      <c r="Y39" s="277"/>
      <c r="Z39" s="286">
        <v>0.33333333333333331</v>
      </c>
      <c r="AA39" s="290"/>
      <c r="AB39" s="280"/>
      <c r="AC39" s="277"/>
      <c r="AD39" s="286">
        <v>0.5</v>
      </c>
      <c r="AE39" s="277"/>
      <c r="AF39" s="745">
        <f>SUM(E39:AE39)</f>
        <v>2.1666666666666665</v>
      </c>
      <c r="AG39" s="741">
        <f>SUM(E40:AE40)</f>
        <v>1.9791666666666667</v>
      </c>
      <c r="AH39" s="359"/>
      <c r="AJ39" s="358"/>
      <c r="AK39" s="939" t="s">
        <v>97</v>
      </c>
      <c r="AL39" s="940" t="s">
        <v>113</v>
      </c>
      <c r="AM39" s="941" t="s">
        <v>136</v>
      </c>
      <c r="AN39" s="941"/>
      <c r="AO39" s="942"/>
      <c r="AP39" s="359"/>
    </row>
    <row r="40" spans="1:42" ht="15" customHeight="1" x14ac:dyDescent="0.2">
      <c r="A40" s="358"/>
      <c r="B40" s="759"/>
      <c r="C40" s="762"/>
      <c r="D40" s="25" t="s">
        <v>17</v>
      </c>
      <c r="E40" s="274"/>
      <c r="F40" s="271"/>
      <c r="G40" s="292">
        <v>0.3125</v>
      </c>
      <c r="H40" s="273"/>
      <c r="I40" s="274"/>
      <c r="J40" s="271"/>
      <c r="K40" s="292">
        <v>0.3125</v>
      </c>
      <c r="L40" s="273"/>
      <c r="M40" s="274"/>
      <c r="N40" s="271"/>
      <c r="O40" s="292">
        <v>0.3125</v>
      </c>
      <c r="P40" s="275"/>
      <c r="Q40" s="274"/>
      <c r="R40" s="271"/>
      <c r="S40" s="271"/>
      <c r="T40" s="275"/>
      <c r="U40" s="274"/>
      <c r="V40" s="292">
        <v>0.3125</v>
      </c>
      <c r="W40" s="271"/>
      <c r="X40" s="275"/>
      <c r="Y40" s="271"/>
      <c r="Z40" s="292">
        <v>0.3125</v>
      </c>
      <c r="AA40" s="295"/>
      <c r="AB40" s="275"/>
      <c r="AC40" s="271"/>
      <c r="AD40" s="292">
        <v>0.41666666666666669</v>
      </c>
      <c r="AE40" s="271"/>
      <c r="AF40" s="744"/>
      <c r="AG40" s="740"/>
      <c r="AH40" s="359"/>
      <c r="AJ40" s="358"/>
      <c r="AK40" s="939"/>
      <c r="AL40" s="940"/>
      <c r="AM40" s="941"/>
      <c r="AN40" s="941"/>
      <c r="AO40" s="942"/>
      <c r="AP40" s="359"/>
    </row>
    <row r="41" spans="1:42" ht="15" customHeight="1" x14ac:dyDescent="0.2">
      <c r="A41" s="358"/>
      <c r="B41" s="759"/>
      <c r="C41" s="763" t="s">
        <v>20</v>
      </c>
      <c r="D41" s="30" t="s">
        <v>16</v>
      </c>
      <c r="E41" s="281"/>
      <c r="F41" s="277"/>
      <c r="G41" s="277"/>
      <c r="H41" s="326"/>
      <c r="I41" s="297">
        <v>0.33333333333333331</v>
      </c>
      <c r="J41" s="277"/>
      <c r="K41" s="277"/>
      <c r="L41" s="326"/>
      <c r="M41" s="297">
        <v>0.33333333333333331</v>
      </c>
      <c r="N41" s="277"/>
      <c r="O41" s="277"/>
      <c r="P41" s="326"/>
      <c r="Q41" s="297">
        <v>0.33333333333333331</v>
      </c>
      <c r="R41" s="277"/>
      <c r="S41" s="277"/>
      <c r="T41" s="326"/>
      <c r="U41" s="297">
        <v>0.33333333333333331</v>
      </c>
      <c r="V41" s="277"/>
      <c r="W41" s="277"/>
      <c r="X41" s="287"/>
      <c r="Y41" s="281"/>
      <c r="Z41" s="277"/>
      <c r="AA41" s="277"/>
      <c r="AB41" s="282"/>
      <c r="AC41" s="276"/>
      <c r="AD41" s="277"/>
      <c r="AE41" s="282"/>
      <c r="AF41" s="745">
        <f>SUM(E41:AE41)</f>
        <v>1.3333333333333333</v>
      </c>
      <c r="AG41" s="741">
        <f>SUM(E42:AE42)</f>
        <v>1.25</v>
      </c>
      <c r="AH41" s="359"/>
      <c r="AJ41" s="358"/>
      <c r="AK41" s="944" t="s">
        <v>98</v>
      </c>
      <c r="AL41" s="946" t="s">
        <v>114</v>
      </c>
      <c r="AM41" s="948" t="s">
        <v>136</v>
      </c>
      <c r="AN41" s="948"/>
      <c r="AO41" s="938"/>
      <c r="AP41" s="359"/>
    </row>
    <row r="42" spans="1:42" ht="15" customHeight="1" thickBot="1" x14ac:dyDescent="0.25">
      <c r="A42" s="358"/>
      <c r="B42" s="760"/>
      <c r="C42" s="764"/>
      <c r="D42" s="40" t="s">
        <v>17</v>
      </c>
      <c r="E42" s="316"/>
      <c r="F42" s="300"/>
      <c r="G42" s="300"/>
      <c r="H42" s="327"/>
      <c r="I42" s="299">
        <v>0.3125</v>
      </c>
      <c r="J42" s="300"/>
      <c r="K42" s="300"/>
      <c r="L42" s="327"/>
      <c r="M42" s="299">
        <v>0.3125</v>
      </c>
      <c r="N42" s="300"/>
      <c r="O42" s="300"/>
      <c r="P42" s="327"/>
      <c r="Q42" s="299">
        <v>0.3125</v>
      </c>
      <c r="R42" s="300"/>
      <c r="S42" s="300"/>
      <c r="T42" s="327"/>
      <c r="U42" s="299">
        <v>0.3125</v>
      </c>
      <c r="V42" s="300"/>
      <c r="W42" s="300"/>
      <c r="X42" s="317"/>
      <c r="Y42" s="316"/>
      <c r="Z42" s="300"/>
      <c r="AA42" s="300"/>
      <c r="AB42" s="304"/>
      <c r="AC42" s="302"/>
      <c r="AD42" s="300"/>
      <c r="AE42" s="304"/>
      <c r="AF42" s="749"/>
      <c r="AG42" s="742"/>
      <c r="AH42" s="359"/>
      <c r="AJ42" s="358"/>
      <c r="AK42" s="944"/>
      <c r="AL42" s="946"/>
      <c r="AM42" s="948"/>
      <c r="AN42" s="948"/>
      <c r="AO42" s="938"/>
      <c r="AP42" s="359"/>
    </row>
    <row r="43" spans="1:42" ht="26.45" customHeight="1" thickBot="1" x14ac:dyDescent="0.4">
      <c r="A43" s="358"/>
      <c r="B43" s="58"/>
      <c r="C43" s="45"/>
      <c r="D43" s="45"/>
      <c r="E43" s="305"/>
      <c r="F43" s="305"/>
      <c r="G43" s="305"/>
      <c r="H43" s="306"/>
      <c r="I43" s="305"/>
      <c r="J43" s="305"/>
      <c r="K43" s="305"/>
      <c r="L43" s="306"/>
      <c r="M43" s="305"/>
      <c r="N43" s="305"/>
      <c r="O43" s="305"/>
      <c r="P43" s="306"/>
      <c r="Q43" s="305"/>
      <c r="R43" s="305"/>
      <c r="S43" s="305"/>
      <c r="T43" s="306"/>
      <c r="U43" s="305"/>
      <c r="V43" s="305"/>
      <c r="W43" s="305"/>
      <c r="X43" s="306"/>
      <c r="Y43" s="305"/>
      <c r="Z43" s="305"/>
      <c r="AA43" s="305"/>
      <c r="AB43" s="305"/>
      <c r="AC43" s="305"/>
      <c r="AD43" s="305"/>
      <c r="AE43" s="305"/>
      <c r="AF43" s="48"/>
      <c r="AG43" s="49"/>
      <c r="AH43" s="359"/>
      <c r="AJ43" s="358"/>
      <c r="AK43" s="939" t="s">
        <v>100</v>
      </c>
      <c r="AL43" s="940" t="s">
        <v>115</v>
      </c>
      <c r="AM43" s="941"/>
      <c r="AN43" s="941" t="s">
        <v>136</v>
      </c>
      <c r="AO43" s="942"/>
      <c r="AP43" s="359"/>
    </row>
    <row r="44" spans="1:42" ht="15" customHeight="1" x14ac:dyDescent="0.2">
      <c r="A44" s="358"/>
      <c r="B44" s="758">
        <v>4</v>
      </c>
      <c r="C44" s="765" t="s">
        <v>15</v>
      </c>
      <c r="D44" s="20" t="s">
        <v>16</v>
      </c>
      <c r="E44" s="308">
        <v>0.25</v>
      </c>
      <c r="F44" s="265"/>
      <c r="G44" s="265"/>
      <c r="H44" s="269"/>
      <c r="I44" s="268"/>
      <c r="J44" s="265"/>
      <c r="K44" s="265"/>
      <c r="L44" s="269"/>
      <c r="M44" s="264"/>
      <c r="N44" s="265"/>
      <c r="O44" s="265"/>
      <c r="P44" s="269"/>
      <c r="Q44" s="268"/>
      <c r="R44" s="265"/>
      <c r="S44" s="266">
        <v>0.33333333333333331</v>
      </c>
      <c r="T44" s="269"/>
      <c r="U44" s="268"/>
      <c r="V44" s="265"/>
      <c r="W44" s="266">
        <v>0.33333333333333331</v>
      </c>
      <c r="X44" s="267"/>
      <c r="Y44" s="268"/>
      <c r="Z44" s="265"/>
      <c r="AA44" s="266">
        <v>0.33333333333333331</v>
      </c>
      <c r="AB44" s="309"/>
      <c r="AC44" s="264"/>
      <c r="AD44" s="265"/>
      <c r="AE44" s="309"/>
      <c r="AF44" s="743">
        <f>SUM(E44:AE44)</f>
        <v>1.2499999999999998</v>
      </c>
      <c r="AG44" s="739">
        <f>SUM(E45:AE45)</f>
        <v>1.1458333333333335</v>
      </c>
      <c r="AH44" s="368"/>
      <c r="AJ44" s="363"/>
      <c r="AK44" s="939"/>
      <c r="AL44" s="940"/>
      <c r="AM44" s="941"/>
      <c r="AN44" s="941"/>
      <c r="AO44" s="942"/>
      <c r="AP44" s="359"/>
    </row>
    <row r="45" spans="1:42" ht="15" customHeight="1" x14ac:dyDescent="0.2">
      <c r="A45" s="358"/>
      <c r="B45" s="759"/>
      <c r="C45" s="766"/>
      <c r="D45" s="25" t="s">
        <v>17</v>
      </c>
      <c r="E45" s="311">
        <v>0.20833333333333334</v>
      </c>
      <c r="F45" s="271"/>
      <c r="G45" s="271"/>
      <c r="H45" s="275"/>
      <c r="I45" s="274"/>
      <c r="J45" s="271"/>
      <c r="K45" s="271"/>
      <c r="L45" s="275"/>
      <c r="M45" s="270"/>
      <c r="N45" s="271"/>
      <c r="O45" s="271"/>
      <c r="P45" s="275"/>
      <c r="Q45" s="274"/>
      <c r="R45" s="271"/>
      <c r="S45" s="272">
        <v>0.3125</v>
      </c>
      <c r="T45" s="275"/>
      <c r="U45" s="274"/>
      <c r="V45" s="271"/>
      <c r="W45" s="272">
        <v>0.3125</v>
      </c>
      <c r="X45" s="273"/>
      <c r="Y45" s="274"/>
      <c r="Z45" s="271"/>
      <c r="AA45" s="272">
        <v>0.3125</v>
      </c>
      <c r="AB45" s="285"/>
      <c r="AC45" s="270"/>
      <c r="AD45" s="271"/>
      <c r="AE45" s="285"/>
      <c r="AF45" s="744"/>
      <c r="AG45" s="740"/>
      <c r="AH45" s="359"/>
      <c r="AJ45" s="363"/>
      <c r="AK45" s="944" t="s">
        <v>101</v>
      </c>
      <c r="AL45" s="946" t="s">
        <v>116</v>
      </c>
      <c r="AM45" s="948" t="s">
        <v>136</v>
      </c>
      <c r="AN45" s="948"/>
      <c r="AO45" s="938"/>
      <c r="AP45" s="359"/>
    </row>
    <row r="46" spans="1:42" ht="15" customHeight="1" x14ac:dyDescent="0.2">
      <c r="A46" s="358"/>
      <c r="B46" s="759"/>
      <c r="C46" s="767" t="s">
        <v>18</v>
      </c>
      <c r="D46" s="30" t="s">
        <v>16</v>
      </c>
      <c r="E46" s="281"/>
      <c r="F46" s="277"/>
      <c r="G46" s="312">
        <v>0.33333333333333331</v>
      </c>
      <c r="H46" s="287"/>
      <c r="I46" s="281"/>
      <c r="J46" s="277"/>
      <c r="K46" s="312">
        <v>0.33333333333333331</v>
      </c>
      <c r="L46" s="287"/>
      <c r="M46" s="281"/>
      <c r="N46" s="277"/>
      <c r="O46" s="312">
        <v>0.33333333333333331</v>
      </c>
      <c r="P46" s="287"/>
      <c r="Q46" s="281"/>
      <c r="R46" s="277"/>
      <c r="S46" s="277"/>
      <c r="T46" s="323"/>
      <c r="U46" s="281"/>
      <c r="V46" s="312">
        <v>0.33333333333333331</v>
      </c>
      <c r="W46" s="277"/>
      <c r="X46" s="280"/>
      <c r="Y46" s="277"/>
      <c r="Z46" s="312">
        <v>0.33333333333333331</v>
      </c>
      <c r="AA46" s="290"/>
      <c r="AB46" s="280"/>
      <c r="AC46" s="277"/>
      <c r="AD46" s="312">
        <v>0.5</v>
      </c>
      <c r="AE46" s="277"/>
      <c r="AF46" s="745">
        <f>SUM(E46:AE46)</f>
        <v>2.1666666666666665</v>
      </c>
      <c r="AG46" s="741">
        <f>SUM(E47:AE47)</f>
        <v>1.9791666666666667</v>
      </c>
      <c r="AH46" s="368"/>
      <c r="AJ46" s="363"/>
      <c r="AK46" s="944"/>
      <c r="AL46" s="946"/>
      <c r="AM46" s="948"/>
      <c r="AN46" s="948"/>
      <c r="AO46" s="938"/>
      <c r="AP46" s="359"/>
    </row>
    <row r="47" spans="1:42" ht="15" customHeight="1" x14ac:dyDescent="0.2">
      <c r="A47" s="358"/>
      <c r="B47" s="759"/>
      <c r="C47" s="768"/>
      <c r="D47" s="25" t="s">
        <v>17</v>
      </c>
      <c r="E47" s="274"/>
      <c r="F47" s="271"/>
      <c r="G47" s="314">
        <v>0.3125</v>
      </c>
      <c r="H47" s="273"/>
      <c r="I47" s="274"/>
      <c r="J47" s="271"/>
      <c r="K47" s="314">
        <v>0.3125</v>
      </c>
      <c r="L47" s="273"/>
      <c r="M47" s="274"/>
      <c r="N47" s="271"/>
      <c r="O47" s="314">
        <v>0.3125</v>
      </c>
      <c r="P47" s="273"/>
      <c r="Q47" s="274"/>
      <c r="R47" s="271"/>
      <c r="S47" s="271"/>
      <c r="T47" s="275"/>
      <c r="U47" s="270"/>
      <c r="V47" s="314">
        <v>0.3125</v>
      </c>
      <c r="W47" s="271"/>
      <c r="X47" s="275"/>
      <c r="Y47" s="271"/>
      <c r="Z47" s="314">
        <v>0.3125</v>
      </c>
      <c r="AA47" s="295"/>
      <c r="AB47" s="275"/>
      <c r="AC47" s="271"/>
      <c r="AD47" s="314">
        <v>0.41666666666666669</v>
      </c>
      <c r="AE47" s="271"/>
      <c r="AF47" s="744"/>
      <c r="AG47" s="740"/>
      <c r="AH47" s="359"/>
      <c r="AJ47" s="363"/>
      <c r="AK47" s="939" t="s">
        <v>103</v>
      </c>
      <c r="AL47" s="940" t="s">
        <v>117</v>
      </c>
      <c r="AM47" s="941" t="s">
        <v>136</v>
      </c>
      <c r="AN47" s="941"/>
      <c r="AO47" s="942"/>
      <c r="AP47" s="359"/>
    </row>
    <row r="48" spans="1:42" ht="15" customHeight="1" x14ac:dyDescent="0.2">
      <c r="A48" s="358"/>
      <c r="B48" s="759"/>
      <c r="C48" s="761" t="s">
        <v>19</v>
      </c>
      <c r="D48" s="30" t="s">
        <v>16</v>
      </c>
      <c r="E48" s="277"/>
      <c r="F48" s="277"/>
      <c r="G48" s="277"/>
      <c r="H48" s="288"/>
      <c r="I48" s="289">
        <v>0.33333333333333331</v>
      </c>
      <c r="J48" s="277"/>
      <c r="K48" s="277"/>
      <c r="L48" s="288"/>
      <c r="M48" s="289">
        <v>0.33333333333333331</v>
      </c>
      <c r="N48" s="277"/>
      <c r="O48" s="277"/>
      <c r="P48" s="288"/>
      <c r="Q48" s="289">
        <v>0.33333333333333331</v>
      </c>
      <c r="R48" s="277"/>
      <c r="S48" s="277"/>
      <c r="T48" s="288"/>
      <c r="U48" s="289">
        <v>0.33333333333333331</v>
      </c>
      <c r="V48" s="277"/>
      <c r="W48" s="277"/>
      <c r="X48" s="287"/>
      <c r="Y48" s="281"/>
      <c r="Z48" s="277"/>
      <c r="AA48" s="277"/>
      <c r="AB48" s="282"/>
      <c r="AC48" s="276"/>
      <c r="AD48" s="277"/>
      <c r="AE48" s="282"/>
      <c r="AF48" s="745">
        <f>SUM(E48:AE48)</f>
        <v>1.3333333333333333</v>
      </c>
      <c r="AG48" s="741">
        <f>SUM(E49:AE49)</f>
        <v>1.25</v>
      </c>
      <c r="AH48" s="368"/>
      <c r="AJ48" s="363"/>
      <c r="AK48" s="939"/>
      <c r="AL48" s="940"/>
      <c r="AM48" s="941"/>
      <c r="AN48" s="941"/>
      <c r="AO48" s="942"/>
      <c r="AP48" s="359"/>
    </row>
    <row r="49" spans="1:42" ht="15" customHeight="1" x14ac:dyDescent="0.2">
      <c r="A49" s="358"/>
      <c r="B49" s="759"/>
      <c r="C49" s="762"/>
      <c r="D49" s="25" t="s">
        <v>17</v>
      </c>
      <c r="E49" s="271"/>
      <c r="F49" s="271"/>
      <c r="G49" s="271"/>
      <c r="H49" s="293"/>
      <c r="I49" s="294">
        <v>0.3125</v>
      </c>
      <c r="J49" s="271"/>
      <c r="K49" s="271"/>
      <c r="L49" s="293"/>
      <c r="M49" s="294">
        <v>0.3125</v>
      </c>
      <c r="N49" s="271"/>
      <c r="O49" s="271"/>
      <c r="P49" s="293"/>
      <c r="Q49" s="294">
        <v>0.3125</v>
      </c>
      <c r="R49" s="271"/>
      <c r="S49" s="271"/>
      <c r="T49" s="293"/>
      <c r="U49" s="294">
        <v>0.3125</v>
      </c>
      <c r="V49" s="271"/>
      <c r="W49" s="271"/>
      <c r="X49" s="273"/>
      <c r="Y49" s="274"/>
      <c r="Z49" s="271"/>
      <c r="AA49" s="271"/>
      <c r="AB49" s="285"/>
      <c r="AC49" s="270"/>
      <c r="AD49" s="271"/>
      <c r="AE49" s="285"/>
      <c r="AF49" s="744"/>
      <c r="AG49" s="740"/>
      <c r="AH49" s="359"/>
      <c r="AJ49" s="363"/>
      <c r="AK49" s="944" t="s">
        <v>105</v>
      </c>
      <c r="AL49" s="946" t="s">
        <v>118</v>
      </c>
      <c r="AM49" s="948"/>
      <c r="AN49" s="948" t="s">
        <v>136</v>
      </c>
      <c r="AO49" s="938"/>
      <c r="AP49" s="359"/>
    </row>
    <row r="50" spans="1:42" ht="15" customHeight="1" x14ac:dyDescent="0.2">
      <c r="A50" s="358"/>
      <c r="B50" s="759"/>
      <c r="C50" s="763" t="s">
        <v>20</v>
      </c>
      <c r="D50" s="30" t="s">
        <v>16</v>
      </c>
      <c r="E50" s="281"/>
      <c r="F50" s="298">
        <v>0.33333333333333331</v>
      </c>
      <c r="G50" s="277"/>
      <c r="H50" s="280"/>
      <c r="I50" s="276"/>
      <c r="J50" s="298">
        <v>0.33333333333333331</v>
      </c>
      <c r="K50" s="277"/>
      <c r="L50" s="280"/>
      <c r="M50" s="276"/>
      <c r="N50" s="298">
        <v>0.33333333333333331</v>
      </c>
      <c r="O50" s="277"/>
      <c r="P50" s="287"/>
      <c r="Q50" s="281"/>
      <c r="R50" s="298">
        <v>0.33333333333333331</v>
      </c>
      <c r="S50" s="277"/>
      <c r="T50" s="280"/>
      <c r="U50" s="276"/>
      <c r="V50" s="277"/>
      <c r="W50" s="277"/>
      <c r="X50" s="326"/>
      <c r="Y50" s="297">
        <v>0.33333333333333331</v>
      </c>
      <c r="Z50" s="277"/>
      <c r="AA50" s="277"/>
      <c r="AB50" s="326"/>
      <c r="AC50" s="297">
        <v>0.33333333333333331</v>
      </c>
      <c r="AD50" s="277"/>
      <c r="AE50" s="328">
        <v>0.25</v>
      </c>
      <c r="AF50" s="745">
        <f>SUM(E50:AE50)</f>
        <v>2.25</v>
      </c>
      <c r="AG50" s="741">
        <f>SUM(E51:AE51)</f>
        <v>2.0833333333333335</v>
      </c>
      <c r="AH50" s="368"/>
      <c r="AJ50" s="363"/>
      <c r="AK50" s="944"/>
      <c r="AL50" s="946"/>
      <c r="AM50" s="948"/>
      <c r="AN50" s="948"/>
      <c r="AO50" s="938"/>
      <c r="AP50" s="359"/>
    </row>
    <row r="51" spans="1:42" ht="15" customHeight="1" thickBot="1" x14ac:dyDescent="0.25">
      <c r="A51" s="358"/>
      <c r="B51" s="760"/>
      <c r="C51" s="764"/>
      <c r="D51" s="40" t="s">
        <v>17</v>
      </c>
      <c r="E51" s="316"/>
      <c r="F51" s="303">
        <v>0.3125</v>
      </c>
      <c r="G51" s="300"/>
      <c r="H51" s="301"/>
      <c r="I51" s="302"/>
      <c r="J51" s="303">
        <v>0.3125</v>
      </c>
      <c r="K51" s="300"/>
      <c r="L51" s="301"/>
      <c r="M51" s="302"/>
      <c r="N51" s="303">
        <v>0.3125</v>
      </c>
      <c r="O51" s="300"/>
      <c r="P51" s="317"/>
      <c r="Q51" s="316"/>
      <c r="R51" s="303">
        <v>0.3125</v>
      </c>
      <c r="S51" s="300"/>
      <c r="T51" s="301"/>
      <c r="U51" s="302"/>
      <c r="V51" s="300"/>
      <c r="W51" s="300"/>
      <c r="X51" s="327"/>
      <c r="Y51" s="299">
        <v>0.3125</v>
      </c>
      <c r="Z51" s="300"/>
      <c r="AA51" s="300"/>
      <c r="AB51" s="327"/>
      <c r="AC51" s="299">
        <v>0.3125</v>
      </c>
      <c r="AD51" s="300"/>
      <c r="AE51" s="329">
        <v>0.20833333333333334</v>
      </c>
      <c r="AF51" s="749"/>
      <c r="AG51" s="742"/>
      <c r="AH51" s="359"/>
      <c r="AJ51" s="363"/>
      <c r="AK51" s="939" t="s">
        <v>119</v>
      </c>
      <c r="AL51" s="940" t="s">
        <v>120</v>
      </c>
      <c r="AM51" s="941"/>
      <c r="AN51" s="941" t="s">
        <v>136</v>
      </c>
      <c r="AO51" s="942"/>
      <c r="AP51" s="359"/>
    </row>
    <row r="52" spans="1:42" ht="26.45" customHeight="1" thickBot="1" x14ac:dyDescent="0.25">
      <c r="A52" s="358"/>
      <c r="Y52" s="755" t="s">
        <v>21</v>
      </c>
      <c r="Z52" s="756"/>
      <c r="AA52" s="756"/>
      <c r="AB52" s="756"/>
      <c r="AC52" s="756"/>
      <c r="AD52" s="756"/>
      <c r="AE52" s="756"/>
      <c r="AF52" s="48">
        <f>AVERAGE(AF17:AF24,AF26:AF33,AF35:AF42,AF44:AF51)</f>
        <v>1.75</v>
      </c>
      <c r="AG52" s="49">
        <f>AVERAGE(AG17:AG24,AG26:AG33,AG35:AG42,AG44:AG51)</f>
        <v>1.6145833333333335</v>
      </c>
      <c r="AH52" s="359"/>
      <c r="AJ52" s="363"/>
      <c r="AK52" s="939"/>
      <c r="AL52" s="940"/>
      <c r="AM52" s="941"/>
      <c r="AN52" s="941"/>
      <c r="AO52" s="942"/>
      <c r="AP52" s="359"/>
    </row>
    <row r="53" spans="1:42" ht="15" customHeight="1" x14ac:dyDescent="0.2">
      <c r="A53" s="358"/>
      <c r="AH53" s="359"/>
      <c r="AJ53" s="363"/>
      <c r="AK53" s="944" t="s">
        <v>121</v>
      </c>
      <c r="AL53" s="946" t="s">
        <v>122</v>
      </c>
      <c r="AM53" s="948"/>
      <c r="AN53" s="948" t="s">
        <v>136</v>
      </c>
      <c r="AO53" s="938"/>
      <c r="AP53" s="359"/>
    </row>
    <row r="54" spans="1:42" s="62" customFormat="1" ht="35.1" customHeight="1" x14ac:dyDescent="0.2">
      <c r="A54" s="358"/>
      <c r="C54" s="63" t="s">
        <v>22</v>
      </c>
      <c r="D54" s="63"/>
      <c r="E54" s="64"/>
      <c r="F54" s="64"/>
      <c r="G54" s="64"/>
      <c r="H54" s="64"/>
      <c r="I54" s="64"/>
      <c r="J54" s="65" t="s">
        <v>65</v>
      </c>
      <c r="AF54" s="66"/>
      <c r="AG54" s="66"/>
      <c r="AH54" s="370"/>
      <c r="AJ54" s="363"/>
      <c r="AK54" s="944"/>
      <c r="AL54" s="946"/>
      <c r="AM54" s="948"/>
      <c r="AN54" s="948"/>
      <c r="AO54" s="938"/>
      <c r="AP54" s="359"/>
    </row>
    <row r="55" spans="1:42" s="62" customFormat="1" ht="35.1" customHeight="1" x14ac:dyDescent="0.2">
      <c r="A55" s="358"/>
      <c r="C55" s="63"/>
      <c r="D55" s="63"/>
      <c r="E55" s="64"/>
      <c r="F55" s="64"/>
      <c r="G55" s="64"/>
      <c r="H55" s="64"/>
      <c r="I55" s="64"/>
      <c r="J55" s="65" t="s">
        <v>45</v>
      </c>
      <c r="AF55" s="66"/>
      <c r="AG55" s="66"/>
      <c r="AH55" s="370"/>
      <c r="AJ55" s="363"/>
      <c r="AK55" s="387" t="s">
        <v>123</v>
      </c>
      <c r="AL55" s="388" t="s">
        <v>124</v>
      </c>
      <c r="AM55" s="391"/>
      <c r="AN55" s="391"/>
      <c r="AO55" s="392"/>
      <c r="AP55" s="359"/>
    </row>
    <row r="56" spans="1:42" s="62" customFormat="1" ht="35.1" customHeight="1" x14ac:dyDescent="0.2">
      <c r="A56" s="358"/>
      <c r="C56" s="63"/>
      <c r="D56" s="63"/>
      <c r="E56" s="64"/>
      <c r="F56" s="64"/>
      <c r="G56" s="64"/>
      <c r="H56" s="64"/>
      <c r="I56" s="64"/>
      <c r="J56" s="65" t="s">
        <v>41</v>
      </c>
      <c r="AF56" s="66"/>
      <c r="AG56" s="66"/>
      <c r="AH56" s="370"/>
      <c r="AJ56" s="363"/>
      <c r="AK56" s="385" t="s">
        <v>125</v>
      </c>
      <c r="AL56" s="386" t="s">
        <v>130</v>
      </c>
      <c r="AM56" s="389"/>
      <c r="AN56" s="389"/>
      <c r="AO56" s="390"/>
      <c r="AP56" s="359"/>
    </row>
    <row r="57" spans="1:42" s="62" customFormat="1" ht="35.1" customHeight="1" thickBot="1" x14ac:dyDescent="0.3">
      <c r="A57" s="358"/>
      <c r="C57" s="63"/>
      <c r="D57" s="63"/>
      <c r="E57" s="64"/>
      <c r="F57" s="64"/>
      <c r="G57" s="64"/>
      <c r="H57" s="64"/>
      <c r="I57" s="64"/>
      <c r="J57" s="65" t="s">
        <v>66</v>
      </c>
      <c r="AF57" s="66"/>
      <c r="AG57" s="66"/>
      <c r="AH57" s="370"/>
      <c r="AJ57" s="363"/>
      <c r="AK57" s="410" t="s">
        <v>126</v>
      </c>
      <c r="AL57" s="411" t="s">
        <v>127</v>
      </c>
      <c r="AM57" s="412"/>
      <c r="AN57" s="412"/>
      <c r="AO57" s="413"/>
      <c r="AP57" s="359"/>
    </row>
    <row r="58" spans="1:42" ht="35.1" customHeight="1" thickBot="1" x14ac:dyDescent="0.25">
      <c r="A58" s="358"/>
      <c r="J58" s="65" t="s">
        <v>67</v>
      </c>
      <c r="AH58" s="370"/>
      <c r="AI58" s="62"/>
      <c r="AJ58" s="358"/>
      <c r="AK58" s="458"/>
      <c r="AL58" s="459" t="s">
        <v>107</v>
      </c>
      <c r="AM58" s="460">
        <f>COUNTIF(AM37:AM57,"x")</f>
        <v>4</v>
      </c>
      <c r="AN58" s="460">
        <f>COUNTIF(AN37:AN57,"x")</f>
        <v>5</v>
      </c>
      <c r="AO58" s="461">
        <f>COUNTIF(AO37:AO57,"x")</f>
        <v>0</v>
      </c>
      <c r="AP58" s="359"/>
    </row>
    <row r="59" spans="1:42" ht="15" customHeight="1" x14ac:dyDescent="0.2">
      <c r="A59" s="358"/>
      <c r="AH59" s="370"/>
      <c r="AI59" s="62"/>
      <c r="AJ59" s="358"/>
      <c r="AP59" s="359"/>
    </row>
    <row r="60" spans="1:42" ht="35.25" thickBot="1" x14ac:dyDescent="0.25">
      <c r="A60" s="358"/>
      <c r="B60" s="62"/>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AH61" s="359"/>
      <c r="AI61" s="62"/>
      <c r="AJ61" s="358"/>
      <c r="AP61" s="359"/>
    </row>
    <row r="62" spans="1:42" ht="30" x14ac:dyDescent="0.2">
      <c r="A62" s="369"/>
      <c r="B62" s="62"/>
      <c r="C62" s="63" t="s">
        <v>72</v>
      </c>
      <c r="J62" s="62" t="s">
        <v>73</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2cJqOZ3VJ6IJvtW8cqkdFnYA7ZAW4tDBmV/KAcREjr83m3EYt+/JWHqufjbs/meULtDtUo5qPv8Q+Ak2dthPdg==" saltValue="Cd8V0/huyBlAOhFd+X6q8Q=="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C15:AE15"/>
    <mergeCell ref="Y15:AB15"/>
    <mergeCell ref="U15:X15"/>
    <mergeCell ref="Q15:T15"/>
    <mergeCell ref="M15:P15"/>
    <mergeCell ref="I15:L15"/>
    <mergeCell ref="E15:H15"/>
    <mergeCell ref="A1:AP1"/>
    <mergeCell ref="AK7:AO7"/>
    <mergeCell ref="B13:H14"/>
    <mergeCell ref="I13:AE14"/>
    <mergeCell ref="AK13:AK14"/>
    <mergeCell ref="AL13:AL14"/>
    <mergeCell ref="AM13:AM14"/>
    <mergeCell ref="AN13:AN14"/>
  </mergeCells>
  <conditionalFormatting sqref="AG17:AG24 AG26:AG33 AG35:AG42 AG44:AG51">
    <cfRule type="cellIs" dxfId="28"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6"/>
  <sheetViews>
    <sheetView zoomScale="40" zoomScaleNormal="40" workbookViewId="0">
      <selection activeCell="N46" sqref="N4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20" style="2" customWidth="1"/>
    <col min="39" max="41" width="22.140625" style="2" customWidth="1"/>
    <col min="42" max="42" width="4.28515625" style="2" customWidth="1"/>
    <col min="43" max="49" width="0" style="2" hidden="1" customWidth="1"/>
    <col min="50" max="51" width="11.42578125" style="93"/>
    <col min="52" max="56" width="0" style="93" hidden="1" customWidth="1"/>
    <col min="57" max="16384" width="11.42578125" style="2"/>
  </cols>
  <sheetData>
    <row r="1" spans="1:56" s="67" customFormat="1" ht="80.099999999999994" customHeight="1" thickBot="1" x14ac:dyDescent="0.25">
      <c r="A1" s="880" t="s">
        <v>243</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2"/>
      <c r="AR1" s="519" t="s">
        <v>202</v>
      </c>
      <c r="AS1" s="520"/>
      <c r="AT1" s="520"/>
      <c r="AU1" s="520"/>
      <c r="AV1" s="520"/>
      <c r="AX1" s="472"/>
      <c r="AY1" s="472"/>
      <c r="AZ1" s="519" t="s">
        <v>202</v>
      </c>
      <c r="BA1" s="520"/>
      <c r="BB1" s="520"/>
      <c r="BC1" s="520"/>
      <c r="BD1" s="520"/>
    </row>
    <row r="2" spans="1:56" s="493" customFormat="1" ht="22.5" customHeight="1" thickBot="1" x14ac:dyDescent="0.25">
      <c r="B2" s="504" t="s">
        <v>186</v>
      </c>
      <c r="C2" s="504"/>
      <c r="D2" s="504"/>
      <c r="E2" s="504"/>
      <c r="F2" s="504"/>
      <c r="G2" s="504" t="s">
        <v>187</v>
      </c>
      <c r="H2" s="504"/>
      <c r="M2" s="504"/>
      <c r="N2" s="498" t="s">
        <v>198</v>
      </c>
      <c r="O2" s="521"/>
      <c r="P2" s="522"/>
      <c r="Q2" s="522"/>
      <c r="R2" s="522"/>
      <c r="S2" s="522"/>
      <c r="T2" s="522"/>
      <c r="U2" s="522"/>
      <c r="V2" s="522"/>
      <c r="W2" s="504"/>
      <c r="X2" s="504"/>
      <c r="Y2" s="504"/>
      <c r="Z2" s="504"/>
      <c r="AA2" s="504"/>
      <c r="AB2" s="504"/>
      <c r="AC2" s="504"/>
      <c r="AD2" s="504"/>
      <c r="AF2" s="523"/>
      <c r="AG2" s="524"/>
      <c r="AH2" s="524"/>
      <c r="AL2" s="524"/>
      <c r="AR2" s="521" t="s">
        <v>200</v>
      </c>
      <c r="AS2" s="521"/>
      <c r="AT2" s="521"/>
      <c r="AU2" s="521"/>
      <c r="AV2" s="521"/>
      <c r="AZ2" s="525" t="s">
        <v>200</v>
      </c>
      <c r="BA2" s="525"/>
      <c r="BB2" s="525"/>
      <c r="BC2" s="525"/>
      <c r="BD2" s="525"/>
    </row>
    <row r="3" spans="1:5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c r="AR3" s="479"/>
      <c r="AS3" s="479"/>
      <c r="AT3" s="479"/>
      <c r="AU3" s="479"/>
      <c r="AV3" s="479"/>
      <c r="AZ3" s="479"/>
      <c r="BA3" s="479"/>
      <c r="BB3" s="479"/>
      <c r="BC3" s="479"/>
      <c r="BD3" s="479"/>
    </row>
    <row r="4" spans="1:5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56"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453" t="s">
        <v>89</v>
      </c>
      <c r="AP5" s="359"/>
    </row>
    <row r="6" spans="1:5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56" ht="231.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83" t="s">
        <v>181</v>
      </c>
      <c r="AL7" s="884"/>
      <c r="AM7" s="884"/>
      <c r="AN7" s="884"/>
      <c r="AO7" s="885"/>
      <c r="AP7" s="359"/>
    </row>
    <row r="8" spans="1:5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c r="AX8" s="517"/>
      <c r="AY8" s="517"/>
      <c r="AZ8" s="517"/>
      <c r="BA8" s="517"/>
      <c r="BB8" s="517"/>
      <c r="BC8" s="517"/>
      <c r="BD8" s="517"/>
    </row>
    <row r="9" spans="1:56" s="477" customFormat="1" ht="22.5" customHeight="1" thickBot="1" x14ac:dyDescent="0.25">
      <c r="A9" s="473"/>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4"/>
      <c r="AF9" s="475"/>
      <c r="AG9" s="476"/>
      <c r="AH9" s="476"/>
      <c r="AL9" s="478"/>
    </row>
    <row r="10" spans="1:5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c r="AX10" s="517"/>
      <c r="AY10" s="517"/>
      <c r="AZ10" s="517"/>
      <c r="BA10" s="517"/>
      <c r="BB10" s="517"/>
      <c r="BC10" s="517"/>
      <c r="BD10" s="517"/>
    </row>
    <row r="11" spans="1:56"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491" t="s">
        <v>91</v>
      </c>
      <c r="AP11" s="359"/>
    </row>
    <row r="12" spans="1:5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56" ht="39.75" customHeight="1" thickBot="1" x14ac:dyDescent="0.25">
      <c r="A13" s="358"/>
      <c r="B13" s="886" t="s">
        <v>231</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417" t="s">
        <v>71</v>
      </c>
      <c r="AG13" s="418" t="s">
        <v>179</v>
      </c>
      <c r="AH13" s="359"/>
      <c r="AJ13" s="358"/>
      <c r="AK13" s="892" t="s">
        <v>92</v>
      </c>
      <c r="AL13" s="894" t="s">
        <v>93</v>
      </c>
      <c r="AM13" s="896" t="s">
        <v>94</v>
      </c>
      <c r="AN13" s="898" t="s">
        <v>95</v>
      </c>
      <c r="AO13" s="119"/>
      <c r="AP13" s="359"/>
    </row>
    <row r="14" spans="1:56"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417" t="s">
        <v>1</v>
      </c>
      <c r="AG14" s="419" t="s">
        <v>35</v>
      </c>
      <c r="AH14" s="359"/>
      <c r="AJ14" s="358"/>
      <c r="AK14" s="893"/>
      <c r="AL14" s="895"/>
      <c r="AM14" s="897"/>
      <c r="AN14" s="899"/>
      <c r="AO14" s="119"/>
      <c r="AP14" s="359"/>
    </row>
    <row r="15" spans="1:56"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7"/>
      <c r="AB15" s="958"/>
      <c r="AC15" s="956" t="s">
        <v>11</v>
      </c>
      <c r="AD15" s="957"/>
      <c r="AE15" s="958"/>
      <c r="AF15" s="755" t="s">
        <v>12</v>
      </c>
      <c r="AG15" s="757"/>
      <c r="AH15" s="359"/>
      <c r="AJ15" s="358"/>
      <c r="AK15" s="489" t="s">
        <v>96</v>
      </c>
      <c r="AL15" s="490" t="s">
        <v>133</v>
      </c>
      <c r="AM15" s="492" t="s">
        <v>136</v>
      </c>
      <c r="AN15" s="382"/>
      <c r="AP15" s="359"/>
    </row>
    <row r="16" spans="1:56"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17" t="s">
        <v>13</v>
      </c>
      <c r="AG16" s="18" t="s">
        <v>14</v>
      </c>
      <c r="AH16" s="361"/>
      <c r="AJ16" s="360"/>
      <c r="AK16" s="908" t="s">
        <v>97</v>
      </c>
      <c r="AL16" s="909" t="s">
        <v>132</v>
      </c>
      <c r="AM16" s="900" t="s">
        <v>136</v>
      </c>
      <c r="AN16" s="901"/>
      <c r="AO16" s="332"/>
      <c r="AP16" s="361"/>
    </row>
    <row r="17" spans="1:42" ht="15" customHeight="1" x14ac:dyDescent="0.2">
      <c r="A17" s="358"/>
      <c r="B17" s="758">
        <v>1</v>
      </c>
      <c r="C17" s="747" t="s">
        <v>15</v>
      </c>
      <c r="D17" s="20" t="s">
        <v>16</v>
      </c>
      <c r="E17" s="148"/>
      <c r="F17" s="24">
        <v>0.33333333333333331</v>
      </c>
      <c r="G17" s="22"/>
      <c r="H17" s="79"/>
      <c r="I17" s="21"/>
      <c r="J17" s="24">
        <v>0.33333333333333331</v>
      </c>
      <c r="K17" s="22"/>
      <c r="L17" s="23"/>
      <c r="M17" s="80"/>
      <c r="N17" s="22"/>
      <c r="O17" s="24">
        <v>0.33333333333333331</v>
      </c>
      <c r="P17" s="79"/>
      <c r="Q17" s="21"/>
      <c r="R17" s="148"/>
      <c r="S17" s="24">
        <v>0.33333333333333331</v>
      </c>
      <c r="T17" s="23"/>
      <c r="U17" s="80"/>
      <c r="V17" s="22"/>
      <c r="W17" s="22"/>
      <c r="X17" s="81"/>
      <c r="Y17" s="55">
        <v>0.33333333333333331</v>
      </c>
      <c r="Z17" s="80"/>
      <c r="AA17" s="22"/>
      <c r="AB17" s="81"/>
      <c r="AC17" s="55">
        <v>0.33333333333333331</v>
      </c>
      <c r="AD17" s="22"/>
      <c r="AE17" s="24">
        <v>0.25</v>
      </c>
      <c r="AF17" s="743">
        <f>SUM(E17:AE17)</f>
        <v>2.25</v>
      </c>
      <c r="AG17" s="739">
        <f>SUM(E18:AE18)</f>
        <v>2.0833333333333335</v>
      </c>
      <c r="AH17" s="359"/>
      <c r="AJ17" s="358"/>
      <c r="AK17" s="908"/>
      <c r="AL17" s="909"/>
      <c r="AM17" s="900"/>
      <c r="AN17" s="901"/>
      <c r="AP17" s="359"/>
    </row>
    <row r="18" spans="1:42" ht="15" customHeight="1" x14ac:dyDescent="0.2">
      <c r="A18" s="358"/>
      <c r="B18" s="759"/>
      <c r="C18" s="748"/>
      <c r="D18" s="25" t="s">
        <v>17</v>
      </c>
      <c r="F18" s="29">
        <v>0.3125</v>
      </c>
      <c r="G18" s="27"/>
      <c r="H18" s="82"/>
      <c r="I18" s="26"/>
      <c r="J18" s="29">
        <v>0.3125</v>
      </c>
      <c r="K18" s="27"/>
      <c r="L18" s="28"/>
      <c r="M18" s="83"/>
      <c r="N18" s="27"/>
      <c r="O18" s="29">
        <v>0.3125</v>
      </c>
      <c r="P18" s="82"/>
      <c r="Q18" s="26"/>
      <c r="S18" s="29">
        <v>0.3125</v>
      </c>
      <c r="T18" s="28"/>
      <c r="U18" s="83"/>
      <c r="V18" s="27"/>
      <c r="W18" s="27"/>
      <c r="X18" s="84"/>
      <c r="Y18" s="57">
        <v>0.3125</v>
      </c>
      <c r="Z18" s="83"/>
      <c r="AA18" s="27"/>
      <c r="AB18" s="84"/>
      <c r="AC18" s="57">
        <v>0.3125</v>
      </c>
      <c r="AD18" s="27"/>
      <c r="AE18" s="29">
        <v>0.20833333333333334</v>
      </c>
      <c r="AF18" s="744"/>
      <c r="AG18" s="740"/>
      <c r="AH18" s="359"/>
      <c r="AJ18" s="358"/>
      <c r="AK18" s="902" t="s">
        <v>98</v>
      </c>
      <c r="AL18" s="903" t="s">
        <v>99</v>
      </c>
      <c r="AM18" s="904" t="s">
        <v>136</v>
      </c>
      <c r="AN18" s="905"/>
      <c r="AP18" s="359"/>
    </row>
    <row r="19" spans="1:42" ht="15" customHeight="1" x14ac:dyDescent="0.2">
      <c r="A19" s="358"/>
      <c r="B19" s="759"/>
      <c r="C19" s="754" t="s">
        <v>18</v>
      </c>
      <c r="D19" s="30" t="s">
        <v>16</v>
      </c>
      <c r="E19" s="159">
        <v>0.25</v>
      </c>
      <c r="G19" s="32"/>
      <c r="H19" s="33"/>
      <c r="I19" s="31"/>
      <c r="J19" s="32"/>
      <c r="K19" s="32"/>
      <c r="L19" s="33"/>
      <c r="M19" s="86"/>
      <c r="N19" s="159">
        <v>0.33333333333333331</v>
      </c>
      <c r="O19" s="32"/>
      <c r="P19" s="85"/>
      <c r="Q19" s="31"/>
      <c r="R19" s="159">
        <v>0.33333333333333331</v>
      </c>
      <c r="S19" s="32"/>
      <c r="T19" s="33"/>
      <c r="U19" s="86"/>
      <c r="V19" s="32"/>
      <c r="W19" s="159">
        <v>0.33333333333333331</v>
      </c>
      <c r="X19" s="85"/>
      <c r="Y19" s="31"/>
      <c r="Z19" s="32"/>
      <c r="AA19" s="159">
        <v>0.33333333333333331</v>
      </c>
      <c r="AB19" s="99"/>
      <c r="AC19" s="86"/>
      <c r="AD19" s="32"/>
      <c r="AF19" s="745">
        <f>SUM(E19:AE19)</f>
        <v>1.583333333333333</v>
      </c>
      <c r="AG19" s="741">
        <f>SUM(E20:AE20)</f>
        <v>1.4583333333333335</v>
      </c>
      <c r="AH19" s="359"/>
      <c r="AJ19" s="358"/>
      <c r="AK19" s="902"/>
      <c r="AL19" s="903"/>
      <c r="AM19" s="904"/>
      <c r="AN19" s="905"/>
      <c r="AP19" s="359"/>
    </row>
    <row r="20" spans="1:42" ht="15" customHeight="1" x14ac:dyDescent="0.2">
      <c r="A20" s="358"/>
      <c r="B20" s="759"/>
      <c r="C20" s="754"/>
      <c r="D20" s="25" t="s">
        <v>17</v>
      </c>
      <c r="E20" s="160">
        <v>0.20833333333333334</v>
      </c>
      <c r="G20" s="27"/>
      <c r="H20" s="28"/>
      <c r="I20" s="26"/>
      <c r="J20" s="27"/>
      <c r="K20" s="27"/>
      <c r="L20" s="28"/>
      <c r="M20" s="83"/>
      <c r="N20" s="160">
        <v>0.3125</v>
      </c>
      <c r="O20" s="27"/>
      <c r="P20" s="82"/>
      <c r="Q20" s="26"/>
      <c r="R20" s="160">
        <v>0.3125</v>
      </c>
      <c r="S20" s="27"/>
      <c r="T20" s="28"/>
      <c r="U20" s="83"/>
      <c r="V20" s="27"/>
      <c r="W20" s="160">
        <v>0.3125</v>
      </c>
      <c r="X20" s="82"/>
      <c r="Y20" s="26"/>
      <c r="Z20" s="27"/>
      <c r="AA20" s="160">
        <v>0.3125</v>
      </c>
      <c r="AB20" s="97"/>
      <c r="AC20" s="83"/>
      <c r="AD20" s="27"/>
      <c r="AF20" s="744"/>
      <c r="AG20" s="740"/>
      <c r="AH20" s="359"/>
      <c r="AJ20" s="358"/>
      <c r="AK20" s="911" t="s">
        <v>100</v>
      </c>
      <c r="AL20" s="909" t="s">
        <v>131</v>
      </c>
      <c r="AM20" s="900" t="s">
        <v>136</v>
      </c>
      <c r="AN20" s="901"/>
      <c r="AP20" s="359"/>
    </row>
    <row r="21" spans="1:42" ht="15" customHeight="1" x14ac:dyDescent="0.25">
      <c r="A21" s="358"/>
      <c r="B21" s="759"/>
      <c r="C21" s="746" t="s">
        <v>19</v>
      </c>
      <c r="D21" s="30" t="s">
        <v>16</v>
      </c>
      <c r="F21" s="32"/>
      <c r="H21" s="177"/>
      <c r="I21" s="163">
        <v>0.33333333333333331</v>
      </c>
      <c r="J21" s="32"/>
      <c r="L21" s="177"/>
      <c r="M21" s="163">
        <v>0.33333333333333331</v>
      </c>
      <c r="N21" s="32"/>
      <c r="O21" s="32"/>
      <c r="P21" s="85"/>
      <c r="Q21" s="31"/>
      <c r="R21" s="32"/>
      <c r="S21" s="32"/>
      <c r="T21" s="85"/>
      <c r="U21" s="31"/>
      <c r="V21" s="165">
        <v>0.33333333333333331</v>
      </c>
      <c r="W21" s="32"/>
      <c r="X21" s="99"/>
      <c r="Y21" s="86"/>
      <c r="Z21" s="165">
        <v>0.33333333333333331</v>
      </c>
      <c r="AA21" s="32"/>
      <c r="AB21" s="99"/>
      <c r="AC21" s="86"/>
      <c r="AD21" s="165">
        <v>0.5</v>
      </c>
      <c r="AE21" s="150"/>
      <c r="AF21" s="745">
        <f>SUM(E21:AE21)</f>
        <v>1.8333333333333333</v>
      </c>
      <c r="AG21" s="741">
        <f>SUM(E22:AE22)</f>
        <v>1.6666666666666667</v>
      </c>
      <c r="AH21" s="359"/>
      <c r="AJ21" s="358"/>
      <c r="AK21" s="912"/>
      <c r="AL21" s="909"/>
      <c r="AM21" s="900"/>
      <c r="AN21" s="901"/>
      <c r="AO21" s="331"/>
      <c r="AP21" s="359"/>
    </row>
    <row r="22" spans="1:42" ht="15" customHeight="1" x14ac:dyDescent="0.25">
      <c r="A22" s="358"/>
      <c r="B22" s="759"/>
      <c r="C22" s="746"/>
      <c r="D22" s="25" t="s">
        <v>17</v>
      </c>
      <c r="F22" s="27"/>
      <c r="H22" s="178"/>
      <c r="I22" s="164">
        <v>0.3125</v>
      </c>
      <c r="J22" s="27"/>
      <c r="L22" s="178"/>
      <c r="M22" s="164">
        <v>0.3125</v>
      </c>
      <c r="N22" s="27"/>
      <c r="O22" s="27"/>
      <c r="P22" s="82"/>
      <c r="Q22" s="26"/>
      <c r="R22" s="27"/>
      <c r="S22" s="27"/>
      <c r="T22" s="82"/>
      <c r="U22" s="26"/>
      <c r="V22" s="166">
        <v>0.3125</v>
      </c>
      <c r="W22" s="27"/>
      <c r="X22" s="97"/>
      <c r="Y22" s="83"/>
      <c r="Z22" s="166">
        <v>0.3125</v>
      </c>
      <c r="AA22" s="27"/>
      <c r="AB22" s="97"/>
      <c r="AC22" s="83"/>
      <c r="AD22" s="166">
        <v>0.41666666666666669</v>
      </c>
      <c r="AF22" s="744"/>
      <c r="AG22" s="740"/>
      <c r="AH22" s="359"/>
      <c r="AJ22" s="358"/>
      <c r="AK22" s="913"/>
      <c r="AL22" s="909"/>
      <c r="AM22" s="900"/>
      <c r="AN22" s="901"/>
      <c r="AO22" s="331"/>
      <c r="AP22" s="359"/>
    </row>
    <row r="23" spans="1:42" ht="15" customHeight="1" x14ac:dyDescent="0.25">
      <c r="A23" s="358"/>
      <c r="B23" s="759"/>
      <c r="C23" s="752" t="s">
        <v>20</v>
      </c>
      <c r="D23" s="30" t="s">
        <v>16</v>
      </c>
      <c r="E23" s="31"/>
      <c r="F23" s="171">
        <v>0.33333333333333331</v>
      </c>
      <c r="G23" s="32"/>
      <c r="H23" s="85"/>
      <c r="I23" s="31"/>
      <c r="J23" s="171">
        <v>0.33333333333333331</v>
      </c>
      <c r="K23" s="32"/>
      <c r="L23" s="33"/>
      <c r="M23" s="86"/>
      <c r="N23" s="32"/>
      <c r="O23" s="32"/>
      <c r="P23" s="179"/>
      <c r="Q23" s="169">
        <v>0.33333333333333331</v>
      </c>
      <c r="R23" s="32"/>
      <c r="S23" s="32"/>
      <c r="T23" s="179"/>
      <c r="U23" s="169">
        <v>0.33333333333333331</v>
      </c>
      <c r="V23" s="32"/>
      <c r="W23" s="32"/>
      <c r="X23" s="85"/>
      <c r="Y23" s="31"/>
      <c r="Z23" s="86"/>
      <c r="AA23" s="32"/>
      <c r="AB23" s="85"/>
      <c r="AC23" s="31"/>
      <c r="AD23" s="343"/>
      <c r="AE23" s="32"/>
      <c r="AF23" s="745">
        <f>SUM(E23:AE23)</f>
        <v>1.3333333333333333</v>
      </c>
      <c r="AG23" s="741">
        <f>SUM(E24:AE24)</f>
        <v>1.25</v>
      </c>
      <c r="AH23" s="359"/>
      <c r="AJ23" s="358"/>
      <c r="AK23" s="902" t="s">
        <v>101</v>
      </c>
      <c r="AL23" s="910" t="s">
        <v>102</v>
      </c>
      <c r="AM23" s="904" t="s">
        <v>136</v>
      </c>
      <c r="AN23" s="905"/>
      <c r="AO23" s="331"/>
      <c r="AP23" s="359"/>
    </row>
    <row r="24" spans="1:42" ht="15" customHeight="1" thickBot="1" x14ac:dyDescent="0.3">
      <c r="A24" s="358"/>
      <c r="B24" s="760"/>
      <c r="C24" s="753"/>
      <c r="D24" s="40" t="s">
        <v>17</v>
      </c>
      <c r="E24" s="43"/>
      <c r="F24" s="172">
        <v>0.3125</v>
      </c>
      <c r="G24" s="41"/>
      <c r="H24" s="87"/>
      <c r="I24" s="43"/>
      <c r="J24" s="172">
        <v>0.3125</v>
      </c>
      <c r="K24" s="41"/>
      <c r="L24" s="42"/>
      <c r="M24" s="88"/>
      <c r="N24" s="41"/>
      <c r="O24" s="41"/>
      <c r="P24" s="180"/>
      <c r="Q24" s="170">
        <v>0.3125</v>
      </c>
      <c r="R24" s="41"/>
      <c r="S24" s="41"/>
      <c r="T24" s="180"/>
      <c r="U24" s="170">
        <v>0.3125</v>
      </c>
      <c r="V24" s="41"/>
      <c r="W24" s="41"/>
      <c r="X24" s="87"/>
      <c r="Y24" s="43"/>
      <c r="Z24" s="88"/>
      <c r="AA24" s="41"/>
      <c r="AB24" s="87"/>
      <c r="AC24" s="43"/>
      <c r="AD24" s="149"/>
      <c r="AE24" s="41"/>
      <c r="AF24" s="749"/>
      <c r="AG24" s="742"/>
      <c r="AH24" s="359"/>
      <c r="AJ24" s="358"/>
      <c r="AK24" s="902"/>
      <c r="AL24" s="910"/>
      <c r="AM24" s="904"/>
      <c r="AN24" s="905"/>
      <c r="AO24" s="331"/>
      <c r="AP24" s="359"/>
    </row>
    <row r="25" spans="1:42"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908" t="s">
        <v>103</v>
      </c>
      <c r="AL25" s="914" t="s">
        <v>104</v>
      </c>
      <c r="AM25" s="900" t="s">
        <v>136</v>
      </c>
      <c r="AN25" s="901"/>
      <c r="AP25" s="359"/>
    </row>
    <row r="26" spans="1:42" ht="15" customHeight="1" x14ac:dyDescent="0.2">
      <c r="A26" s="358"/>
      <c r="B26" s="758">
        <v>2</v>
      </c>
      <c r="C26" s="747" t="s">
        <v>15</v>
      </c>
      <c r="D26" s="20" t="s">
        <v>16</v>
      </c>
      <c r="E26" s="24">
        <v>0.25</v>
      </c>
      <c r="F26" s="22"/>
      <c r="G26" s="22"/>
      <c r="H26" s="96"/>
      <c r="I26" s="80"/>
      <c r="J26" s="22"/>
      <c r="K26" s="22"/>
      <c r="L26" s="23"/>
      <c r="M26" s="80"/>
      <c r="N26" s="24">
        <v>0.33333333333333331</v>
      </c>
      <c r="O26" s="22"/>
      <c r="P26" s="79"/>
      <c r="Q26" s="21"/>
      <c r="R26" s="24">
        <v>0.33333333333333331</v>
      </c>
      <c r="S26" s="22"/>
      <c r="T26" s="23"/>
      <c r="U26" s="80"/>
      <c r="V26" s="22"/>
      <c r="W26" s="24">
        <v>0.33333333333333331</v>
      </c>
      <c r="X26" s="23"/>
      <c r="Y26" s="21"/>
      <c r="Z26" s="22"/>
      <c r="AA26" s="24">
        <v>0.33333333333333331</v>
      </c>
      <c r="AB26" s="96"/>
      <c r="AC26" s="80"/>
      <c r="AD26" s="22"/>
      <c r="AE26" s="148"/>
      <c r="AF26" s="743">
        <f>SUM(E26:AE26)</f>
        <v>1.583333333333333</v>
      </c>
      <c r="AG26" s="739">
        <f>SUM(E27:AE27)</f>
        <v>1.4583333333333335</v>
      </c>
      <c r="AH26" s="359"/>
      <c r="AJ26" s="358"/>
      <c r="AK26" s="908"/>
      <c r="AL26" s="914"/>
      <c r="AM26" s="900"/>
      <c r="AN26" s="901"/>
      <c r="AP26" s="359"/>
    </row>
    <row r="27" spans="1:42" ht="15" customHeight="1" x14ac:dyDescent="0.2">
      <c r="A27" s="358"/>
      <c r="B27" s="759"/>
      <c r="C27" s="748"/>
      <c r="D27" s="25" t="s">
        <v>17</v>
      </c>
      <c r="E27" s="29">
        <v>0.20833333333333334</v>
      </c>
      <c r="F27" s="27"/>
      <c r="G27" s="27"/>
      <c r="H27" s="97"/>
      <c r="I27" s="83"/>
      <c r="J27" s="27"/>
      <c r="K27" s="27"/>
      <c r="L27" s="28"/>
      <c r="M27" s="83"/>
      <c r="N27" s="29">
        <v>0.3125</v>
      </c>
      <c r="O27" s="27"/>
      <c r="P27" s="82"/>
      <c r="Q27" s="26"/>
      <c r="R27" s="29">
        <v>0.3125</v>
      </c>
      <c r="S27" s="27"/>
      <c r="T27" s="28"/>
      <c r="U27" s="83"/>
      <c r="V27" s="27"/>
      <c r="W27" s="29">
        <v>0.3125</v>
      </c>
      <c r="X27" s="28"/>
      <c r="Y27" s="26"/>
      <c r="Z27" s="27"/>
      <c r="AA27" s="29">
        <v>0.3125</v>
      </c>
      <c r="AB27" s="97"/>
      <c r="AC27" s="83"/>
      <c r="AD27" s="27"/>
      <c r="AF27" s="744"/>
      <c r="AG27" s="740"/>
      <c r="AH27" s="359"/>
      <c r="AJ27" s="358"/>
      <c r="AK27" s="902" t="s">
        <v>105</v>
      </c>
      <c r="AL27" s="910" t="s">
        <v>106</v>
      </c>
      <c r="AM27" s="904" t="s">
        <v>136</v>
      </c>
      <c r="AN27" s="905"/>
      <c r="AP27" s="359"/>
    </row>
    <row r="28" spans="1:42" ht="15" customHeight="1" thickBot="1" x14ac:dyDescent="0.25">
      <c r="A28" s="358"/>
      <c r="B28" s="759"/>
      <c r="C28" s="754" t="s">
        <v>18</v>
      </c>
      <c r="D28" s="30" t="s">
        <v>16</v>
      </c>
      <c r="F28" s="32"/>
      <c r="G28" s="32"/>
      <c r="H28" s="175"/>
      <c r="I28" s="157">
        <v>0.33333333333333331</v>
      </c>
      <c r="J28" s="32"/>
      <c r="K28" s="32"/>
      <c r="L28" s="175"/>
      <c r="M28" s="157">
        <v>0.33333333333333331</v>
      </c>
      <c r="N28" s="32"/>
      <c r="O28" s="32"/>
      <c r="P28" s="85"/>
      <c r="Q28" s="31"/>
      <c r="R28" s="32"/>
      <c r="S28" s="32"/>
      <c r="T28" s="85"/>
      <c r="U28" s="31"/>
      <c r="V28" s="159">
        <v>0.33333333333333331</v>
      </c>
      <c r="W28" s="32"/>
      <c r="X28" s="85"/>
      <c r="Y28" s="31"/>
      <c r="Z28" s="159">
        <v>0.33333333333333331</v>
      </c>
      <c r="AA28" s="32"/>
      <c r="AB28" s="99"/>
      <c r="AC28" s="86"/>
      <c r="AD28" s="159">
        <v>0.5</v>
      </c>
      <c r="AE28" s="99"/>
      <c r="AF28" s="745">
        <f>SUM(E28:AE28)</f>
        <v>1.8333333333333333</v>
      </c>
      <c r="AG28" s="741">
        <f>SUM(E29:AE29)</f>
        <v>1.6666666666666667</v>
      </c>
      <c r="AH28" s="359"/>
      <c r="AJ28" s="358"/>
      <c r="AK28" s="915"/>
      <c r="AL28" s="916"/>
      <c r="AM28" s="917"/>
      <c r="AN28" s="918"/>
      <c r="AP28" s="359"/>
    </row>
    <row r="29" spans="1:42" ht="15" customHeight="1" x14ac:dyDescent="0.25">
      <c r="A29" s="358"/>
      <c r="B29" s="759"/>
      <c r="C29" s="754"/>
      <c r="D29" s="25" t="s">
        <v>17</v>
      </c>
      <c r="F29" s="27"/>
      <c r="G29" s="27"/>
      <c r="H29" s="176"/>
      <c r="I29" s="158">
        <v>0.3125</v>
      </c>
      <c r="J29" s="27"/>
      <c r="K29" s="27"/>
      <c r="L29" s="176"/>
      <c r="M29" s="158">
        <v>0.3125</v>
      </c>
      <c r="N29" s="27"/>
      <c r="O29" s="27"/>
      <c r="P29" s="82"/>
      <c r="Q29" s="26"/>
      <c r="R29" s="27"/>
      <c r="S29" s="27"/>
      <c r="T29" s="82"/>
      <c r="U29" s="26"/>
      <c r="V29" s="160">
        <v>0.3125</v>
      </c>
      <c r="W29" s="27"/>
      <c r="X29" s="82"/>
      <c r="Y29" s="26"/>
      <c r="Z29" s="160">
        <v>0.3125</v>
      </c>
      <c r="AA29" s="27"/>
      <c r="AB29" s="97"/>
      <c r="AC29" s="83"/>
      <c r="AD29" s="160">
        <v>0.41666666666666669</v>
      </c>
      <c r="AE29" s="97"/>
      <c r="AF29" s="744"/>
      <c r="AG29" s="740"/>
      <c r="AH29" s="359"/>
      <c r="AJ29" s="358"/>
      <c r="AK29" s="919"/>
      <c r="AL29" s="921" t="s">
        <v>107</v>
      </c>
      <c r="AM29" s="923">
        <f>COUNTIF(AM15:AM28, "x")</f>
        <v>7</v>
      </c>
      <c r="AN29" s="923">
        <f>COUNTIF(AN15:AN28, "x")</f>
        <v>0</v>
      </c>
      <c r="AO29" s="331"/>
      <c r="AP29" s="359"/>
    </row>
    <row r="30" spans="1:42" ht="15" customHeight="1" thickBot="1" x14ac:dyDescent="0.3">
      <c r="A30" s="358"/>
      <c r="B30" s="759"/>
      <c r="C30" s="746" t="s">
        <v>19</v>
      </c>
      <c r="D30" s="30" t="s">
        <v>16</v>
      </c>
      <c r="E30" s="144"/>
      <c r="F30" s="32"/>
      <c r="G30" s="165">
        <v>0.33333333333333331</v>
      </c>
      <c r="H30" s="85"/>
      <c r="I30" s="31"/>
      <c r="J30" s="32"/>
      <c r="K30" s="165">
        <v>0.33333333333333331</v>
      </c>
      <c r="L30" s="33"/>
      <c r="M30" s="86"/>
      <c r="N30" s="32"/>
      <c r="P30" s="167"/>
      <c r="Q30" s="192">
        <v>0.33333333333333331</v>
      </c>
      <c r="R30" s="32"/>
      <c r="T30" s="167"/>
      <c r="U30" s="192">
        <v>0.33333333333333331</v>
      </c>
      <c r="V30" s="32"/>
      <c r="W30" s="32"/>
      <c r="X30" s="85"/>
      <c r="Y30" s="31"/>
      <c r="Z30" s="86"/>
      <c r="AA30" s="32"/>
      <c r="AB30" s="85"/>
      <c r="AC30" s="31"/>
      <c r="AE30" s="32"/>
      <c r="AF30" s="745">
        <f>SUM(E30:AE30)</f>
        <v>1.3333333333333333</v>
      </c>
      <c r="AG30" s="741">
        <f>SUM(E31:AE31)</f>
        <v>1.25</v>
      </c>
      <c r="AH30" s="359"/>
      <c r="AJ30" s="358"/>
      <c r="AK30" s="920"/>
      <c r="AL30" s="922"/>
      <c r="AM30" s="917"/>
      <c r="AN30" s="917"/>
      <c r="AO30" s="331"/>
      <c r="AP30" s="359"/>
    </row>
    <row r="31" spans="1:42" ht="15" customHeight="1" x14ac:dyDescent="0.25">
      <c r="A31" s="358"/>
      <c r="B31" s="759"/>
      <c r="C31" s="746"/>
      <c r="D31" s="25" t="s">
        <v>17</v>
      </c>
      <c r="F31" s="27"/>
      <c r="G31" s="166">
        <v>0.3125</v>
      </c>
      <c r="H31" s="82"/>
      <c r="I31" s="26"/>
      <c r="J31" s="27"/>
      <c r="K31" s="166">
        <v>0.3125</v>
      </c>
      <c r="L31" s="28"/>
      <c r="M31" s="83"/>
      <c r="N31" s="27"/>
      <c r="P31" s="178"/>
      <c r="Q31" s="164">
        <v>0.3125</v>
      </c>
      <c r="R31" s="27"/>
      <c r="T31" s="178"/>
      <c r="U31" s="164">
        <v>0.3125</v>
      </c>
      <c r="V31" s="27"/>
      <c r="W31" s="27"/>
      <c r="X31" s="82"/>
      <c r="Y31" s="26"/>
      <c r="Z31" s="83"/>
      <c r="AA31" s="27"/>
      <c r="AB31" s="82"/>
      <c r="AC31" s="26"/>
      <c r="AE31" s="27"/>
      <c r="AF31" s="744"/>
      <c r="AG31" s="740"/>
      <c r="AH31" s="359"/>
      <c r="AJ31" s="358"/>
      <c r="AO31" s="331"/>
      <c r="AP31" s="359"/>
    </row>
    <row r="32" spans="1:42" ht="15" customHeight="1" x14ac:dyDescent="0.25">
      <c r="A32" s="358"/>
      <c r="B32" s="759"/>
      <c r="C32" s="752" t="s">
        <v>20</v>
      </c>
      <c r="D32" s="30" t="s">
        <v>16</v>
      </c>
      <c r="E32" s="32"/>
      <c r="F32" s="171">
        <v>0.33333333333333331</v>
      </c>
      <c r="G32" s="32"/>
      <c r="H32" s="85"/>
      <c r="I32" s="31"/>
      <c r="J32" s="171">
        <v>0.33333333333333331</v>
      </c>
      <c r="K32" s="32"/>
      <c r="L32" s="33"/>
      <c r="M32" s="86"/>
      <c r="N32" s="32"/>
      <c r="O32" s="171">
        <v>0.33333333333333331</v>
      </c>
      <c r="P32" s="85"/>
      <c r="Q32" s="31"/>
      <c r="S32" s="171">
        <v>0.33333333333333331</v>
      </c>
      <c r="T32" s="33"/>
      <c r="U32" s="86"/>
      <c r="V32" s="32"/>
      <c r="W32" s="32"/>
      <c r="X32" s="179"/>
      <c r="Y32" s="169">
        <v>0.33333333333333331</v>
      </c>
      <c r="Z32" s="86"/>
      <c r="AA32" s="32"/>
      <c r="AB32" s="179"/>
      <c r="AC32" s="169">
        <v>0.33333333333333331</v>
      </c>
      <c r="AD32" s="32"/>
      <c r="AE32" s="171">
        <v>0.25</v>
      </c>
      <c r="AF32" s="745">
        <f>SUM(E32:AE32)</f>
        <v>2.25</v>
      </c>
      <c r="AG32" s="741">
        <f>SUM(E33:AE33)</f>
        <v>2.0833333333333335</v>
      </c>
      <c r="AH32" s="359"/>
      <c r="AJ32" s="358"/>
      <c r="AO32" s="331"/>
      <c r="AP32" s="359"/>
    </row>
    <row r="33" spans="1:46" ht="15" customHeight="1" thickBot="1" x14ac:dyDescent="0.3">
      <c r="A33" s="358"/>
      <c r="B33" s="760"/>
      <c r="C33" s="753"/>
      <c r="D33" s="40" t="s">
        <v>17</v>
      </c>
      <c r="E33" s="41"/>
      <c r="F33" s="172">
        <v>0.3125</v>
      </c>
      <c r="G33" s="41"/>
      <c r="H33" s="87"/>
      <c r="I33" s="43"/>
      <c r="J33" s="172">
        <v>0.3125</v>
      </c>
      <c r="K33" s="41"/>
      <c r="L33" s="42"/>
      <c r="M33" s="88"/>
      <c r="N33" s="41"/>
      <c r="O33" s="172">
        <v>0.3125</v>
      </c>
      <c r="P33" s="87"/>
      <c r="Q33" s="43"/>
      <c r="R33" s="149"/>
      <c r="S33" s="172">
        <v>0.3125</v>
      </c>
      <c r="T33" s="42"/>
      <c r="U33" s="88"/>
      <c r="V33" s="41"/>
      <c r="W33" s="41"/>
      <c r="X33" s="180"/>
      <c r="Y33" s="170">
        <v>0.3125</v>
      </c>
      <c r="Z33" s="88"/>
      <c r="AA33" s="41"/>
      <c r="AB33" s="180"/>
      <c r="AC33" s="170">
        <v>0.3125</v>
      </c>
      <c r="AD33" s="41"/>
      <c r="AE33" s="172">
        <v>0.20833333333333334</v>
      </c>
      <c r="AF33" s="749"/>
      <c r="AG33" s="742"/>
      <c r="AH33" s="359"/>
      <c r="AJ33" s="358"/>
      <c r="AO33" s="331"/>
      <c r="AP33" s="359"/>
    </row>
    <row r="34" spans="1:46"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924" t="s">
        <v>108</v>
      </c>
      <c r="AL34" s="927" t="s">
        <v>109</v>
      </c>
      <c r="AM34" s="896" t="s">
        <v>110</v>
      </c>
      <c r="AN34" s="931" t="s">
        <v>128</v>
      </c>
      <c r="AO34" s="934" t="s">
        <v>111</v>
      </c>
      <c r="AP34" s="359"/>
    </row>
    <row r="35" spans="1:46" ht="15" customHeight="1" x14ac:dyDescent="0.2">
      <c r="A35" s="358"/>
      <c r="B35" s="758">
        <v>3</v>
      </c>
      <c r="C35" s="765" t="s">
        <v>15</v>
      </c>
      <c r="D35" s="20" t="s">
        <v>16</v>
      </c>
      <c r="E35" s="148"/>
      <c r="F35" s="22"/>
      <c r="G35" s="22"/>
      <c r="H35" s="81"/>
      <c r="I35" s="55">
        <v>0.33333333333333331</v>
      </c>
      <c r="J35" s="22"/>
      <c r="K35" s="22"/>
      <c r="L35" s="81"/>
      <c r="M35" s="55">
        <v>0.33333333333333331</v>
      </c>
      <c r="N35" s="22"/>
      <c r="O35" s="22"/>
      <c r="P35" s="79"/>
      <c r="Q35" s="21"/>
      <c r="R35" s="22"/>
      <c r="S35" s="22"/>
      <c r="T35" s="79"/>
      <c r="U35" s="21"/>
      <c r="V35" s="24">
        <v>0.33333333333333331</v>
      </c>
      <c r="W35" s="22"/>
      <c r="X35" s="79"/>
      <c r="Y35" s="21"/>
      <c r="Z35" s="24">
        <v>0.33333333333333331</v>
      </c>
      <c r="AA35" s="22"/>
      <c r="AB35" s="96"/>
      <c r="AC35" s="80"/>
      <c r="AD35" s="24">
        <v>0.5</v>
      </c>
      <c r="AE35" s="96"/>
      <c r="AF35" s="743">
        <f>SUM(E35:AE35)</f>
        <v>1.8333333333333333</v>
      </c>
      <c r="AG35" s="739">
        <f>SUM(E36:AE36)</f>
        <v>1.6666666666666667</v>
      </c>
      <c r="AH35" s="359"/>
      <c r="AJ35" s="358"/>
      <c r="AK35" s="925"/>
      <c r="AL35" s="928"/>
      <c r="AM35" s="930"/>
      <c r="AN35" s="932"/>
      <c r="AO35" s="935"/>
      <c r="AP35" s="359"/>
    </row>
    <row r="36" spans="1:46" ht="15" customHeight="1" thickBot="1" x14ac:dyDescent="0.25">
      <c r="A36" s="358"/>
      <c r="B36" s="759"/>
      <c r="C36" s="766"/>
      <c r="D36" s="25" t="s">
        <v>17</v>
      </c>
      <c r="F36" s="27"/>
      <c r="G36" s="27"/>
      <c r="H36" s="84"/>
      <c r="I36" s="57">
        <v>0.3125</v>
      </c>
      <c r="J36" s="27"/>
      <c r="K36" s="27"/>
      <c r="L36" s="84"/>
      <c r="M36" s="57">
        <v>0.3125</v>
      </c>
      <c r="N36" s="27"/>
      <c r="O36" s="27"/>
      <c r="P36" s="82"/>
      <c r="Q36" s="26"/>
      <c r="R36" s="27"/>
      <c r="S36" s="27"/>
      <c r="T36" s="82"/>
      <c r="U36" s="26"/>
      <c r="V36" s="29">
        <v>0.3125</v>
      </c>
      <c r="W36" s="27"/>
      <c r="X36" s="82"/>
      <c r="Y36" s="26"/>
      <c r="Z36" s="29">
        <v>0.3125</v>
      </c>
      <c r="AA36" s="27"/>
      <c r="AB36" s="97"/>
      <c r="AC36" s="83"/>
      <c r="AD36" s="29">
        <v>0.41666666666666669</v>
      </c>
      <c r="AE36" s="97"/>
      <c r="AF36" s="744"/>
      <c r="AG36" s="740"/>
      <c r="AH36" s="359"/>
      <c r="AJ36" s="358"/>
      <c r="AK36" s="926"/>
      <c r="AL36" s="929"/>
      <c r="AM36" s="930"/>
      <c r="AN36" s="933"/>
      <c r="AO36" s="936"/>
      <c r="AP36" s="359"/>
    </row>
    <row r="37" spans="1:46" ht="15" customHeight="1" x14ac:dyDescent="0.2">
      <c r="A37" s="358"/>
      <c r="B37" s="759"/>
      <c r="C37" s="767" t="s">
        <v>18</v>
      </c>
      <c r="D37" s="30" t="s">
        <v>16</v>
      </c>
      <c r="E37" s="31"/>
      <c r="F37" s="32"/>
      <c r="G37" s="159">
        <v>0.33333333333333331</v>
      </c>
      <c r="I37" s="31"/>
      <c r="J37" s="32"/>
      <c r="K37" s="159">
        <v>0.33333333333333331</v>
      </c>
      <c r="L37" s="33"/>
      <c r="M37" s="86"/>
      <c r="N37" s="32"/>
      <c r="O37" s="32"/>
      <c r="P37" s="175"/>
      <c r="Q37" s="157">
        <v>0.33333333333333331</v>
      </c>
      <c r="R37" s="32"/>
      <c r="S37" s="32"/>
      <c r="T37" s="175"/>
      <c r="U37" s="157">
        <v>0.33333333333333331</v>
      </c>
      <c r="V37" s="32"/>
      <c r="W37" s="32"/>
      <c r="X37" s="85"/>
      <c r="Y37" s="31"/>
      <c r="Z37" s="86"/>
      <c r="AA37" s="32"/>
      <c r="AB37" s="85"/>
      <c r="AC37" s="31"/>
      <c r="AE37" s="32"/>
      <c r="AF37" s="745">
        <f>SUM(E37:AE37)</f>
        <v>1.3333333333333333</v>
      </c>
      <c r="AG37" s="741">
        <f>SUM(E38:AE38)</f>
        <v>1.25</v>
      </c>
      <c r="AH37" s="359"/>
      <c r="AJ37" s="362"/>
      <c r="AK37" s="943" t="s">
        <v>96</v>
      </c>
      <c r="AL37" s="945" t="s">
        <v>112</v>
      </c>
      <c r="AM37" s="947" t="s">
        <v>136</v>
      </c>
      <c r="AN37" s="947"/>
      <c r="AO37" s="937"/>
      <c r="AP37" s="359"/>
    </row>
    <row r="38" spans="1:46" ht="15" customHeight="1" x14ac:dyDescent="0.2">
      <c r="A38" s="358"/>
      <c r="B38" s="759"/>
      <c r="C38" s="768"/>
      <c r="D38" s="25" t="s">
        <v>17</v>
      </c>
      <c r="E38" s="26"/>
      <c r="F38" s="27"/>
      <c r="G38" s="160">
        <v>0.3125</v>
      </c>
      <c r="H38" s="82"/>
      <c r="I38" s="26"/>
      <c r="J38" s="27"/>
      <c r="K38" s="160">
        <v>0.3125</v>
      </c>
      <c r="L38" s="28"/>
      <c r="M38" s="83"/>
      <c r="N38" s="27"/>
      <c r="O38" s="27"/>
      <c r="P38" s="176"/>
      <c r="Q38" s="158">
        <v>0.3125</v>
      </c>
      <c r="R38" s="27"/>
      <c r="S38" s="27"/>
      <c r="T38" s="176"/>
      <c r="U38" s="158">
        <v>0.3125</v>
      </c>
      <c r="V38" s="27"/>
      <c r="W38" s="27"/>
      <c r="X38" s="82"/>
      <c r="Y38" s="26"/>
      <c r="Z38" s="83"/>
      <c r="AA38" s="27"/>
      <c r="AB38" s="82"/>
      <c r="AC38" s="26"/>
      <c r="AD38" s="145"/>
      <c r="AE38" s="27"/>
      <c r="AF38" s="744"/>
      <c r="AG38" s="740"/>
      <c r="AH38" s="359"/>
      <c r="AJ38" s="362"/>
      <c r="AK38" s="944"/>
      <c r="AL38" s="946"/>
      <c r="AM38" s="948"/>
      <c r="AN38" s="948"/>
      <c r="AO38" s="938"/>
      <c r="AP38" s="359"/>
    </row>
    <row r="39" spans="1:46" ht="15" customHeight="1" x14ac:dyDescent="0.2">
      <c r="A39" s="358"/>
      <c r="B39" s="759"/>
      <c r="C39" s="761" t="s">
        <v>19</v>
      </c>
      <c r="D39" s="30" t="s">
        <v>16</v>
      </c>
      <c r="E39" s="32"/>
      <c r="F39" s="165">
        <v>0.33333333333333331</v>
      </c>
      <c r="G39" s="31"/>
      <c r="H39" s="85"/>
      <c r="I39" s="31"/>
      <c r="J39" s="165">
        <v>0.33333333333333331</v>
      </c>
      <c r="K39" s="31"/>
      <c r="L39" s="33"/>
      <c r="M39" s="31"/>
      <c r="N39" s="146"/>
      <c r="O39" s="165">
        <v>0.33333333333333331</v>
      </c>
      <c r="P39" s="85"/>
      <c r="Q39" s="31"/>
      <c r="S39" s="165">
        <v>0.33333333333333331</v>
      </c>
      <c r="T39" s="33"/>
      <c r="U39" s="31"/>
      <c r="V39" s="98"/>
      <c r="W39" s="32"/>
      <c r="X39" s="177"/>
      <c r="Y39" s="163">
        <v>0.33333333333333331</v>
      </c>
      <c r="Z39" s="146"/>
      <c r="AA39" s="32"/>
      <c r="AB39" s="177"/>
      <c r="AC39" s="163">
        <v>0.33333333333333331</v>
      </c>
      <c r="AE39" s="165">
        <v>0.25</v>
      </c>
      <c r="AF39" s="745">
        <f>SUM(E39:AE39)</f>
        <v>2.25</v>
      </c>
      <c r="AG39" s="741">
        <f>SUM(E40:AE40)</f>
        <v>2.0833333333333335</v>
      </c>
      <c r="AH39" s="359"/>
      <c r="AJ39" s="358"/>
      <c r="AK39" s="939" t="s">
        <v>97</v>
      </c>
      <c r="AL39" s="940" t="s">
        <v>113</v>
      </c>
      <c r="AM39" s="941" t="s">
        <v>136</v>
      </c>
      <c r="AN39" s="941"/>
      <c r="AO39" s="942"/>
      <c r="AP39" s="359"/>
    </row>
    <row r="40" spans="1:46" ht="15" customHeight="1" x14ac:dyDescent="0.2">
      <c r="A40" s="358"/>
      <c r="B40" s="759"/>
      <c r="C40" s="762"/>
      <c r="D40" s="25" t="s">
        <v>17</v>
      </c>
      <c r="E40" s="27"/>
      <c r="F40" s="166">
        <v>0.3125</v>
      </c>
      <c r="G40" s="26"/>
      <c r="H40" s="82"/>
      <c r="I40" s="26"/>
      <c r="J40" s="166">
        <v>0.3125</v>
      </c>
      <c r="K40" s="26"/>
      <c r="L40" s="28"/>
      <c r="M40" s="26"/>
      <c r="N40" s="83"/>
      <c r="O40" s="166">
        <v>0.3125</v>
      </c>
      <c r="P40" s="82"/>
      <c r="Q40" s="26"/>
      <c r="S40" s="166">
        <v>0.3125</v>
      </c>
      <c r="T40" s="28"/>
      <c r="U40" s="26"/>
      <c r="V40" s="27"/>
      <c r="W40" s="27"/>
      <c r="X40" s="178"/>
      <c r="Y40" s="164">
        <v>0.3125</v>
      </c>
      <c r="Z40" s="83"/>
      <c r="AA40" s="27"/>
      <c r="AB40" s="178"/>
      <c r="AC40" s="164">
        <v>0.3125</v>
      </c>
      <c r="AE40" s="166">
        <v>0.20833333333333334</v>
      </c>
      <c r="AF40" s="744"/>
      <c r="AG40" s="740"/>
      <c r="AH40" s="359"/>
      <c r="AJ40" s="358"/>
      <c r="AK40" s="939"/>
      <c r="AL40" s="940"/>
      <c r="AM40" s="941"/>
      <c r="AN40" s="941"/>
      <c r="AO40" s="942"/>
      <c r="AP40" s="359"/>
    </row>
    <row r="41" spans="1:46" ht="15" customHeight="1" x14ac:dyDescent="0.25">
      <c r="A41" s="358"/>
      <c r="B41" s="759"/>
      <c r="C41" s="763" t="s">
        <v>20</v>
      </c>
      <c r="D41" s="30" t="s">
        <v>16</v>
      </c>
      <c r="E41" s="171">
        <v>0.25</v>
      </c>
      <c r="F41" s="32"/>
      <c r="G41" s="32"/>
      <c r="H41" s="85"/>
      <c r="I41" s="31"/>
      <c r="J41" s="32"/>
      <c r="K41" s="32"/>
      <c r="L41" s="33"/>
      <c r="M41" s="31"/>
      <c r="N41" s="171">
        <v>0.33333333333333331</v>
      </c>
      <c r="O41" s="32"/>
      <c r="P41" s="85"/>
      <c r="Q41" s="31"/>
      <c r="R41" s="171">
        <v>0.33333333333333331</v>
      </c>
      <c r="S41" s="32"/>
      <c r="T41" s="33"/>
      <c r="U41" s="86"/>
      <c r="V41" s="32"/>
      <c r="W41" s="171">
        <v>0.33333333333333331</v>
      </c>
      <c r="X41" s="85"/>
      <c r="Y41" s="31"/>
      <c r="Z41" s="32"/>
      <c r="AA41" s="171">
        <v>0.33333333333333331</v>
      </c>
      <c r="AB41" s="99"/>
      <c r="AC41" s="86"/>
      <c r="AD41" s="32"/>
      <c r="AF41" s="745">
        <f>SUM(E41:AE41)</f>
        <v>1.583333333333333</v>
      </c>
      <c r="AG41" s="741">
        <f>SUM(E42:AE42)</f>
        <v>1.4583333333333335</v>
      </c>
      <c r="AH41" s="359"/>
      <c r="AJ41" s="358"/>
      <c r="AK41" s="944" t="s">
        <v>98</v>
      </c>
      <c r="AL41" s="946" t="s">
        <v>114</v>
      </c>
      <c r="AM41" s="948" t="s">
        <v>136</v>
      </c>
      <c r="AN41" s="948"/>
      <c r="AO41" s="938"/>
      <c r="AP41" s="359"/>
      <c r="AQ41" s="469"/>
      <c r="AR41" s="469"/>
      <c r="AS41" s="469"/>
      <c r="AT41" s="469"/>
    </row>
    <row r="42" spans="1:46" ht="15" customHeight="1" thickBot="1" x14ac:dyDescent="0.3">
      <c r="A42" s="358"/>
      <c r="B42" s="760"/>
      <c r="C42" s="764"/>
      <c r="D42" s="40" t="s">
        <v>17</v>
      </c>
      <c r="E42" s="172">
        <v>0.20833333333333334</v>
      </c>
      <c r="F42" s="41"/>
      <c r="G42" s="41"/>
      <c r="H42" s="87"/>
      <c r="I42" s="43"/>
      <c r="J42" s="41"/>
      <c r="K42" s="41"/>
      <c r="L42" s="42"/>
      <c r="M42" s="43"/>
      <c r="N42" s="172">
        <v>0.3125</v>
      </c>
      <c r="O42" s="41"/>
      <c r="P42" s="87"/>
      <c r="Q42" s="43"/>
      <c r="R42" s="172">
        <v>0.3125</v>
      </c>
      <c r="S42" s="41"/>
      <c r="T42" s="42"/>
      <c r="U42" s="88"/>
      <c r="V42" s="41"/>
      <c r="W42" s="172">
        <v>0.3125</v>
      </c>
      <c r="X42" s="87"/>
      <c r="Y42" s="43"/>
      <c r="Z42" s="41"/>
      <c r="AA42" s="172">
        <v>0.3125</v>
      </c>
      <c r="AB42" s="103"/>
      <c r="AC42" s="88"/>
      <c r="AD42" s="41"/>
      <c r="AE42" s="149"/>
      <c r="AF42" s="749"/>
      <c r="AG42" s="742"/>
      <c r="AH42" s="359"/>
      <c r="AJ42" s="358"/>
      <c r="AK42" s="944"/>
      <c r="AL42" s="946"/>
      <c r="AM42" s="948"/>
      <c r="AN42" s="948"/>
      <c r="AO42" s="938"/>
      <c r="AP42" s="359"/>
      <c r="AQ42" s="469"/>
      <c r="AR42" s="469"/>
      <c r="AS42" s="469"/>
      <c r="AT42" s="469"/>
    </row>
    <row r="43" spans="1:46"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939" t="s">
        <v>100</v>
      </c>
      <c r="AL43" s="940" t="s">
        <v>115</v>
      </c>
      <c r="AM43" s="941"/>
      <c r="AN43" s="941" t="s">
        <v>136</v>
      </c>
      <c r="AO43" s="942"/>
      <c r="AP43" s="359"/>
      <c r="AQ43" s="469"/>
      <c r="AR43" s="469"/>
      <c r="AS43" s="469"/>
      <c r="AT43" s="469"/>
    </row>
    <row r="44" spans="1:46" ht="15" customHeight="1" x14ac:dyDescent="0.25">
      <c r="A44" s="358"/>
      <c r="B44" s="758">
        <v>4</v>
      </c>
      <c r="C44" s="747" t="s">
        <v>15</v>
      </c>
      <c r="D44" s="20" t="s">
        <v>16</v>
      </c>
      <c r="E44" s="80"/>
      <c r="F44" s="148"/>
      <c r="G44" s="24">
        <v>0.33333333333333331</v>
      </c>
      <c r="H44" s="79"/>
      <c r="I44" s="21"/>
      <c r="J44" s="148"/>
      <c r="K44" s="24">
        <v>0.33333333333333331</v>
      </c>
      <c r="L44" s="23"/>
      <c r="M44" s="80"/>
      <c r="N44" s="22"/>
      <c r="O44" s="22"/>
      <c r="P44" s="81"/>
      <c r="Q44" s="55">
        <v>0.33333333333333331</v>
      </c>
      <c r="R44" s="22"/>
      <c r="S44" s="22"/>
      <c r="T44" s="81"/>
      <c r="U44" s="55">
        <v>0.33333333333333331</v>
      </c>
      <c r="V44" s="22"/>
      <c r="W44" s="22"/>
      <c r="X44" s="79"/>
      <c r="Y44" s="21"/>
      <c r="Z44" s="80"/>
      <c r="AA44" s="22"/>
      <c r="AB44" s="79"/>
      <c r="AC44" s="21"/>
      <c r="AD44" s="22"/>
      <c r="AE44" s="96"/>
      <c r="AF44" s="743">
        <f>SUM(E44:AE44)</f>
        <v>1.3333333333333333</v>
      </c>
      <c r="AG44" s="739">
        <f>SUM(E45:AE45)</f>
        <v>1.25</v>
      </c>
      <c r="AH44" s="368"/>
      <c r="AJ44" s="363"/>
      <c r="AK44" s="939"/>
      <c r="AL44" s="940"/>
      <c r="AM44" s="941"/>
      <c r="AN44" s="941"/>
      <c r="AO44" s="942"/>
      <c r="AP44" s="359"/>
      <c r="AQ44" s="469"/>
      <c r="AR44" s="470"/>
      <c r="AS44" s="470"/>
      <c r="AT44" s="469"/>
    </row>
    <row r="45" spans="1:46" ht="15" customHeight="1" x14ac:dyDescent="0.25">
      <c r="A45" s="358"/>
      <c r="B45" s="759"/>
      <c r="C45" s="748"/>
      <c r="D45" s="25" t="s">
        <v>17</v>
      </c>
      <c r="E45" s="83"/>
      <c r="G45" s="29">
        <v>0.3125</v>
      </c>
      <c r="H45" s="82"/>
      <c r="I45" s="26"/>
      <c r="K45" s="29">
        <v>0.3125</v>
      </c>
      <c r="L45" s="28"/>
      <c r="M45" s="83"/>
      <c r="N45" s="27"/>
      <c r="O45" s="27"/>
      <c r="P45" s="84"/>
      <c r="Q45" s="57">
        <v>0.3125</v>
      </c>
      <c r="R45" s="27"/>
      <c r="S45" s="27"/>
      <c r="T45" s="84"/>
      <c r="U45" s="57">
        <v>0.3125</v>
      </c>
      <c r="V45" s="27"/>
      <c r="W45" s="27"/>
      <c r="X45" s="82"/>
      <c r="Y45" s="26"/>
      <c r="Z45" s="83"/>
      <c r="AA45" s="27"/>
      <c r="AB45" s="82"/>
      <c r="AC45" s="26"/>
      <c r="AD45" s="27"/>
      <c r="AE45" s="97"/>
      <c r="AF45" s="744"/>
      <c r="AG45" s="740"/>
      <c r="AH45" s="359"/>
      <c r="AJ45" s="363"/>
      <c r="AK45" s="944" t="s">
        <v>101</v>
      </c>
      <c r="AL45" s="946" t="s">
        <v>116</v>
      </c>
      <c r="AM45" s="948" t="s">
        <v>136</v>
      </c>
      <c r="AN45" s="948"/>
      <c r="AO45" s="938"/>
      <c r="AP45" s="359"/>
      <c r="AQ45" s="469"/>
      <c r="AR45" s="469"/>
      <c r="AS45" s="469"/>
      <c r="AT45" s="469"/>
    </row>
    <row r="46" spans="1:46" ht="15" customHeight="1" x14ac:dyDescent="0.25">
      <c r="A46" s="358"/>
      <c r="B46" s="759"/>
      <c r="C46" s="754" t="s">
        <v>18</v>
      </c>
      <c r="D46" s="30" t="s">
        <v>16</v>
      </c>
      <c r="E46" s="32"/>
      <c r="F46" s="159">
        <v>0.33333333333333331</v>
      </c>
      <c r="G46" s="32"/>
      <c r="H46" s="85"/>
      <c r="I46" s="31"/>
      <c r="J46" s="159">
        <v>0.33333333333333331</v>
      </c>
      <c r="L46" s="33"/>
      <c r="M46" s="86"/>
      <c r="N46" s="32"/>
      <c r="O46" s="159">
        <v>0.33333333333333331</v>
      </c>
      <c r="P46" s="85"/>
      <c r="Q46" s="31"/>
      <c r="S46" s="159">
        <v>0.33333333333333331</v>
      </c>
      <c r="T46" s="33"/>
      <c r="U46" s="32"/>
      <c r="V46" s="32"/>
      <c r="W46" s="32"/>
      <c r="X46" s="175"/>
      <c r="Y46" s="157">
        <v>0.33333333333333331</v>
      </c>
      <c r="Z46" s="86"/>
      <c r="AA46" s="32"/>
      <c r="AB46" s="175"/>
      <c r="AC46" s="157">
        <v>0.33333333333333331</v>
      </c>
      <c r="AE46" s="159">
        <v>0.25</v>
      </c>
      <c r="AF46" s="745">
        <f>SUM(E46:AE46)</f>
        <v>2.25</v>
      </c>
      <c r="AG46" s="741">
        <f>SUM(E47:AE47)</f>
        <v>2.0833333333333335</v>
      </c>
      <c r="AH46" s="368"/>
      <c r="AJ46" s="363"/>
      <c r="AK46" s="944"/>
      <c r="AL46" s="946"/>
      <c r="AM46" s="948"/>
      <c r="AN46" s="948"/>
      <c r="AO46" s="938"/>
      <c r="AP46" s="359"/>
      <c r="AQ46" s="469"/>
      <c r="AR46" s="470"/>
      <c r="AS46" s="470"/>
      <c r="AT46" s="469"/>
    </row>
    <row r="47" spans="1:46" ht="15" customHeight="1" x14ac:dyDescent="0.25">
      <c r="A47" s="358"/>
      <c r="B47" s="759"/>
      <c r="C47" s="754"/>
      <c r="D47" s="25" t="s">
        <v>17</v>
      </c>
      <c r="E47" s="27"/>
      <c r="F47" s="160">
        <v>0.3125</v>
      </c>
      <c r="G47" s="27"/>
      <c r="H47" s="82"/>
      <c r="I47" s="26"/>
      <c r="J47" s="160">
        <v>0.3125</v>
      </c>
      <c r="L47" s="28"/>
      <c r="M47" s="83"/>
      <c r="N47" s="27"/>
      <c r="O47" s="160">
        <v>0.3125</v>
      </c>
      <c r="P47" s="82"/>
      <c r="Q47" s="26"/>
      <c r="S47" s="160">
        <v>0.3125</v>
      </c>
      <c r="T47" s="28"/>
      <c r="U47" s="27"/>
      <c r="V47" s="27"/>
      <c r="W47" s="27"/>
      <c r="X47" s="176"/>
      <c r="Y47" s="158">
        <v>0.3125</v>
      </c>
      <c r="Z47" s="83"/>
      <c r="AA47" s="27"/>
      <c r="AB47" s="176"/>
      <c r="AC47" s="158">
        <v>0.3125</v>
      </c>
      <c r="AE47" s="160">
        <v>0.20833333333333334</v>
      </c>
      <c r="AF47" s="744"/>
      <c r="AG47" s="740"/>
      <c r="AH47" s="359"/>
      <c r="AJ47" s="363"/>
      <c r="AK47" s="939" t="s">
        <v>103</v>
      </c>
      <c r="AL47" s="940" t="s">
        <v>117</v>
      </c>
      <c r="AM47" s="941" t="s">
        <v>136</v>
      </c>
      <c r="AN47" s="941"/>
      <c r="AO47" s="942"/>
      <c r="AP47" s="359"/>
      <c r="AQ47" s="469"/>
      <c r="AR47" s="469"/>
      <c r="AS47" s="469"/>
      <c r="AT47" s="469"/>
    </row>
    <row r="48" spans="1:46" ht="15" customHeight="1" x14ac:dyDescent="0.25">
      <c r="A48" s="358"/>
      <c r="B48" s="759"/>
      <c r="C48" s="746" t="s">
        <v>19</v>
      </c>
      <c r="D48" s="30" t="s">
        <v>16</v>
      </c>
      <c r="E48" s="165">
        <v>0.25</v>
      </c>
      <c r="F48" s="98"/>
      <c r="G48" s="32"/>
      <c r="H48" s="85"/>
      <c r="I48" s="31"/>
      <c r="J48" s="98"/>
      <c r="K48" s="32"/>
      <c r="L48" s="33"/>
      <c r="M48" s="86"/>
      <c r="N48" s="165">
        <v>0.33333333333333331</v>
      </c>
      <c r="P48" s="85"/>
      <c r="Q48" s="31"/>
      <c r="R48" s="165">
        <v>0.33333333333333331</v>
      </c>
      <c r="T48" s="33"/>
      <c r="V48" s="32"/>
      <c r="W48" s="165">
        <v>0.33333333333333331</v>
      </c>
      <c r="X48" s="85"/>
      <c r="Y48" s="31"/>
      <c r="Z48" s="32"/>
      <c r="AA48" s="165">
        <v>0.33333333333333331</v>
      </c>
      <c r="AB48" s="99"/>
      <c r="AC48" s="86"/>
      <c r="AD48" s="32"/>
      <c r="AF48" s="745">
        <f>SUM(E48:AE48)</f>
        <v>1.583333333333333</v>
      </c>
      <c r="AG48" s="741">
        <f>SUM(E49:AE49)</f>
        <v>1.4583333333333335</v>
      </c>
      <c r="AH48" s="368"/>
      <c r="AJ48" s="363"/>
      <c r="AK48" s="939"/>
      <c r="AL48" s="940"/>
      <c r="AM48" s="941"/>
      <c r="AN48" s="941"/>
      <c r="AO48" s="942"/>
      <c r="AP48" s="359"/>
      <c r="AQ48" s="469"/>
      <c r="AR48" s="470"/>
      <c r="AS48" s="470"/>
      <c r="AT48" s="469"/>
    </row>
    <row r="49" spans="1:46" ht="15" customHeight="1" x14ac:dyDescent="0.25">
      <c r="A49" s="358"/>
      <c r="B49" s="759"/>
      <c r="C49" s="746"/>
      <c r="D49" s="25" t="s">
        <v>17</v>
      </c>
      <c r="E49" s="166">
        <v>0.20833333333333334</v>
      </c>
      <c r="F49" s="100"/>
      <c r="G49" s="27"/>
      <c r="H49" s="82"/>
      <c r="I49" s="26"/>
      <c r="J49" s="100"/>
      <c r="K49" s="27"/>
      <c r="L49" s="28"/>
      <c r="M49" s="83"/>
      <c r="N49" s="166">
        <v>0.3125</v>
      </c>
      <c r="P49" s="82"/>
      <c r="Q49" s="26"/>
      <c r="R49" s="166">
        <v>0.3125</v>
      </c>
      <c r="T49" s="28"/>
      <c r="V49" s="27"/>
      <c r="W49" s="166">
        <v>0.3125</v>
      </c>
      <c r="X49" s="82"/>
      <c r="Y49" s="26"/>
      <c r="Z49" s="27"/>
      <c r="AA49" s="166">
        <v>0.3125</v>
      </c>
      <c r="AB49" s="97"/>
      <c r="AC49" s="83"/>
      <c r="AD49" s="27"/>
      <c r="AF49" s="744"/>
      <c r="AG49" s="740"/>
      <c r="AH49" s="359"/>
      <c r="AJ49" s="363"/>
      <c r="AK49" s="944" t="s">
        <v>105</v>
      </c>
      <c r="AL49" s="946" t="s">
        <v>118</v>
      </c>
      <c r="AM49" s="948"/>
      <c r="AN49" s="948" t="s">
        <v>136</v>
      </c>
      <c r="AO49" s="938"/>
      <c r="AP49" s="359"/>
      <c r="AQ49" s="469"/>
      <c r="AR49" s="469"/>
      <c r="AS49" s="469"/>
      <c r="AT49" s="469"/>
    </row>
    <row r="50" spans="1:46" ht="15" customHeight="1" x14ac:dyDescent="0.25">
      <c r="A50" s="358"/>
      <c r="B50" s="759"/>
      <c r="C50" s="752" t="s">
        <v>20</v>
      </c>
      <c r="D50" s="30" t="s">
        <v>16</v>
      </c>
      <c r="F50" s="32"/>
      <c r="G50" s="32"/>
      <c r="H50" s="179"/>
      <c r="I50" s="169">
        <v>0.33333333333333331</v>
      </c>
      <c r="J50" s="32"/>
      <c r="K50" s="32"/>
      <c r="L50" s="179"/>
      <c r="M50" s="169">
        <v>0.33333333333333331</v>
      </c>
      <c r="N50" s="32"/>
      <c r="O50" s="32"/>
      <c r="P50" s="85"/>
      <c r="Q50" s="31"/>
      <c r="R50" s="32"/>
      <c r="S50" s="32"/>
      <c r="T50" s="85"/>
      <c r="U50" s="31"/>
      <c r="V50" s="171">
        <v>0.33333333333333331</v>
      </c>
      <c r="W50" s="32"/>
      <c r="X50" s="85"/>
      <c r="Y50" s="31"/>
      <c r="Z50" s="171">
        <v>0.33333333333333331</v>
      </c>
      <c r="AA50" s="32"/>
      <c r="AB50" s="99"/>
      <c r="AC50" s="86"/>
      <c r="AD50" s="171">
        <v>0.5</v>
      </c>
      <c r="AE50" s="99"/>
      <c r="AF50" s="745">
        <f>SUM(E50:AE50)</f>
        <v>1.8333333333333333</v>
      </c>
      <c r="AG50" s="741">
        <f>SUM(E51:AE51)</f>
        <v>1.6666666666666667</v>
      </c>
      <c r="AH50" s="368"/>
      <c r="AJ50" s="363"/>
      <c r="AK50" s="944"/>
      <c r="AL50" s="946"/>
      <c r="AM50" s="948"/>
      <c r="AN50" s="948"/>
      <c r="AO50" s="938"/>
      <c r="AP50" s="359"/>
      <c r="AQ50" s="469"/>
      <c r="AR50" s="470"/>
      <c r="AS50" s="470"/>
      <c r="AT50" s="469"/>
    </row>
    <row r="51" spans="1:46" ht="15" customHeight="1" thickBot="1" x14ac:dyDescent="0.3">
      <c r="A51" s="358"/>
      <c r="B51" s="760"/>
      <c r="C51" s="753"/>
      <c r="D51" s="40" t="s">
        <v>17</v>
      </c>
      <c r="E51" s="149"/>
      <c r="F51" s="41"/>
      <c r="G51" s="41"/>
      <c r="H51" s="180"/>
      <c r="I51" s="170">
        <v>0.3125</v>
      </c>
      <c r="J51" s="41"/>
      <c r="K51" s="41"/>
      <c r="L51" s="180"/>
      <c r="M51" s="170">
        <v>0.3125</v>
      </c>
      <c r="N51" s="41"/>
      <c r="O51" s="41"/>
      <c r="P51" s="87"/>
      <c r="Q51" s="43"/>
      <c r="R51" s="41"/>
      <c r="S51" s="41"/>
      <c r="T51" s="87"/>
      <c r="U51" s="43"/>
      <c r="V51" s="172">
        <v>0.3125</v>
      </c>
      <c r="W51" s="41"/>
      <c r="X51" s="87"/>
      <c r="Y51" s="43"/>
      <c r="Z51" s="172">
        <v>0.3125</v>
      </c>
      <c r="AA51" s="41"/>
      <c r="AB51" s="103"/>
      <c r="AC51" s="88"/>
      <c r="AD51" s="172">
        <v>0.41666666666666669</v>
      </c>
      <c r="AE51" s="103"/>
      <c r="AF51" s="749"/>
      <c r="AG51" s="742"/>
      <c r="AH51" s="359"/>
      <c r="AJ51" s="363"/>
      <c r="AK51" s="939" t="s">
        <v>119</v>
      </c>
      <c r="AL51" s="940" t="s">
        <v>120</v>
      </c>
      <c r="AM51" s="941" t="s">
        <v>136</v>
      </c>
      <c r="AN51" s="941"/>
      <c r="AO51" s="942"/>
      <c r="AP51" s="359"/>
      <c r="AQ51" s="469"/>
      <c r="AR51" s="469"/>
      <c r="AS51" s="469"/>
      <c r="AT51" s="469"/>
    </row>
    <row r="52" spans="1:46" ht="26.45" customHeight="1" thickBot="1" x14ac:dyDescent="0.3">
      <c r="A52" s="358"/>
      <c r="Y52" s="755" t="s">
        <v>21</v>
      </c>
      <c r="Z52" s="756"/>
      <c r="AA52" s="756"/>
      <c r="AB52" s="756"/>
      <c r="AC52" s="756"/>
      <c r="AD52" s="756"/>
      <c r="AE52" s="756"/>
      <c r="AF52" s="48">
        <f>AVERAGE(AF17:AF24,AF26:AF33,AF35:AF42,AF44:AF51)</f>
        <v>1.7499999999999998</v>
      </c>
      <c r="AG52" s="49">
        <f>AVERAGE(AG17:AG24,AG26:AG33,AG35:AG42,AG44:AG51)</f>
        <v>1.6145833333333333</v>
      </c>
      <c r="AH52" s="359"/>
      <c r="AJ52" s="363"/>
      <c r="AK52" s="939"/>
      <c r="AL52" s="940"/>
      <c r="AM52" s="941"/>
      <c r="AN52" s="941"/>
      <c r="AO52" s="942"/>
      <c r="AP52" s="359"/>
      <c r="AQ52" s="469"/>
      <c r="AR52" s="470"/>
      <c r="AS52" s="470"/>
      <c r="AT52" s="469"/>
    </row>
    <row r="53" spans="1:46" ht="15" customHeight="1" x14ac:dyDescent="0.25">
      <c r="A53" s="358"/>
      <c r="AH53" s="359"/>
      <c r="AJ53" s="363"/>
      <c r="AK53" s="944" t="s">
        <v>121</v>
      </c>
      <c r="AL53" s="946" t="s">
        <v>122</v>
      </c>
      <c r="AM53" s="948" t="s">
        <v>136</v>
      </c>
      <c r="AN53" s="948"/>
      <c r="AO53" s="938"/>
      <c r="AP53" s="359"/>
      <c r="AQ53" s="469"/>
      <c r="AR53" s="469"/>
      <c r="AS53" s="469"/>
      <c r="AT53" s="469"/>
    </row>
    <row r="54" spans="1:46" s="62" customFormat="1" ht="35.1" customHeight="1" x14ac:dyDescent="0.2">
      <c r="A54" s="369"/>
      <c r="C54" s="63" t="s">
        <v>22</v>
      </c>
      <c r="D54" s="63"/>
      <c r="E54" s="64"/>
      <c r="F54" s="64"/>
      <c r="G54" s="64"/>
      <c r="H54" s="64"/>
      <c r="I54" s="64"/>
      <c r="J54" s="65" t="s">
        <v>65</v>
      </c>
      <c r="AF54" s="66"/>
      <c r="AG54" s="66"/>
      <c r="AH54" s="370"/>
      <c r="AJ54" s="363"/>
      <c r="AK54" s="944"/>
      <c r="AL54" s="946"/>
      <c r="AM54" s="948"/>
      <c r="AN54" s="948"/>
      <c r="AO54" s="938"/>
      <c r="AP54" s="359"/>
      <c r="AQ54" s="471"/>
      <c r="AR54" s="471"/>
      <c r="AS54" s="471"/>
      <c r="AT54" s="471"/>
    </row>
    <row r="55" spans="1:46" s="62" customFormat="1" ht="35.1" customHeight="1" x14ac:dyDescent="0.2">
      <c r="A55" s="369"/>
      <c r="C55" s="63"/>
      <c r="D55" s="63"/>
      <c r="E55" s="64"/>
      <c r="F55" s="64"/>
      <c r="G55" s="64"/>
      <c r="H55" s="64"/>
      <c r="I55" s="64"/>
      <c r="J55" s="65" t="s">
        <v>45</v>
      </c>
      <c r="AF55" s="66"/>
      <c r="AG55" s="66"/>
      <c r="AH55" s="370"/>
      <c r="AJ55" s="363"/>
      <c r="AK55" s="487" t="s">
        <v>123</v>
      </c>
      <c r="AL55" s="488" t="s">
        <v>124</v>
      </c>
      <c r="AM55" s="482"/>
      <c r="AN55" s="482"/>
      <c r="AO55" s="483"/>
      <c r="AP55" s="359"/>
    </row>
    <row r="56" spans="1:46" s="62" customFormat="1" ht="35.1" customHeight="1" x14ac:dyDescent="0.2">
      <c r="A56" s="369"/>
      <c r="C56" s="63"/>
      <c r="D56" s="63"/>
      <c r="E56" s="64"/>
      <c r="F56" s="64"/>
      <c r="G56" s="64"/>
      <c r="H56" s="64"/>
      <c r="I56" s="64"/>
      <c r="J56" s="65" t="s">
        <v>41</v>
      </c>
      <c r="AF56" s="66"/>
      <c r="AG56" s="66"/>
      <c r="AH56" s="370"/>
      <c r="AJ56" s="363"/>
      <c r="AK56" s="485" t="s">
        <v>125</v>
      </c>
      <c r="AL56" s="484" t="s">
        <v>130</v>
      </c>
      <c r="AM56" s="481"/>
      <c r="AN56" s="481"/>
      <c r="AO56" s="480"/>
      <c r="AP56" s="359"/>
    </row>
    <row r="57" spans="1:46" s="62" customFormat="1" ht="34.5" customHeight="1" thickBot="1" x14ac:dyDescent="0.3">
      <c r="A57" s="369"/>
      <c r="C57" s="63"/>
      <c r="D57" s="63"/>
      <c r="E57" s="64"/>
      <c r="F57" s="64"/>
      <c r="G57" s="64"/>
      <c r="H57" s="64"/>
      <c r="I57" s="64"/>
      <c r="J57" s="65" t="s">
        <v>66</v>
      </c>
      <c r="AF57" s="66"/>
      <c r="AG57" s="66"/>
      <c r="AH57" s="370"/>
      <c r="AJ57" s="363"/>
      <c r="AK57" s="377" t="s">
        <v>126</v>
      </c>
      <c r="AL57" s="378" t="s">
        <v>127</v>
      </c>
      <c r="AM57" s="383"/>
      <c r="AN57" s="383"/>
      <c r="AO57" s="384"/>
      <c r="AP57" s="359"/>
    </row>
    <row r="58" spans="1:46" ht="35.1" customHeight="1" x14ac:dyDescent="0.2">
      <c r="A58" s="358"/>
      <c r="J58" s="65" t="s">
        <v>67</v>
      </c>
      <c r="AH58" s="359"/>
      <c r="AJ58" s="358"/>
      <c r="AK58" s="949"/>
      <c r="AL58" s="951" t="s">
        <v>107</v>
      </c>
      <c r="AM58" s="923">
        <f>COUNTIF(AM37:AM57,"x")</f>
        <v>7</v>
      </c>
      <c r="AN58" s="923">
        <f>COUNTIF(AN37:AN57,"x")</f>
        <v>2</v>
      </c>
      <c r="AO58" s="953">
        <f>COUNTIF(AO37:AO57,"x")</f>
        <v>0</v>
      </c>
      <c r="AP58" s="359"/>
    </row>
    <row r="59" spans="1:46" ht="15" customHeight="1" thickBot="1" x14ac:dyDescent="0.25">
      <c r="A59" s="358"/>
      <c r="B59" s="62"/>
      <c r="AG59" s="66"/>
      <c r="AH59" s="359"/>
      <c r="AJ59" s="358"/>
      <c r="AK59" s="950"/>
      <c r="AL59" s="952"/>
      <c r="AM59" s="917"/>
      <c r="AN59" s="917"/>
      <c r="AO59" s="918"/>
      <c r="AP59" s="359"/>
    </row>
    <row r="60" spans="1:46" ht="35.1" customHeight="1" thickBot="1" x14ac:dyDescent="0.25">
      <c r="A60" s="358"/>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I61" s="2"/>
      <c r="AJ61" s="369"/>
      <c r="AP61" s="370"/>
    </row>
    <row r="62" spans="1:46" ht="30" x14ac:dyDescent="0.2">
      <c r="A62" s="358"/>
      <c r="C62" s="63" t="s">
        <v>72</v>
      </c>
      <c r="J62" s="62" t="s">
        <v>73</v>
      </c>
      <c r="V62" s="62"/>
      <c r="W62" s="62"/>
      <c r="X62" s="62"/>
      <c r="Y62" s="62"/>
      <c r="Z62" s="62"/>
      <c r="AA62" s="62"/>
      <c r="AB62" s="62"/>
      <c r="AC62" s="62"/>
      <c r="AD62" s="62"/>
      <c r="AE62" s="62"/>
      <c r="AF62" s="66"/>
      <c r="AH62" s="359"/>
      <c r="AJ62" s="369"/>
      <c r="AK62" s="62"/>
      <c r="AL62" s="62"/>
      <c r="AM62" s="62"/>
      <c r="AN62" s="62"/>
      <c r="AO62" s="62"/>
      <c r="AP62" s="370"/>
    </row>
    <row r="63" spans="1:46" ht="15" customHeight="1" x14ac:dyDescent="0.2">
      <c r="A63" s="358"/>
      <c r="AH63" s="359"/>
      <c r="AJ63" s="369"/>
      <c r="AK63" s="62"/>
      <c r="AL63" s="62"/>
      <c r="AM63" s="62"/>
      <c r="AN63" s="62"/>
      <c r="AO63" s="62"/>
      <c r="AP63" s="370"/>
    </row>
    <row r="64" spans="1:46" ht="30" x14ac:dyDescent="0.2">
      <c r="A64" s="358"/>
      <c r="C64" s="513" t="s">
        <v>204</v>
      </c>
      <c r="J64" s="854" t="s">
        <v>206</v>
      </c>
      <c r="K64" s="854"/>
      <c r="L64" s="854"/>
      <c r="M64" s="854"/>
      <c r="N64" s="854"/>
      <c r="O64" s="854"/>
      <c r="P64" s="854"/>
      <c r="Q64" s="854"/>
      <c r="R64" s="854"/>
      <c r="S64" s="854"/>
      <c r="T64" s="854"/>
      <c r="U64" s="854"/>
      <c r="V64" s="854"/>
      <c r="W64" s="854"/>
      <c r="X64" s="854"/>
      <c r="Y64" s="854"/>
      <c r="Z64" s="854"/>
      <c r="AA64" s="854"/>
      <c r="AB64" s="854"/>
      <c r="AC64" s="854"/>
      <c r="AD64" s="854"/>
      <c r="AE64" s="854"/>
      <c r="AF64" s="854"/>
      <c r="AG64" s="854"/>
      <c r="AH64" s="414"/>
      <c r="AJ64" s="369"/>
      <c r="AK64" s="62"/>
      <c r="AL64" s="62"/>
      <c r="AM64" s="62"/>
      <c r="AN64" s="62"/>
      <c r="AO64" s="62"/>
      <c r="AP64" s="370"/>
    </row>
    <row r="65" spans="1:42"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372"/>
      <c r="AH65" s="364"/>
      <c r="AJ65" s="365"/>
      <c r="AK65" s="372"/>
      <c r="AL65" s="149"/>
      <c r="AM65" s="149"/>
      <c r="AN65" s="149"/>
      <c r="AO65" s="149"/>
      <c r="AP65" s="364"/>
    </row>
    <row r="66" spans="1:42" x14ac:dyDescent="0.2">
      <c r="A66"/>
      <c r="B66"/>
      <c r="C66"/>
      <c r="D66"/>
      <c r="E66"/>
      <c r="F66"/>
      <c r="G66"/>
      <c r="H66"/>
      <c r="I66"/>
      <c r="J66"/>
      <c r="K66"/>
      <c r="L66"/>
      <c r="M66"/>
      <c r="N66"/>
      <c r="O66"/>
      <c r="P66"/>
      <c r="Q66"/>
      <c r="R66"/>
      <c r="S66"/>
      <c r="T66"/>
      <c r="U66"/>
      <c r="V66"/>
      <c r="W66"/>
      <c r="X66"/>
      <c r="Y66"/>
      <c r="Z66"/>
      <c r="AA66"/>
      <c r="AB66"/>
      <c r="AC66"/>
      <c r="AD66"/>
      <c r="AE66"/>
      <c r="AF66"/>
    </row>
  </sheetData>
  <sheetProtection algorithmName="SHA-512" hashValue="bliQg2pIyYIpfS/NOC/fO5bcWgQzZGZ2Wkn3zP+JqMHxuq45jrDTa3UuqHh/PCSANUbCF2p4cRDevKov3JxGKA==" saltValue="VBfSrf1fIsJM2WisLXL5mA==" spinCount="100000" sheet="1" objects="1" scenarios="1"/>
  <mergeCells count="156">
    <mergeCell ref="J64:AG64"/>
    <mergeCell ref="AK58:AK59"/>
    <mergeCell ref="AL58:AL59"/>
    <mergeCell ref="AM58:AM59"/>
    <mergeCell ref="AN58:AN59"/>
    <mergeCell ref="AO58:AO59"/>
    <mergeCell ref="AM51:AM52"/>
    <mergeCell ref="AN51:AN52"/>
    <mergeCell ref="AO51:AO52"/>
    <mergeCell ref="Y52:AE52"/>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7" priority="1" operator="greaterThan">
      <formula>2.16666666666667</formula>
    </cfRule>
  </conditionalFormatting>
  <hyperlinks>
    <hyperlink ref="J64:AF64" r:id="rId1" display="SECO-Broschüre: Nacht- und Schichtarbeit: Arbeitszeitmodelle modern gestalten (Seite 35)"/>
  </hyperlinks>
  <printOptions horizontalCentered="1"/>
  <pageMargins left="0.19685039370078741" right="0.19685039370078741" top="0.78740157480314965" bottom="0.59055118110236227" header="0.39370078740157483" footer="0.39370078740157483"/>
  <pageSetup paperSize="8" scale="40"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55" workbookViewId="0">
      <selection activeCell="N57" sqref="N57"/>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20"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80" t="s">
        <v>244</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2"/>
    </row>
    <row r="2" spans="1:46" s="505" customFormat="1" ht="22.5" customHeight="1" thickBot="1" x14ac:dyDescent="0.25">
      <c r="A2" s="493"/>
      <c r="B2" s="504" t="s">
        <v>189</v>
      </c>
      <c r="C2" s="504"/>
      <c r="D2" s="504"/>
      <c r="E2" s="504"/>
      <c r="F2" s="504"/>
      <c r="G2" s="493" t="s">
        <v>137</v>
      </c>
      <c r="H2" s="504"/>
      <c r="K2" s="493"/>
      <c r="L2" s="493"/>
      <c r="M2" s="504"/>
      <c r="N2" s="504"/>
      <c r="O2" s="498" t="s">
        <v>198</v>
      </c>
      <c r="P2" s="497"/>
      <c r="Q2" s="499"/>
      <c r="R2" s="499"/>
      <c r="S2" s="499"/>
      <c r="T2" s="499"/>
      <c r="U2" s="499"/>
      <c r="V2" s="499"/>
      <c r="W2" s="499"/>
      <c r="X2" s="506"/>
      <c r="Y2" s="506"/>
      <c r="Z2" s="506"/>
      <c r="AA2" s="506"/>
      <c r="AB2" s="506"/>
      <c r="AC2" s="506"/>
      <c r="AD2" s="506"/>
      <c r="AF2" s="507"/>
      <c r="AG2" s="508"/>
      <c r="AH2" s="508"/>
      <c r="AL2" s="508"/>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6" t="s">
        <v>89</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54.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83" t="s">
        <v>135</v>
      </c>
      <c r="AL7" s="884"/>
      <c r="AM7" s="884"/>
      <c r="AN7" s="884"/>
      <c r="AO7" s="885"/>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376" t="s">
        <v>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86" t="s">
        <v>232</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417" t="s">
        <v>71</v>
      </c>
      <c r="AG13" s="418" t="s">
        <v>179</v>
      </c>
      <c r="AH13" s="359"/>
      <c r="AJ13" s="358"/>
      <c r="AK13" s="892" t="s">
        <v>92</v>
      </c>
      <c r="AL13" s="894" t="s">
        <v>93</v>
      </c>
      <c r="AM13" s="896" t="s">
        <v>94</v>
      </c>
      <c r="AN13" s="898" t="s">
        <v>95</v>
      </c>
      <c r="AO13" s="119"/>
      <c r="AP13" s="359"/>
    </row>
    <row r="14" spans="1:46"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417" t="s">
        <v>1</v>
      </c>
      <c r="AG14" s="419" t="s">
        <v>35</v>
      </c>
      <c r="AH14" s="359"/>
      <c r="AJ14" s="358"/>
      <c r="AK14" s="893"/>
      <c r="AL14" s="895"/>
      <c r="AM14" s="897"/>
      <c r="AN14" s="899"/>
      <c r="AO14" s="119"/>
      <c r="AP14" s="359"/>
    </row>
    <row r="15" spans="1:46"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7"/>
      <c r="AB15" s="958"/>
      <c r="AC15" s="956" t="s">
        <v>11</v>
      </c>
      <c r="AD15" s="957"/>
      <c r="AE15" s="958"/>
      <c r="AF15" s="755" t="s">
        <v>12</v>
      </c>
      <c r="AG15" s="757"/>
      <c r="AH15" s="359"/>
      <c r="AJ15" s="358"/>
      <c r="AK15" s="379" t="s">
        <v>96</v>
      </c>
      <c r="AL15" s="380" t="s">
        <v>133</v>
      </c>
      <c r="AM15" s="381" t="s">
        <v>136</v>
      </c>
      <c r="AN15" s="382"/>
      <c r="AP15" s="359"/>
    </row>
    <row r="16" spans="1:46"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17" t="s">
        <v>13</v>
      </c>
      <c r="AG16" s="18" t="s">
        <v>14</v>
      </c>
      <c r="AH16" s="361"/>
      <c r="AJ16" s="360"/>
      <c r="AK16" s="908" t="s">
        <v>97</v>
      </c>
      <c r="AL16" s="909" t="s">
        <v>132</v>
      </c>
      <c r="AM16" s="900" t="s">
        <v>136</v>
      </c>
      <c r="AN16" s="901"/>
      <c r="AO16" s="332"/>
      <c r="AP16" s="361"/>
    </row>
    <row r="17" spans="1:42" ht="15" customHeight="1" x14ac:dyDescent="0.2">
      <c r="A17" s="358"/>
      <c r="B17" s="758">
        <v>1</v>
      </c>
      <c r="C17" s="765" t="s">
        <v>15</v>
      </c>
      <c r="D17" s="20" t="s">
        <v>16</v>
      </c>
      <c r="E17" s="80"/>
      <c r="F17" s="22"/>
      <c r="G17" s="24">
        <v>0.33333333333333331</v>
      </c>
      <c r="H17" s="79"/>
      <c r="I17" s="21"/>
      <c r="J17" s="22"/>
      <c r="K17" s="24">
        <v>0.33333333333333331</v>
      </c>
      <c r="L17" s="23"/>
      <c r="M17" s="80"/>
      <c r="N17" s="22"/>
      <c r="O17" s="24">
        <v>0.33333333333333331</v>
      </c>
      <c r="P17" s="23"/>
      <c r="Q17" s="21"/>
      <c r="R17" s="22"/>
      <c r="S17" s="22"/>
      <c r="T17" s="23"/>
      <c r="U17" s="80"/>
      <c r="V17" s="24">
        <v>0.33333333333333331</v>
      </c>
      <c r="W17" s="22"/>
      <c r="X17" s="79"/>
      <c r="Y17" s="21"/>
      <c r="Z17" s="24">
        <v>0.33333333333333331</v>
      </c>
      <c r="AA17" s="22"/>
      <c r="AB17" s="96"/>
      <c r="AC17" s="80"/>
      <c r="AD17" s="24">
        <v>0.5</v>
      </c>
      <c r="AE17" s="96"/>
      <c r="AF17" s="743">
        <f>SUM(E17:AE17)</f>
        <v>2.1666666666666665</v>
      </c>
      <c r="AG17" s="739">
        <f>SUM(E18:AE18)</f>
        <v>1.9791666666666667</v>
      </c>
      <c r="AH17" s="359"/>
      <c r="AJ17" s="358"/>
      <c r="AK17" s="908"/>
      <c r="AL17" s="909"/>
      <c r="AM17" s="900"/>
      <c r="AN17" s="901"/>
      <c r="AP17" s="359"/>
    </row>
    <row r="18" spans="1:42" ht="15" customHeight="1" x14ac:dyDescent="0.2">
      <c r="A18" s="358"/>
      <c r="B18" s="759"/>
      <c r="C18" s="766"/>
      <c r="D18" s="25" t="s">
        <v>17</v>
      </c>
      <c r="E18" s="83"/>
      <c r="F18" s="27"/>
      <c r="G18" s="29">
        <v>0.3125</v>
      </c>
      <c r="H18" s="82"/>
      <c r="I18" s="26"/>
      <c r="J18" s="27"/>
      <c r="K18" s="29">
        <v>0.3125</v>
      </c>
      <c r="L18" s="28"/>
      <c r="M18" s="83"/>
      <c r="N18" s="27"/>
      <c r="O18" s="29">
        <v>0.3125</v>
      </c>
      <c r="P18" s="28"/>
      <c r="Q18" s="26"/>
      <c r="R18" s="27"/>
      <c r="S18" s="27"/>
      <c r="T18" s="28"/>
      <c r="U18" s="83"/>
      <c r="V18" s="29">
        <v>0.3125</v>
      </c>
      <c r="W18" s="27"/>
      <c r="X18" s="82"/>
      <c r="Y18" s="26"/>
      <c r="Z18" s="29">
        <v>0.3125</v>
      </c>
      <c r="AA18" s="27"/>
      <c r="AB18" s="97"/>
      <c r="AC18" s="83"/>
      <c r="AD18" s="29">
        <v>0.41666666666666669</v>
      </c>
      <c r="AE18" s="97"/>
      <c r="AF18" s="744"/>
      <c r="AG18" s="740"/>
      <c r="AH18" s="359"/>
      <c r="AJ18" s="358"/>
      <c r="AK18" s="902" t="s">
        <v>98</v>
      </c>
      <c r="AL18" s="903" t="s">
        <v>99</v>
      </c>
      <c r="AM18" s="904" t="s">
        <v>136</v>
      </c>
      <c r="AN18" s="905"/>
      <c r="AP18" s="359"/>
    </row>
    <row r="19" spans="1:42" ht="15" customHeight="1" x14ac:dyDescent="0.2">
      <c r="A19" s="358"/>
      <c r="B19" s="759"/>
      <c r="C19" s="767" t="s">
        <v>18</v>
      </c>
      <c r="D19" s="30" t="s">
        <v>16</v>
      </c>
      <c r="E19" s="337"/>
      <c r="F19" s="32"/>
      <c r="G19" s="32"/>
      <c r="H19" s="161"/>
      <c r="I19" s="181">
        <v>0.33333333333333331</v>
      </c>
      <c r="J19" s="32"/>
      <c r="K19" s="32"/>
      <c r="L19" s="161"/>
      <c r="M19" s="181">
        <v>0.33333333333333331</v>
      </c>
      <c r="N19" s="32"/>
      <c r="O19" s="32"/>
      <c r="P19" s="161"/>
      <c r="Q19" s="181">
        <v>0.33333333333333331</v>
      </c>
      <c r="R19" s="32"/>
      <c r="S19" s="32"/>
      <c r="T19" s="161"/>
      <c r="U19" s="181">
        <v>0.33333333333333331</v>
      </c>
      <c r="V19" s="32"/>
      <c r="W19" s="32"/>
      <c r="X19" s="33"/>
      <c r="Y19" s="31"/>
      <c r="Z19" s="98"/>
      <c r="AA19" s="98"/>
      <c r="AB19" s="99"/>
      <c r="AC19" s="86"/>
      <c r="AD19" s="32"/>
      <c r="AE19" s="99"/>
      <c r="AF19" s="745">
        <f>SUM(E19:AE19)</f>
        <v>1.3333333333333333</v>
      </c>
      <c r="AG19" s="741">
        <f>SUM(E20:AE20)</f>
        <v>1.25</v>
      </c>
      <c r="AH19" s="359"/>
      <c r="AJ19" s="358"/>
      <c r="AK19" s="902"/>
      <c r="AL19" s="903"/>
      <c r="AM19" s="904"/>
      <c r="AN19" s="905"/>
      <c r="AP19" s="359"/>
    </row>
    <row r="20" spans="1:42" ht="15" customHeight="1" x14ac:dyDescent="0.2">
      <c r="A20" s="358"/>
      <c r="B20" s="759"/>
      <c r="C20" s="768"/>
      <c r="D20" s="25" t="s">
        <v>17</v>
      </c>
      <c r="E20" s="338"/>
      <c r="F20" s="27"/>
      <c r="G20" s="27"/>
      <c r="H20" s="162"/>
      <c r="I20" s="182">
        <v>0.3125</v>
      </c>
      <c r="J20" s="27"/>
      <c r="K20" s="27"/>
      <c r="L20" s="162"/>
      <c r="M20" s="182">
        <v>0.3125</v>
      </c>
      <c r="N20" s="27"/>
      <c r="O20" s="27"/>
      <c r="P20" s="162"/>
      <c r="Q20" s="182">
        <v>0.3125</v>
      </c>
      <c r="R20" s="27"/>
      <c r="S20" s="27"/>
      <c r="T20" s="162"/>
      <c r="U20" s="182">
        <v>0.3125</v>
      </c>
      <c r="V20" s="27"/>
      <c r="W20" s="27"/>
      <c r="X20" s="28"/>
      <c r="Y20" s="26"/>
      <c r="Z20" s="100"/>
      <c r="AA20" s="100"/>
      <c r="AB20" s="97"/>
      <c r="AC20" s="83"/>
      <c r="AD20" s="27"/>
      <c r="AE20" s="97"/>
      <c r="AF20" s="744"/>
      <c r="AG20" s="740"/>
      <c r="AH20" s="359"/>
      <c r="AJ20" s="358"/>
      <c r="AK20" s="911" t="s">
        <v>100</v>
      </c>
      <c r="AL20" s="909" t="s">
        <v>131</v>
      </c>
      <c r="AM20" s="900" t="s">
        <v>136</v>
      </c>
      <c r="AN20" s="901"/>
      <c r="AP20" s="359"/>
    </row>
    <row r="21" spans="1:42" ht="15" customHeight="1" x14ac:dyDescent="0.25">
      <c r="A21" s="358"/>
      <c r="B21" s="759"/>
      <c r="C21" s="761" t="s">
        <v>19</v>
      </c>
      <c r="D21" s="30" t="s">
        <v>16</v>
      </c>
      <c r="E21" s="86"/>
      <c r="F21" s="165">
        <v>0.33333333333333331</v>
      </c>
      <c r="G21" s="32"/>
      <c r="H21" s="85"/>
      <c r="I21" s="31"/>
      <c r="J21" s="165">
        <v>0.33333333333333331</v>
      </c>
      <c r="K21" s="32"/>
      <c r="L21" s="33"/>
      <c r="M21" s="86"/>
      <c r="N21" s="165">
        <v>0.33333333333333331</v>
      </c>
      <c r="O21" s="32"/>
      <c r="P21" s="85"/>
      <c r="Q21" s="31"/>
      <c r="R21" s="32"/>
      <c r="S21" s="165">
        <v>0.33333333333333331</v>
      </c>
      <c r="T21" s="33"/>
      <c r="U21" s="86"/>
      <c r="V21" s="32"/>
      <c r="W21" s="32"/>
      <c r="X21" s="167"/>
      <c r="Y21" s="192">
        <v>0.33333333333333331</v>
      </c>
      <c r="Z21" s="32"/>
      <c r="AA21" s="98"/>
      <c r="AB21" s="167"/>
      <c r="AC21" s="192">
        <v>0.33333333333333331</v>
      </c>
      <c r="AD21" s="32"/>
      <c r="AE21" s="188">
        <v>0.25</v>
      </c>
      <c r="AF21" s="745">
        <f>SUM(E21:AE21)</f>
        <v>2.25</v>
      </c>
      <c r="AG21" s="741">
        <f>SUM(E22:AE22)</f>
        <v>2.0833333333333335</v>
      </c>
      <c r="AH21" s="359"/>
      <c r="AJ21" s="358"/>
      <c r="AK21" s="912"/>
      <c r="AL21" s="909"/>
      <c r="AM21" s="900"/>
      <c r="AN21" s="901"/>
      <c r="AO21" s="331"/>
      <c r="AP21" s="359"/>
    </row>
    <row r="22" spans="1:42" ht="15" customHeight="1" x14ac:dyDescent="0.25">
      <c r="A22" s="358"/>
      <c r="B22" s="759"/>
      <c r="C22" s="762"/>
      <c r="D22" s="25" t="s">
        <v>17</v>
      </c>
      <c r="E22" s="83"/>
      <c r="F22" s="166">
        <v>0.3125</v>
      </c>
      <c r="G22" s="27"/>
      <c r="H22" s="82"/>
      <c r="I22" s="26"/>
      <c r="J22" s="166">
        <v>0.3125</v>
      </c>
      <c r="K22" s="27"/>
      <c r="L22" s="28"/>
      <c r="M22" s="83"/>
      <c r="N22" s="166">
        <v>0.3125</v>
      </c>
      <c r="O22" s="27"/>
      <c r="P22" s="82"/>
      <c r="Q22" s="26"/>
      <c r="R22" s="27"/>
      <c r="S22" s="166">
        <v>0.3125</v>
      </c>
      <c r="T22" s="28"/>
      <c r="U22" s="83"/>
      <c r="V22" s="27"/>
      <c r="W22" s="27"/>
      <c r="X22" s="168"/>
      <c r="Y22" s="193">
        <v>0.3125</v>
      </c>
      <c r="Z22" s="27"/>
      <c r="AA22" s="100"/>
      <c r="AB22" s="168"/>
      <c r="AC22" s="193">
        <v>0.3125</v>
      </c>
      <c r="AD22" s="27"/>
      <c r="AE22" s="189">
        <v>0.20833333333333334</v>
      </c>
      <c r="AF22" s="744"/>
      <c r="AG22" s="740"/>
      <c r="AH22" s="359"/>
      <c r="AJ22" s="358"/>
      <c r="AK22" s="913"/>
      <c r="AL22" s="909"/>
      <c r="AM22" s="900"/>
      <c r="AN22" s="901"/>
      <c r="AO22" s="331"/>
      <c r="AP22" s="359"/>
    </row>
    <row r="23" spans="1:42" ht="15" customHeight="1" x14ac:dyDescent="0.25">
      <c r="A23" s="358"/>
      <c r="B23" s="759"/>
      <c r="C23" s="763" t="s">
        <v>20</v>
      </c>
      <c r="D23" s="30" t="s">
        <v>16</v>
      </c>
      <c r="E23" s="169">
        <v>0.25</v>
      </c>
      <c r="F23" s="32"/>
      <c r="G23" s="32"/>
      <c r="H23" s="85"/>
      <c r="I23" s="31"/>
      <c r="J23" s="32"/>
      <c r="K23" s="32"/>
      <c r="L23" s="85"/>
      <c r="M23" s="31"/>
      <c r="N23" s="32"/>
      <c r="O23" s="32"/>
      <c r="P23" s="85"/>
      <c r="Q23" s="31"/>
      <c r="R23" s="171">
        <v>0.33333333333333331</v>
      </c>
      <c r="S23" s="32"/>
      <c r="T23" s="85"/>
      <c r="U23" s="31"/>
      <c r="V23" s="32"/>
      <c r="W23" s="171">
        <v>0.33333333333333331</v>
      </c>
      <c r="X23" s="85"/>
      <c r="Y23" s="31"/>
      <c r="Z23" s="32"/>
      <c r="AA23" s="171">
        <v>0.33333333333333331</v>
      </c>
      <c r="AB23" s="99"/>
      <c r="AC23" s="86"/>
      <c r="AD23" s="32"/>
      <c r="AE23" s="99"/>
      <c r="AF23" s="745">
        <f>SUM(E23:AE23)</f>
        <v>1.2499999999999998</v>
      </c>
      <c r="AG23" s="741">
        <f>SUM(E24:AE24)</f>
        <v>1.1458333333333335</v>
      </c>
      <c r="AH23" s="359"/>
      <c r="AJ23" s="358"/>
      <c r="AK23" s="902" t="s">
        <v>101</v>
      </c>
      <c r="AL23" s="910" t="s">
        <v>102</v>
      </c>
      <c r="AM23" s="904" t="s">
        <v>136</v>
      </c>
      <c r="AN23" s="905"/>
      <c r="AO23" s="331"/>
      <c r="AP23" s="359"/>
    </row>
    <row r="24" spans="1:42" ht="15" customHeight="1" thickBot="1" x14ac:dyDescent="0.3">
      <c r="A24" s="358"/>
      <c r="B24" s="760"/>
      <c r="C24" s="764"/>
      <c r="D24" s="40" t="s">
        <v>17</v>
      </c>
      <c r="E24" s="170">
        <v>0.20833333333333334</v>
      </c>
      <c r="F24" s="41"/>
      <c r="G24" s="41"/>
      <c r="H24" s="87"/>
      <c r="I24" s="43"/>
      <c r="J24" s="41"/>
      <c r="K24" s="41"/>
      <c r="L24" s="87"/>
      <c r="M24" s="43"/>
      <c r="N24" s="41"/>
      <c r="O24" s="41"/>
      <c r="P24" s="87"/>
      <c r="Q24" s="43"/>
      <c r="R24" s="172">
        <v>0.3125</v>
      </c>
      <c r="S24" s="41"/>
      <c r="T24" s="87"/>
      <c r="U24" s="43"/>
      <c r="V24" s="41"/>
      <c r="W24" s="172">
        <v>0.3125</v>
      </c>
      <c r="X24" s="87"/>
      <c r="Y24" s="43"/>
      <c r="Z24" s="41"/>
      <c r="AA24" s="172">
        <v>0.3125</v>
      </c>
      <c r="AB24" s="103"/>
      <c r="AC24" s="88"/>
      <c r="AD24" s="41"/>
      <c r="AE24" s="103"/>
      <c r="AF24" s="749"/>
      <c r="AG24" s="742"/>
      <c r="AH24" s="359"/>
      <c r="AJ24" s="358"/>
      <c r="AK24" s="902"/>
      <c r="AL24" s="910"/>
      <c r="AM24" s="904"/>
      <c r="AN24" s="905"/>
      <c r="AO24" s="331"/>
      <c r="AP24" s="359"/>
    </row>
    <row r="25" spans="1:42"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908" t="s">
        <v>103</v>
      </c>
      <c r="AL25" s="914" t="s">
        <v>104</v>
      </c>
      <c r="AM25" s="900" t="s">
        <v>136</v>
      </c>
      <c r="AN25" s="901"/>
      <c r="AP25" s="359"/>
    </row>
    <row r="26" spans="1:42" ht="15" customHeight="1" x14ac:dyDescent="0.2">
      <c r="A26" s="358"/>
      <c r="B26" s="758">
        <v>2</v>
      </c>
      <c r="C26" s="765" t="s">
        <v>15</v>
      </c>
      <c r="D26" s="20" t="s">
        <v>16</v>
      </c>
      <c r="E26" s="21"/>
      <c r="F26" s="22"/>
      <c r="G26" s="22"/>
      <c r="H26" s="81"/>
      <c r="I26" s="55">
        <v>0.33333333333333331</v>
      </c>
      <c r="J26" s="22"/>
      <c r="K26" s="22"/>
      <c r="L26" s="81"/>
      <c r="M26" s="55">
        <v>0.33333333333333331</v>
      </c>
      <c r="N26" s="22"/>
      <c r="O26" s="22"/>
      <c r="P26" s="81"/>
      <c r="Q26" s="55">
        <v>0.33333333333333331</v>
      </c>
      <c r="R26" s="22"/>
      <c r="S26" s="22"/>
      <c r="T26" s="81"/>
      <c r="U26" s="55">
        <v>0.33333333333333331</v>
      </c>
      <c r="V26" s="22"/>
      <c r="W26" s="22"/>
      <c r="X26" s="23"/>
      <c r="Y26" s="80"/>
      <c r="Z26" s="22"/>
      <c r="AA26" s="102"/>
      <c r="AB26" s="23"/>
      <c r="AC26" s="80"/>
      <c r="AD26" s="22"/>
      <c r="AE26" s="96"/>
      <c r="AF26" s="743">
        <f>SUM(E26:AE26)</f>
        <v>1.3333333333333333</v>
      </c>
      <c r="AG26" s="739">
        <f>SUM(E27:AE27)</f>
        <v>1.25</v>
      </c>
      <c r="AH26" s="359"/>
      <c r="AJ26" s="358"/>
      <c r="AK26" s="908"/>
      <c r="AL26" s="914"/>
      <c r="AM26" s="900"/>
      <c r="AN26" s="901"/>
      <c r="AP26" s="359"/>
    </row>
    <row r="27" spans="1:42" ht="15" customHeight="1" x14ac:dyDescent="0.2">
      <c r="A27" s="358"/>
      <c r="B27" s="759"/>
      <c r="C27" s="766"/>
      <c r="D27" s="25" t="s">
        <v>17</v>
      </c>
      <c r="E27" s="26"/>
      <c r="F27" s="27"/>
      <c r="G27" s="27"/>
      <c r="H27" s="84"/>
      <c r="I27" s="57">
        <v>0.3125</v>
      </c>
      <c r="J27" s="27"/>
      <c r="K27" s="27"/>
      <c r="L27" s="84"/>
      <c r="M27" s="57">
        <v>0.3125</v>
      </c>
      <c r="N27" s="27"/>
      <c r="O27" s="27"/>
      <c r="P27" s="84"/>
      <c r="Q27" s="57">
        <v>0.3125</v>
      </c>
      <c r="R27" s="27"/>
      <c r="S27" s="27"/>
      <c r="T27" s="84"/>
      <c r="U27" s="57">
        <v>0.3125</v>
      </c>
      <c r="V27" s="27"/>
      <c r="W27" s="27"/>
      <c r="X27" s="28"/>
      <c r="Y27" s="83"/>
      <c r="Z27" s="27"/>
      <c r="AA27" s="100"/>
      <c r="AB27" s="28"/>
      <c r="AC27" s="83"/>
      <c r="AD27" s="27"/>
      <c r="AE27" s="97"/>
      <c r="AF27" s="744"/>
      <c r="AG27" s="740"/>
      <c r="AH27" s="359"/>
      <c r="AJ27" s="358"/>
      <c r="AK27" s="902" t="s">
        <v>105</v>
      </c>
      <c r="AL27" s="910" t="s">
        <v>106</v>
      </c>
      <c r="AM27" s="904" t="s">
        <v>136</v>
      </c>
      <c r="AN27" s="905"/>
      <c r="AP27" s="359"/>
    </row>
    <row r="28" spans="1:42" ht="15" customHeight="1" thickBot="1" x14ac:dyDescent="0.25">
      <c r="A28" s="358"/>
      <c r="B28" s="759"/>
      <c r="C28" s="767" t="s">
        <v>18</v>
      </c>
      <c r="D28" s="30" t="s">
        <v>16</v>
      </c>
      <c r="E28" s="31"/>
      <c r="F28" s="159">
        <v>0.33333333333333331</v>
      </c>
      <c r="G28" s="32"/>
      <c r="H28" s="33"/>
      <c r="I28" s="31"/>
      <c r="J28" s="159">
        <v>0.33333333333333331</v>
      </c>
      <c r="K28" s="32"/>
      <c r="L28" s="33"/>
      <c r="M28" s="86"/>
      <c r="N28" s="159">
        <v>0.33333333333333331</v>
      </c>
      <c r="O28" s="32"/>
      <c r="P28" s="85"/>
      <c r="Q28" s="31"/>
      <c r="R28" s="32"/>
      <c r="S28" s="159">
        <v>0.33333333333333331</v>
      </c>
      <c r="T28" s="33"/>
      <c r="U28" s="86"/>
      <c r="V28" s="32"/>
      <c r="W28" s="32"/>
      <c r="X28" s="161"/>
      <c r="Y28" s="181">
        <v>0.33333333333333331</v>
      </c>
      <c r="Z28" s="32"/>
      <c r="AA28" s="98"/>
      <c r="AB28" s="161"/>
      <c r="AC28" s="181">
        <v>0.33333333333333331</v>
      </c>
      <c r="AD28" s="32"/>
      <c r="AE28" s="186">
        <v>0.25</v>
      </c>
      <c r="AF28" s="745">
        <f>SUM(E28:AE28)</f>
        <v>2.25</v>
      </c>
      <c r="AG28" s="741">
        <f>SUM(E29:AE29)</f>
        <v>2.0833333333333335</v>
      </c>
      <c r="AH28" s="359"/>
      <c r="AJ28" s="358"/>
      <c r="AK28" s="915"/>
      <c r="AL28" s="916"/>
      <c r="AM28" s="917"/>
      <c r="AN28" s="918"/>
      <c r="AP28" s="359"/>
    </row>
    <row r="29" spans="1:42" ht="15" customHeight="1" x14ac:dyDescent="0.25">
      <c r="A29" s="358"/>
      <c r="B29" s="759"/>
      <c r="C29" s="768"/>
      <c r="D29" s="25" t="s">
        <v>17</v>
      </c>
      <c r="E29" s="26"/>
      <c r="F29" s="160">
        <v>0.3125</v>
      </c>
      <c r="G29" s="27"/>
      <c r="H29" s="28"/>
      <c r="I29" s="26"/>
      <c r="J29" s="160">
        <v>0.3125</v>
      </c>
      <c r="K29" s="27"/>
      <c r="L29" s="28"/>
      <c r="M29" s="83"/>
      <c r="N29" s="160">
        <v>0.3125</v>
      </c>
      <c r="O29" s="27"/>
      <c r="P29" s="82"/>
      <c r="Q29" s="26"/>
      <c r="R29" s="27"/>
      <c r="S29" s="160">
        <v>0.3125</v>
      </c>
      <c r="T29" s="28"/>
      <c r="U29" s="83"/>
      <c r="V29" s="27"/>
      <c r="W29" s="27"/>
      <c r="X29" s="162"/>
      <c r="Y29" s="182">
        <v>0.3125</v>
      </c>
      <c r="Z29" s="27"/>
      <c r="AA29" s="100"/>
      <c r="AB29" s="162"/>
      <c r="AC29" s="182">
        <v>0.3125</v>
      </c>
      <c r="AD29" s="27"/>
      <c r="AE29" s="187">
        <v>0.20833333333333334</v>
      </c>
      <c r="AF29" s="744"/>
      <c r="AG29" s="740"/>
      <c r="AH29" s="359"/>
      <c r="AJ29" s="358"/>
      <c r="AK29" s="919"/>
      <c r="AL29" s="921" t="s">
        <v>107</v>
      </c>
      <c r="AM29" s="923">
        <f>COUNTIF(AM15:AM28, "x")</f>
        <v>7</v>
      </c>
      <c r="AN29" s="923">
        <f>COUNTIF(AN15:AN28, "x")</f>
        <v>0</v>
      </c>
      <c r="AO29" s="331"/>
      <c r="AP29" s="359"/>
    </row>
    <row r="30" spans="1:42" ht="15" customHeight="1" thickBot="1" x14ac:dyDescent="0.3">
      <c r="A30" s="358"/>
      <c r="B30" s="759"/>
      <c r="C30" s="761" t="s">
        <v>19</v>
      </c>
      <c r="D30" s="30" t="s">
        <v>16</v>
      </c>
      <c r="E30" s="163">
        <v>0.25</v>
      </c>
      <c r="F30" s="32"/>
      <c r="G30" s="251"/>
      <c r="H30" s="85"/>
      <c r="I30" s="31"/>
      <c r="J30" s="32"/>
      <c r="K30" s="32"/>
      <c r="L30" s="33"/>
      <c r="M30" s="31"/>
      <c r="N30" s="32"/>
      <c r="O30" s="32"/>
      <c r="P30" s="85"/>
      <c r="Q30" s="31"/>
      <c r="R30" s="165">
        <v>0.33333333333333331</v>
      </c>
      <c r="S30" s="32"/>
      <c r="T30" s="33"/>
      <c r="U30" s="86"/>
      <c r="V30" s="32"/>
      <c r="W30" s="165">
        <v>0.33333333333333331</v>
      </c>
      <c r="X30" s="85"/>
      <c r="Y30" s="31"/>
      <c r="Z30" s="32"/>
      <c r="AA30" s="165">
        <v>0.33333333333333331</v>
      </c>
      <c r="AB30" s="99"/>
      <c r="AC30" s="86"/>
      <c r="AD30" s="32"/>
      <c r="AE30" s="99"/>
      <c r="AF30" s="745">
        <f>SUM(E30:AE30)</f>
        <v>1.2499999999999998</v>
      </c>
      <c r="AG30" s="741">
        <f>SUM(E31:AE31)</f>
        <v>1.1458333333333335</v>
      </c>
      <c r="AH30" s="359"/>
      <c r="AJ30" s="358"/>
      <c r="AK30" s="920"/>
      <c r="AL30" s="922"/>
      <c r="AM30" s="917"/>
      <c r="AN30" s="917"/>
      <c r="AO30" s="331"/>
      <c r="AP30" s="359"/>
    </row>
    <row r="31" spans="1:42" ht="15" customHeight="1" x14ac:dyDescent="0.25">
      <c r="A31" s="358"/>
      <c r="B31" s="759"/>
      <c r="C31" s="762"/>
      <c r="D31" s="25" t="s">
        <v>17</v>
      </c>
      <c r="E31" s="164">
        <v>0.20833333333333334</v>
      </c>
      <c r="F31" s="27"/>
      <c r="G31" s="252"/>
      <c r="H31" s="82"/>
      <c r="I31" s="26"/>
      <c r="J31" s="27"/>
      <c r="K31" s="27"/>
      <c r="L31" s="28"/>
      <c r="M31" s="26"/>
      <c r="N31" s="27"/>
      <c r="O31" s="27"/>
      <c r="P31" s="82"/>
      <c r="Q31" s="26"/>
      <c r="R31" s="166">
        <v>0.3125</v>
      </c>
      <c r="S31" s="27"/>
      <c r="T31" s="28"/>
      <c r="U31" s="83"/>
      <c r="V31" s="27"/>
      <c r="W31" s="166">
        <v>0.3125</v>
      </c>
      <c r="X31" s="82"/>
      <c r="Y31" s="26"/>
      <c r="Z31" s="27"/>
      <c r="AA31" s="166">
        <v>0.3125</v>
      </c>
      <c r="AB31" s="97"/>
      <c r="AC31" s="83"/>
      <c r="AD31" s="27"/>
      <c r="AE31" s="97"/>
      <c r="AF31" s="744"/>
      <c r="AG31" s="740"/>
      <c r="AH31" s="359"/>
      <c r="AJ31" s="358"/>
      <c r="AO31" s="331"/>
      <c r="AP31" s="359"/>
    </row>
    <row r="32" spans="1:42" ht="15" customHeight="1" x14ac:dyDescent="0.25">
      <c r="A32" s="358"/>
      <c r="B32" s="759"/>
      <c r="C32" s="763" t="s">
        <v>20</v>
      </c>
      <c r="D32" s="30" t="s">
        <v>16</v>
      </c>
      <c r="E32" s="32"/>
      <c r="F32" s="32"/>
      <c r="G32" s="171">
        <v>0.33333333333333331</v>
      </c>
      <c r="H32" s="85"/>
      <c r="I32" s="31"/>
      <c r="J32" s="32"/>
      <c r="K32" s="171">
        <v>0.33333333333333331</v>
      </c>
      <c r="L32" s="33"/>
      <c r="M32" s="86"/>
      <c r="N32" s="32"/>
      <c r="O32" s="171">
        <v>0.33333333333333331</v>
      </c>
      <c r="P32" s="85"/>
      <c r="Q32" s="31"/>
      <c r="R32" s="32"/>
      <c r="S32" s="32"/>
      <c r="T32" s="33"/>
      <c r="U32" s="31"/>
      <c r="V32" s="171">
        <v>0.33333333333333331</v>
      </c>
      <c r="W32" s="32"/>
      <c r="X32" s="85"/>
      <c r="Y32" s="31"/>
      <c r="Z32" s="171">
        <v>0.33333333333333331</v>
      </c>
      <c r="AA32" s="98"/>
      <c r="AB32" s="99"/>
      <c r="AC32" s="86"/>
      <c r="AD32" s="171">
        <v>0.5</v>
      </c>
      <c r="AE32" s="99"/>
      <c r="AF32" s="745">
        <f>SUM(E32:AE32)</f>
        <v>2.1666666666666665</v>
      </c>
      <c r="AG32" s="741">
        <f>SUM(E33:AE33)</f>
        <v>1.9791666666666667</v>
      </c>
      <c r="AH32" s="359"/>
      <c r="AJ32" s="358"/>
      <c r="AO32" s="331"/>
      <c r="AP32" s="359"/>
    </row>
    <row r="33" spans="1:42" ht="15" customHeight="1" thickBot="1" x14ac:dyDescent="0.3">
      <c r="A33" s="358"/>
      <c r="B33" s="760"/>
      <c r="C33" s="764"/>
      <c r="D33" s="40" t="s">
        <v>17</v>
      </c>
      <c r="E33" s="41"/>
      <c r="F33" s="41"/>
      <c r="G33" s="172">
        <v>0.3125</v>
      </c>
      <c r="H33" s="87"/>
      <c r="I33" s="43"/>
      <c r="J33" s="41"/>
      <c r="K33" s="172">
        <v>0.3125</v>
      </c>
      <c r="L33" s="42"/>
      <c r="M33" s="88"/>
      <c r="N33" s="41"/>
      <c r="O33" s="172">
        <v>0.3125</v>
      </c>
      <c r="P33" s="87"/>
      <c r="Q33" s="43"/>
      <c r="R33" s="41"/>
      <c r="S33" s="41"/>
      <c r="T33" s="42"/>
      <c r="U33" s="43"/>
      <c r="V33" s="172">
        <v>0.3125</v>
      </c>
      <c r="W33" s="41"/>
      <c r="X33" s="87"/>
      <c r="Y33" s="43"/>
      <c r="Z33" s="172">
        <v>0.3125</v>
      </c>
      <c r="AA33" s="101"/>
      <c r="AB33" s="103"/>
      <c r="AC33" s="88"/>
      <c r="AD33" s="172">
        <v>0.41666666666666669</v>
      </c>
      <c r="AE33" s="103"/>
      <c r="AF33" s="749"/>
      <c r="AG33" s="742"/>
      <c r="AH33" s="359"/>
      <c r="AJ33" s="358"/>
      <c r="AO33" s="331"/>
      <c r="AP33" s="359"/>
    </row>
    <row r="34" spans="1:42"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924" t="s">
        <v>108</v>
      </c>
      <c r="AL34" s="927" t="s">
        <v>109</v>
      </c>
      <c r="AM34" s="896" t="s">
        <v>110</v>
      </c>
      <c r="AN34" s="931" t="s">
        <v>128</v>
      </c>
      <c r="AO34" s="934" t="s">
        <v>111</v>
      </c>
      <c r="AP34" s="359"/>
    </row>
    <row r="35" spans="1:42" ht="15" customHeight="1" x14ac:dyDescent="0.2">
      <c r="A35" s="358"/>
      <c r="B35" s="758">
        <v>3</v>
      </c>
      <c r="C35" s="765" t="s">
        <v>15</v>
      </c>
      <c r="D35" s="20" t="s">
        <v>16</v>
      </c>
      <c r="E35" s="21"/>
      <c r="F35" s="24">
        <v>0.33333333333333331</v>
      </c>
      <c r="G35" s="22"/>
      <c r="H35" s="79"/>
      <c r="I35" s="21"/>
      <c r="J35" s="24">
        <v>0.33333333333333331</v>
      </c>
      <c r="K35" s="22"/>
      <c r="L35" s="23"/>
      <c r="M35" s="80"/>
      <c r="N35" s="24">
        <v>0.33333333333333331</v>
      </c>
      <c r="O35" s="22"/>
      <c r="P35" s="79"/>
      <c r="Q35" s="21"/>
      <c r="R35" s="22"/>
      <c r="S35" s="24">
        <v>0.33333333333333331</v>
      </c>
      <c r="T35" s="23"/>
      <c r="U35" s="80"/>
      <c r="V35" s="22"/>
      <c r="W35" s="22"/>
      <c r="X35" s="54"/>
      <c r="Y35" s="139">
        <v>0.33333333333333331</v>
      </c>
      <c r="Z35" s="102"/>
      <c r="AA35" s="102"/>
      <c r="AB35" s="54"/>
      <c r="AC35" s="139">
        <v>0.33333333333333331</v>
      </c>
      <c r="AD35" s="22"/>
      <c r="AE35" s="132">
        <v>0.25</v>
      </c>
      <c r="AF35" s="743">
        <f>SUM(E35:AE35)</f>
        <v>2.25</v>
      </c>
      <c r="AG35" s="739">
        <f>SUM(E36:AE36)</f>
        <v>2.0833333333333335</v>
      </c>
      <c r="AH35" s="359"/>
      <c r="AJ35" s="358"/>
      <c r="AK35" s="925"/>
      <c r="AL35" s="928"/>
      <c r="AM35" s="930"/>
      <c r="AN35" s="932"/>
      <c r="AO35" s="935"/>
      <c r="AP35" s="359"/>
    </row>
    <row r="36" spans="1:42" ht="15" customHeight="1" thickBot="1" x14ac:dyDescent="0.25">
      <c r="A36" s="358"/>
      <c r="B36" s="759"/>
      <c r="C36" s="766"/>
      <c r="D36" s="25" t="s">
        <v>17</v>
      </c>
      <c r="E36" s="26"/>
      <c r="F36" s="29">
        <v>0.3125</v>
      </c>
      <c r="G36" s="27"/>
      <c r="H36" s="82"/>
      <c r="I36" s="26"/>
      <c r="J36" s="29">
        <v>0.3125</v>
      </c>
      <c r="K36" s="27"/>
      <c r="L36" s="28"/>
      <c r="M36" s="83"/>
      <c r="N36" s="29">
        <v>0.3125</v>
      </c>
      <c r="O36" s="27"/>
      <c r="P36" s="82"/>
      <c r="Q36" s="26"/>
      <c r="R36" s="27"/>
      <c r="S36" s="29">
        <v>0.3125</v>
      </c>
      <c r="T36" s="28"/>
      <c r="U36" s="83"/>
      <c r="V36" s="27"/>
      <c r="W36" s="27"/>
      <c r="X36" s="56"/>
      <c r="Y36" s="140">
        <v>0.3125</v>
      </c>
      <c r="Z36" s="100"/>
      <c r="AA36" s="100"/>
      <c r="AB36" s="56"/>
      <c r="AC36" s="140">
        <v>0.3125</v>
      </c>
      <c r="AD36" s="27"/>
      <c r="AE36" s="133">
        <v>0.20833333333333334</v>
      </c>
      <c r="AF36" s="744"/>
      <c r="AG36" s="740"/>
      <c r="AH36" s="359"/>
      <c r="AJ36" s="358"/>
      <c r="AK36" s="926"/>
      <c r="AL36" s="929"/>
      <c r="AM36" s="930"/>
      <c r="AN36" s="933"/>
      <c r="AO36" s="936"/>
      <c r="AP36" s="359"/>
    </row>
    <row r="37" spans="1:42" ht="15" customHeight="1" x14ac:dyDescent="0.2">
      <c r="A37" s="358"/>
      <c r="B37" s="759"/>
      <c r="C37" s="767" t="s">
        <v>18</v>
      </c>
      <c r="D37" s="30" t="s">
        <v>16</v>
      </c>
      <c r="E37" s="181">
        <v>0.25</v>
      </c>
      <c r="F37" s="32"/>
      <c r="G37" s="32"/>
      <c r="H37" s="85"/>
      <c r="I37" s="31"/>
      <c r="J37" s="32"/>
      <c r="K37" s="32"/>
      <c r="L37" s="33"/>
      <c r="M37" s="32"/>
      <c r="N37" s="32"/>
      <c r="O37" s="32"/>
      <c r="P37" s="33"/>
      <c r="Q37" s="31"/>
      <c r="R37" s="159">
        <v>0.33333333333333331</v>
      </c>
      <c r="S37" s="32"/>
      <c r="T37" s="33"/>
      <c r="U37" s="86"/>
      <c r="V37" s="32"/>
      <c r="W37" s="159">
        <v>0.33333333333333331</v>
      </c>
      <c r="X37" s="85"/>
      <c r="Y37" s="31"/>
      <c r="Z37" s="32"/>
      <c r="AA37" s="159">
        <v>0.33333333333333331</v>
      </c>
      <c r="AB37" s="99"/>
      <c r="AC37" s="86"/>
      <c r="AD37" s="32"/>
      <c r="AE37" s="99"/>
      <c r="AF37" s="745">
        <f>SUM(E37:AE37)</f>
        <v>1.2499999999999998</v>
      </c>
      <c r="AG37" s="741">
        <f>SUM(E38:AE38)</f>
        <v>1.1458333333333335</v>
      </c>
      <c r="AH37" s="359"/>
      <c r="AJ37" s="362"/>
      <c r="AK37" s="943" t="s">
        <v>96</v>
      </c>
      <c r="AL37" s="945" t="s">
        <v>112</v>
      </c>
      <c r="AM37" s="947"/>
      <c r="AN37" s="947" t="s">
        <v>136</v>
      </c>
      <c r="AO37" s="937"/>
      <c r="AP37" s="359"/>
    </row>
    <row r="38" spans="1:42" ht="15" customHeight="1" x14ac:dyDescent="0.2">
      <c r="A38" s="358"/>
      <c r="B38" s="759"/>
      <c r="C38" s="768"/>
      <c r="D38" s="25" t="s">
        <v>17</v>
      </c>
      <c r="E38" s="182">
        <v>0.20833333333333334</v>
      </c>
      <c r="F38" s="27"/>
      <c r="G38" s="27"/>
      <c r="H38" s="82"/>
      <c r="I38" s="26"/>
      <c r="J38" s="27"/>
      <c r="K38" s="27"/>
      <c r="L38" s="28"/>
      <c r="M38" s="27"/>
      <c r="N38" s="27"/>
      <c r="O38" s="27"/>
      <c r="P38" s="28"/>
      <c r="Q38" s="26"/>
      <c r="R38" s="160">
        <v>0.3125</v>
      </c>
      <c r="S38" s="27"/>
      <c r="T38" s="28"/>
      <c r="U38" s="83"/>
      <c r="V38" s="27"/>
      <c r="W38" s="160">
        <v>0.3125</v>
      </c>
      <c r="X38" s="82"/>
      <c r="Y38" s="26"/>
      <c r="Z38" s="27"/>
      <c r="AA38" s="160">
        <v>0.3125</v>
      </c>
      <c r="AB38" s="97"/>
      <c r="AC38" s="83"/>
      <c r="AD38" s="27"/>
      <c r="AE38" s="97"/>
      <c r="AF38" s="744"/>
      <c r="AG38" s="740"/>
      <c r="AH38" s="359"/>
      <c r="AJ38" s="362"/>
      <c r="AK38" s="944"/>
      <c r="AL38" s="946"/>
      <c r="AM38" s="948"/>
      <c r="AN38" s="948"/>
      <c r="AO38" s="938"/>
      <c r="AP38" s="359"/>
    </row>
    <row r="39" spans="1:42" ht="15" customHeight="1" x14ac:dyDescent="0.2">
      <c r="A39" s="358"/>
      <c r="B39" s="759"/>
      <c r="C39" s="761" t="s">
        <v>19</v>
      </c>
      <c r="D39" s="30" t="s">
        <v>16</v>
      </c>
      <c r="E39" s="31"/>
      <c r="F39" s="32"/>
      <c r="G39" s="165">
        <v>0.33333333333333331</v>
      </c>
      <c r="H39" s="85"/>
      <c r="I39" s="31"/>
      <c r="J39" s="32"/>
      <c r="K39" s="165">
        <v>0.33333333333333331</v>
      </c>
      <c r="L39" s="85"/>
      <c r="M39" s="31"/>
      <c r="N39" s="32"/>
      <c r="O39" s="165">
        <v>0.33333333333333331</v>
      </c>
      <c r="P39" s="85"/>
      <c r="Q39" s="31"/>
      <c r="R39" s="32"/>
      <c r="S39" s="32"/>
      <c r="T39" s="33"/>
      <c r="U39" s="31"/>
      <c r="V39" s="165">
        <v>0.33333333333333331</v>
      </c>
      <c r="W39" s="32"/>
      <c r="X39" s="33"/>
      <c r="Y39" s="31"/>
      <c r="Z39" s="165">
        <v>0.33333333333333331</v>
      </c>
      <c r="AA39" s="98"/>
      <c r="AB39" s="33"/>
      <c r="AC39" s="31"/>
      <c r="AD39" s="165">
        <v>0.5</v>
      </c>
      <c r="AE39" s="99"/>
      <c r="AF39" s="745">
        <f>SUM(E39:AE39)</f>
        <v>2.1666666666666665</v>
      </c>
      <c r="AG39" s="741">
        <f>SUM(E40:AE40)</f>
        <v>1.9791666666666667</v>
      </c>
      <c r="AH39" s="359"/>
      <c r="AJ39" s="358"/>
      <c r="AK39" s="939" t="s">
        <v>97</v>
      </c>
      <c r="AL39" s="940" t="s">
        <v>113</v>
      </c>
      <c r="AM39" s="941" t="s">
        <v>136</v>
      </c>
      <c r="AN39" s="941"/>
      <c r="AO39" s="942"/>
      <c r="AP39" s="359"/>
    </row>
    <row r="40" spans="1:42" ht="15" customHeight="1" x14ac:dyDescent="0.2">
      <c r="A40" s="358"/>
      <c r="B40" s="759"/>
      <c r="C40" s="762"/>
      <c r="D40" s="25" t="s">
        <v>17</v>
      </c>
      <c r="E40" s="26"/>
      <c r="F40" s="27"/>
      <c r="G40" s="166">
        <v>0.3125</v>
      </c>
      <c r="H40" s="82"/>
      <c r="I40" s="26"/>
      <c r="J40" s="27"/>
      <c r="K40" s="166">
        <v>0.3125</v>
      </c>
      <c r="L40" s="82"/>
      <c r="M40" s="26"/>
      <c r="N40" s="27"/>
      <c r="O40" s="166">
        <v>0.3125</v>
      </c>
      <c r="P40" s="82"/>
      <c r="Q40" s="26"/>
      <c r="R40" s="27"/>
      <c r="S40" s="27"/>
      <c r="T40" s="28"/>
      <c r="U40" s="26"/>
      <c r="V40" s="166">
        <v>0.3125</v>
      </c>
      <c r="W40" s="27"/>
      <c r="X40" s="28"/>
      <c r="Y40" s="26"/>
      <c r="Z40" s="166">
        <v>0.3125</v>
      </c>
      <c r="AA40" s="100"/>
      <c r="AB40" s="28"/>
      <c r="AC40" s="26"/>
      <c r="AD40" s="166">
        <v>0.41666666666666669</v>
      </c>
      <c r="AE40" s="97"/>
      <c r="AF40" s="744"/>
      <c r="AG40" s="740"/>
      <c r="AH40" s="359"/>
      <c r="AJ40" s="358"/>
      <c r="AK40" s="939"/>
      <c r="AL40" s="940"/>
      <c r="AM40" s="941"/>
      <c r="AN40" s="941"/>
      <c r="AO40" s="942"/>
      <c r="AP40" s="359"/>
    </row>
    <row r="41" spans="1:42" ht="15" customHeight="1" x14ac:dyDescent="0.2">
      <c r="A41" s="358"/>
      <c r="B41" s="759"/>
      <c r="C41" s="763" t="s">
        <v>20</v>
      </c>
      <c r="D41" s="30" t="s">
        <v>16</v>
      </c>
      <c r="E41" s="31"/>
      <c r="F41" s="32"/>
      <c r="G41" s="32"/>
      <c r="H41" s="173"/>
      <c r="I41" s="196">
        <v>0.33333333333333331</v>
      </c>
      <c r="J41" s="32"/>
      <c r="K41" s="32"/>
      <c r="L41" s="173"/>
      <c r="M41" s="196">
        <v>0.33333333333333331</v>
      </c>
      <c r="N41" s="32"/>
      <c r="O41" s="32"/>
      <c r="P41" s="173"/>
      <c r="Q41" s="196">
        <v>0.33333333333333331</v>
      </c>
      <c r="R41" s="32"/>
      <c r="S41" s="32"/>
      <c r="T41" s="173"/>
      <c r="U41" s="196">
        <v>0.33333333333333331</v>
      </c>
      <c r="V41" s="32"/>
      <c r="W41" s="32"/>
      <c r="X41" s="85"/>
      <c r="Y41" s="31"/>
      <c r="Z41" s="32"/>
      <c r="AA41" s="98"/>
      <c r="AB41" s="99"/>
      <c r="AC41" s="86"/>
      <c r="AD41" s="32"/>
      <c r="AE41" s="99"/>
      <c r="AF41" s="745">
        <f>SUM(E41:AE41)</f>
        <v>1.3333333333333333</v>
      </c>
      <c r="AG41" s="741">
        <f>SUM(E42:AE42)</f>
        <v>1.25</v>
      </c>
      <c r="AH41" s="359"/>
      <c r="AJ41" s="358"/>
      <c r="AK41" s="944" t="s">
        <v>98</v>
      </c>
      <c r="AL41" s="946" t="s">
        <v>114</v>
      </c>
      <c r="AM41" s="948" t="s">
        <v>136</v>
      </c>
      <c r="AN41" s="948"/>
      <c r="AO41" s="938"/>
      <c r="AP41" s="359"/>
    </row>
    <row r="42" spans="1:42" ht="15" customHeight="1" thickBot="1" x14ac:dyDescent="0.25">
      <c r="A42" s="358"/>
      <c r="B42" s="760"/>
      <c r="C42" s="764"/>
      <c r="D42" s="40" t="s">
        <v>17</v>
      </c>
      <c r="E42" s="43"/>
      <c r="F42" s="41"/>
      <c r="G42" s="41"/>
      <c r="H42" s="198"/>
      <c r="I42" s="197">
        <v>0.3125</v>
      </c>
      <c r="J42" s="41"/>
      <c r="K42" s="41"/>
      <c r="L42" s="198"/>
      <c r="M42" s="197">
        <v>0.3125</v>
      </c>
      <c r="N42" s="41"/>
      <c r="O42" s="41"/>
      <c r="P42" s="198"/>
      <c r="Q42" s="197">
        <v>0.3125</v>
      </c>
      <c r="R42" s="41"/>
      <c r="S42" s="41"/>
      <c r="T42" s="198"/>
      <c r="U42" s="197">
        <v>0.3125</v>
      </c>
      <c r="V42" s="41"/>
      <c r="W42" s="41"/>
      <c r="X42" s="87"/>
      <c r="Y42" s="43"/>
      <c r="Z42" s="41"/>
      <c r="AA42" s="101"/>
      <c r="AB42" s="103"/>
      <c r="AC42" s="88"/>
      <c r="AD42" s="41"/>
      <c r="AE42" s="103"/>
      <c r="AF42" s="749"/>
      <c r="AG42" s="742"/>
      <c r="AH42" s="359"/>
      <c r="AJ42" s="358"/>
      <c r="AK42" s="944"/>
      <c r="AL42" s="946"/>
      <c r="AM42" s="948"/>
      <c r="AN42" s="948"/>
      <c r="AO42" s="938"/>
      <c r="AP42" s="359"/>
    </row>
    <row r="43" spans="1:42"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939" t="s">
        <v>100</v>
      </c>
      <c r="AL43" s="940" t="s">
        <v>115</v>
      </c>
      <c r="AM43" s="941"/>
      <c r="AN43" s="941" t="s">
        <v>136</v>
      </c>
      <c r="AO43" s="942"/>
      <c r="AP43" s="359"/>
    </row>
    <row r="44" spans="1:42" ht="15" customHeight="1" x14ac:dyDescent="0.2">
      <c r="A44" s="358"/>
      <c r="B44" s="758">
        <v>4</v>
      </c>
      <c r="C44" s="765" t="s">
        <v>15</v>
      </c>
      <c r="D44" s="20" t="s">
        <v>16</v>
      </c>
      <c r="E44" s="55">
        <v>0.25</v>
      </c>
      <c r="F44" s="22"/>
      <c r="G44" s="22"/>
      <c r="H44" s="23"/>
      <c r="I44" s="21"/>
      <c r="J44" s="22"/>
      <c r="K44" s="22"/>
      <c r="L44" s="23"/>
      <c r="M44" s="80"/>
      <c r="N44" s="22"/>
      <c r="O44" s="22"/>
      <c r="P44" s="79"/>
      <c r="Q44" s="21"/>
      <c r="R44" s="24">
        <v>0.33333333333333331</v>
      </c>
      <c r="S44" s="22"/>
      <c r="T44" s="23"/>
      <c r="U44" s="80"/>
      <c r="V44" s="22"/>
      <c r="W44" s="24">
        <v>0.33333333333333331</v>
      </c>
      <c r="X44" s="79"/>
      <c r="Y44" s="21"/>
      <c r="Z44" s="22"/>
      <c r="AA44" s="24">
        <v>0.33333333333333331</v>
      </c>
      <c r="AB44" s="96"/>
      <c r="AC44" s="80"/>
      <c r="AD44" s="22"/>
      <c r="AE44" s="96"/>
      <c r="AF44" s="743">
        <f>SUM(E44:AE44)</f>
        <v>1.2499999999999998</v>
      </c>
      <c r="AG44" s="739">
        <f>SUM(E45:AE45)</f>
        <v>1.1458333333333335</v>
      </c>
      <c r="AH44" s="368"/>
      <c r="AJ44" s="363"/>
      <c r="AK44" s="939"/>
      <c r="AL44" s="940"/>
      <c r="AM44" s="941"/>
      <c r="AN44" s="941"/>
      <c r="AO44" s="942"/>
      <c r="AP44" s="359"/>
    </row>
    <row r="45" spans="1:42" ht="15" customHeight="1" x14ac:dyDescent="0.2">
      <c r="A45" s="358"/>
      <c r="B45" s="759"/>
      <c r="C45" s="766"/>
      <c r="D45" s="25" t="s">
        <v>17</v>
      </c>
      <c r="E45" s="57">
        <v>0.20833333333333334</v>
      </c>
      <c r="F45" s="27"/>
      <c r="G45" s="27"/>
      <c r="H45" s="28"/>
      <c r="I45" s="26"/>
      <c r="J45" s="27"/>
      <c r="K45" s="27"/>
      <c r="L45" s="28"/>
      <c r="M45" s="83"/>
      <c r="N45" s="27"/>
      <c r="O45" s="27"/>
      <c r="P45" s="82"/>
      <c r="Q45" s="26"/>
      <c r="R45" s="29">
        <v>0.3125</v>
      </c>
      <c r="S45" s="27"/>
      <c r="T45" s="28"/>
      <c r="U45" s="83"/>
      <c r="V45" s="27"/>
      <c r="W45" s="29">
        <v>0.3125</v>
      </c>
      <c r="X45" s="82"/>
      <c r="Y45" s="26"/>
      <c r="Z45" s="27"/>
      <c r="AA45" s="29">
        <v>0.3125</v>
      </c>
      <c r="AB45" s="97"/>
      <c r="AC45" s="83"/>
      <c r="AD45" s="27"/>
      <c r="AE45" s="97"/>
      <c r="AF45" s="744"/>
      <c r="AG45" s="740"/>
      <c r="AH45" s="359"/>
      <c r="AJ45" s="363"/>
      <c r="AK45" s="944" t="s">
        <v>101</v>
      </c>
      <c r="AL45" s="946" t="s">
        <v>116</v>
      </c>
      <c r="AM45" s="948" t="s">
        <v>136</v>
      </c>
      <c r="AN45" s="948"/>
      <c r="AO45" s="938"/>
      <c r="AP45" s="359"/>
    </row>
    <row r="46" spans="1:42" ht="15" customHeight="1" x14ac:dyDescent="0.2">
      <c r="A46" s="358"/>
      <c r="B46" s="759"/>
      <c r="C46" s="767" t="s">
        <v>18</v>
      </c>
      <c r="D46" s="30" t="s">
        <v>16</v>
      </c>
      <c r="E46" s="31"/>
      <c r="F46" s="32"/>
      <c r="G46" s="159">
        <v>0.33333333333333331</v>
      </c>
      <c r="H46" s="85"/>
      <c r="I46" s="31"/>
      <c r="J46" s="32"/>
      <c r="K46" s="159">
        <v>0.33333333333333331</v>
      </c>
      <c r="L46" s="85"/>
      <c r="M46" s="31"/>
      <c r="N46" s="32"/>
      <c r="O46" s="159">
        <v>0.33333333333333331</v>
      </c>
      <c r="P46" s="85"/>
      <c r="Q46" s="31"/>
      <c r="R46" s="32"/>
      <c r="S46" s="32"/>
      <c r="T46" s="33"/>
      <c r="U46" s="31"/>
      <c r="V46" s="159">
        <v>0.33333333333333331</v>
      </c>
      <c r="W46" s="32"/>
      <c r="X46" s="85"/>
      <c r="Y46" s="31"/>
      <c r="Z46" s="159">
        <v>0.33333333333333331</v>
      </c>
      <c r="AA46" s="98"/>
      <c r="AB46" s="99"/>
      <c r="AC46" s="86"/>
      <c r="AD46" s="159">
        <v>0.5</v>
      </c>
      <c r="AE46" s="99"/>
      <c r="AF46" s="745">
        <f>SUM(E46:AE46)</f>
        <v>2.1666666666666665</v>
      </c>
      <c r="AG46" s="741">
        <f>SUM(E47:AE47)</f>
        <v>1.9791666666666667</v>
      </c>
      <c r="AH46" s="368"/>
      <c r="AJ46" s="363"/>
      <c r="AK46" s="944"/>
      <c r="AL46" s="946"/>
      <c r="AM46" s="948"/>
      <c r="AN46" s="948"/>
      <c r="AO46" s="938"/>
      <c r="AP46" s="359"/>
    </row>
    <row r="47" spans="1:42" ht="15" customHeight="1" x14ac:dyDescent="0.2">
      <c r="A47" s="358"/>
      <c r="B47" s="759"/>
      <c r="C47" s="768"/>
      <c r="D47" s="25" t="s">
        <v>17</v>
      </c>
      <c r="E47" s="26"/>
      <c r="F47" s="27"/>
      <c r="G47" s="160">
        <v>0.3125</v>
      </c>
      <c r="H47" s="82"/>
      <c r="I47" s="26"/>
      <c r="J47" s="27"/>
      <c r="K47" s="160">
        <v>0.3125</v>
      </c>
      <c r="L47" s="82"/>
      <c r="M47" s="26"/>
      <c r="N47" s="27"/>
      <c r="O47" s="160">
        <v>0.3125</v>
      </c>
      <c r="P47" s="82"/>
      <c r="Q47" s="26"/>
      <c r="R47" s="27"/>
      <c r="S47" s="27"/>
      <c r="T47" s="28"/>
      <c r="U47" s="26"/>
      <c r="V47" s="160">
        <v>0.3125</v>
      </c>
      <c r="W47" s="27"/>
      <c r="X47" s="82"/>
      <c r="Y47" s="26"/>
      <c r="Z47" s="160">
        <v>0.3125</v>
      </c>
      <c r="AA47" s="100"/>
      <c r="AB47" s="97"/>
      <c r="AC47" s="83"/>
      <c r="AD47" s="160">
        <v>0.41666666666666669</v>
      </c>
      <c r="AE47" s="97"/>
      <c r="AF47" s="744"/>
      <c r="AG47" s="740"/>
      <c r="AH47" s="359"/>
      <c r="AJ47" s="363"/>
      <c r="AK47" s="939" t="s">
        <v>103</v>
      </c>
      <c r="AL47" s="940" t="s">
        <v>117</v>
      </c>
      <c r="AM47" s="941" t="s">
        <v>136</v>
      </c>
      <c r="AN47" s="941"/>
      <c r="AO47" s="942"/>
      <c r="AP47" s="359"/>
    </row>
    <row r="48" spans="1:42" ht="15" customHeight="1" x14ac:dyDescent="0.2">
      <c r="A48" s="358"/>
      <c r="B48" s="759"/>
      <c r="C48" s="761" t="s">
        <v>19</v>
      </c>
      <c r="D48" s="30" t="s">
        <v>16</v>
      </c>
      <c r="E48" s="32"/>
      <c r="F48" s="32"/>
      <c r="G48" s="32"/>
      <c r="H48" s="167"/>
      <c r="I48" s="192">
        <v>0.33333333333333331</v>
      </c>
      <c r="J48" s="32"/>
      <c r="K48" s="32"/>
      <c r="L48" s="167"/>
      <c r="M48" s="192">
        <v>0.33333333333333331</v>
      </c>
      <c r="N48" s="32"/>
      <c r="O48" s="32"/>
      <c r="P48" s="167"/>
      <c r="Q48" s="192">
        <v>0.33333333333333331</v>
      </c>
      <c r="R48" s="32"/>
      <c r="S48" s="32"/>
      <c r="T48" s="167"/>
      <c r="U48" s="192">
        <v>0.33333333333333331</v>
      </c>
      <c r="V48" s="32"/>
      <c r="W48" s="32"/>
      <c r="X48" s="85"/>
      <c r="Y48" s="31"/>
      <c r="Z48" s="32"/>
      <c r="AA48" s="98"/>
      <c r="AB48" s="99"/>
      <c r="AC48" s="86"/>
      <c r="AD48" s="32"/>
      <c r="AE48" s="99"/>
      <c r="AF48" s="745">
        <f>SUM(E48:AE48)</f>
        <v>1.3333333333333333</v>
      </c>
      <c r="AG48" s="741">
        <f>SUM(E49:AE49)</f>
        <v>1.25</v>
      </c>
      <c r="AH48" s="368"/>
      <c r="AJ48" s="363"/>
      <c r="AK48" s="939"/>
      <c r="AL48" s="940"/>
      <c r="AM48" s="941"/>
      <c r="AN48" s="941"/>
      <c r="AO48" s="942"/>
      <c r="AP48" s="359"/>
    </row>
    <row r="49" spans="1:42" ht="15" customHeight="1" x14ac:dyDescent="0.2">
      <c r="A49" s="358"/>
      <c r="B49" s="759"/>
      <c r="C49" s="762"/>
      <c r="D49" s="25" t="s">
        <v>17</v>
      </c>
      <c r="E49" s="27"/>
      <c r="F49" s="27"/>
      <c r="G49" s="27"/>
      <c r="H49" s="168"/>
      <c r="I49" s="193">
        <v>0.3125</v>
      </c>
      <c r="J49" s="27"/>
      <c r="K49" s="27"/>
      <c r="L49" s="168"/>
      <c r="M49" s="193">
        <v>0.3125</v>
      </c>
      <c r="N49" s="27"/>
      <c r="O49" s="27"/>
      <c r="P49" s="168"/>
      <c r="Q49" s="193">
        <v>0.3125</v>
      </c>
      <c r="R49" s="27"/>
      <c r="S49" s="27"/>
      <c r="T49" s="168"/>
      <c r="U49" s="193">
        <v>0.3125</v>
      </c>
      <c r="V49" s="27"/>
      <c r="W49" s="27"/>
      <c r="X49" s="82"/>
      <c r="Y49" s="26"/>
      <c r="Z49" s="27"/>
      <c r="AA49" s="100"/>
      <c r="AB49" s="97"/>
      <c r="AC49" s="83"/>
      <c r="AD49" s="27"/>
      <c r="AE49" s="97"/>
      <c r="AF49" s="744"/>
      <c r="AG49" s="740"/>
      <c r="AH49" s="359"/>
      <c r="AJ49" s="363"/>
      <c r="AK49" s="944" t="s">
        <v>105</v>
      </c>
      <c r="AL49" s="946" t="s">
        <v>118</v>
      </c>
      <c r="AM49" s="948"/>
      <c r="AN49" s="948" t="s">
        <v>136</v>
      </c>
      <c r="AO49" s="938"/>
      <c r="AP49" s="359"/>
    </row>
    <row r="50" spans="1:42" ht="15" customHeight="1" x14ac:dyDescent="0.2">
      <c r="A50" s="358"/>
      <c r="B50" s="759"/>
      <c r="C50" s="763" t="s">
        <v>20</v>
      </c>
      <c r="D50" s="30" t="s">
        <v>16</v>
      </c>
      <c r="E50" s="31"/>
      <c r="F50" s="171">
        <v>0.33333333333333331</v>
      </c>
      <c r="G50" s="32"/>
      <c r="H50" s="85"/>
      <c r="I50" s="31"/>
      <c r="J50" s="171">
        <v>0.33333333333333331</v>
      </c>
      <c r="K50" s="32"/>
      <c r="L50" s="33"/>
      <c r="M50" s="31"/>
      <c r="N50" s="171">
        <v>0.33333333333333331</v>
      </c>
      <c r="O50" s="32"/>
      <c r="P50" s="85"/>
      <c r="Q50" s="31"/>
      <c r="R50" s="32"/>
      <c r="S50" s="171">
        <v>0.33333333333333331</v>
      </c>
      <c r="T50" s="33"/>
      <c r="U50" s="86"/>
      <c r="V50" s="32"/>
      <c r="W50" s="32"/>
      <c r="X50" s="173"/>
      <c r="Y50" s="196">
        <v>0.33333333333333331</v>
      </c>
      <c r="Z50" s="32"/>
      <c r="AA50" s="32"/>
      <c r="AB50" s="173"/>
      <c r="AC50" s="196">
        <v>0.33333333333333331</v>
      </c>
      <c r="AD50" s="32"/>
      <c r="AE50" s="190">
        <v>0.25</v>
      </c>
      <c r="AF50" s="745">
        <f>SUM(E50:AE50)</f>
        <v>2.25</v>
      </c>
      <c r="AG50" s="741">
        <f>SUM(E51:AE51)</f>
        <v>2.0833333333333335</v>
      </c>
      <c r="AH50" s="368"/>
      <c r="AJ50" s="363"/>
      <c r="AK50" s="944"/>
      <c r="AL50" s="946"/>
      <c r="AM50" s="948"/>
      <c r="AN50" s="948"/>
      <c r="AO50" s="938"/>
      <c r="AP50" s="359"/>
    </row>
    <row r="51" spans="1:42" ht="15" customHeight="1" thickBot="1" x14ac:dyDescent="0.25">
      <c r="A51" s="358"/>
      <c r="B51" s="760"/>
      <c r="C51" s="764"/>
      <c r="D51" s="40" t="s">
        <v>17</v>
      </c>
      <c r="E51" s="43"/>
      <c r="F51" s="172">
        <v>0.3125</v>
      </c>
      <c r="G51" s="41"/>
      <c r="H51" s="87"/>
      <c r="I51" s="43"/>
      <c r="J51" s="172">
        <v>0.3125</v>
      </c>
      <c r="K51" s="41"/>
      <c r="L51" s="42"/>
      <c r="M51" s="43"/>
      <c r="N51" s="172">
        <v>0.3125</v>
      </c>
      <c r="O51" s="41"/>
      <c r="P51" s="87"/>
      <c r="Q51" s="43"/>
      <c r="R51" s="41"/>
      <c r="S51" s="172">
        <v>0.3125</v>
      </c>
      <c r="T51" s="42"/>
      <c r="U51" s="88"/>
      <c r="V51" s="41"/>
      <c r="W51" s="41"/>
      <c r="X51" s="198"/>
      <c r="Y51" s="197">
        <v>0.3125</v>
      </c>
      <c r="Z51" s="41"/>
      <c r="AA51" s="41"/>
      <c r="AB51" s="198"/>
      <c r="AC51" s="197">
        <v>0.3125</v>
      </c>
      <c r="AD51" s="41"/>
      <c r="AE51" s="191">
        <v>0.20833333333333334</v>
      </c>
      <c r="AF51" s="749"/>
      <c r="AG51" s="742"/>
      <c r="AH51" s="359"/>
      <c r="AJ51" s="363"/>
      <c r="AK51" s="939" t="s">
        <v>119</v>
      </c>
      <c r="AL51" s="940" t="s">
        <v>120</v>
      </c>
      <c r="AM51" s="941"/>
      <c r="AN51" s="941" t="s">
        <v>136</v>
      </c>
      <c r="AO51" s="942"/>
      <c r="AP51" s="359"/>
    </row>
    <row r="52" spans="1:42" ht="26.45" customHeight="1" thickBot="1" x14ac:dyDescent="0.25">
      <c r="A52" s="358"/>
      <c r="Y52" s="755" t="s">
        <v>21</v>
      </c>
      <c r="Z52" s="756"/>
      <c r="AA52" s="756"/>
      <c r="AB52" s="756"/>
      <c r="AC52" s="756"/>
      <c r="AD52" s="756"/>
      <c r="AE52" s="756"/>
      <c r="AF52" s="48">
        <f>AVERAGE(AF17:AF24,AF26:AF33,AF35:AF42,AF44:AF51)</f>
        <v>1.75</v>
      </c>
      <c r="AG52" s="49">
        <f>AVERAGE(AG17:AG24,AG26:AG33,AG35:AG42,AG44:AG51)</f>
        <v>1.6145833333333335</v>
      </c>
      <c r="AH52" s="359"/>
      <c r="AJ52" s="363"/>
      <c r="AK52" s="939"/>
      <c r="AL52" s="940"/>
      <c r="AM52" s="941"/>
      <c r="AN52" s="941"/>
      <c r="AO52" s="942"/>
      <c r="AP52" s="359"/>
    </row>
    <row r="53" spans="1:42" ht="15" customHeight="1" x14ac:dyDescent="0.2">
      <c r="A53" s="358"/>
      <c r="AH53" s="359"/>
      <c r="AJ53" s="363"/>
      <c r="AK53" s="944" t="s">
        <v>121</v>
      </c>
      <c r="AL53" s="946" t="s">
        <v>122</v>
      </c>
      <c r="AM53" s="948"/>
      <c r="AN53" s="948" t="s">
        <v>136</v>
      </c>
      <c r="AO53" s="938"/>
      <c r="AP53" s="359"/>
    </row>
    <row r="54" spans="1:42" s="62" customFormat="1" ht="35.1" customHeight="1" x14ac:dyDescent="0.2">
      <c r="A54" s="369"/>
      <c r="C54" s="63" t="s">
        <v>22</v>
      </c>
      <c r="D54" s="63"/>
      <c r="E54" s="64"/>
      <c r="F54" s="64"/>
      <c r="G54" s="64"/>
      <c r="H54" s="64"/>
      <c r="I54" s="64"/>
      <c r="J54" s="65" t="s">
        <v>65</v>
      </c>
      <c r="AF54" s="66"/>
      <c r="AG54" s="66"/>
      <c r="AH54" s="370"/>
      <c r="AJ54" s="363"/>
      <c r="AK54" s="944"/>
      <c r="AL54" s="946"/>
      <c r="AM54" s="948"/>
      <c r="AN54" s="948"/>
      <c r="AO54" s="938"/>
      <c r="AP54" s="359"/>
    </row>
    <row r="55" spans="1:42" s="62" customFormat="1" ht="35.1" customHeight="1" x14ac:dyDescent="0.2">
      <c r="A55" s="369"/>
      <c r="C55" s="63"/>
      <c r="D55" s="63"/>
      <c r="E55" s="64"/>
      <c r="F55" s="64"/>
      <c r="G55" s="64"/>
      <c r="H55" s="64"/>
      <c r="I55" s="64"/>
      <c r="J55" s="65" t="s">
        <v>45</v>
      </c>
      <c r="AF55" s="66"/>
      <c r="AG55" s="66"/>
      <c r="AH55" s="370"/>
      <c r="AJ55" s="363"/>
      <c r="AK55" s="395" t="s">
        <v>123</v>
      </c>
      <c r="AL55" s="396" t="s">
        <v>124</v>
      </c>
      <c r="AM55" s="400"/>
      <c r="AN55" s="400"/>
      <c r="AO55" s="398"/>
      <c r="AP55" s="359"/>
    </row>
    <row r="56" spans="1:42" s="62" customFormat="1" ht="35.1" customHeight="1" x14ac:dyDescent="0.2">
      <c r="A56" s="369"/>
      <c r="C56" s="63"/>
      <c r="D56" s="63"/>
      <c r="E56" s="64"/>
      <c r="F56" s="64"/>
      <c r="G56" s="64"/>
      <c r="H56" s="64"/>
      <c r="I56" s="64"/>
      <c r="J56" s="65" t="s">
        <v>41</v>
      </c>
      <c r="AF56" s="66"/>
      <c r="AG56" s="66"/>
      <c r="AH56" s="370"/>
      <c r="AJ56" s="363"/>
      <c r="AK56" s="394" t="s">
        <v>125</v>
      </c>
      <c r="AL56" s="393" t="s">
        <v>130</v>
      </c>
      <c r="AM56" s="399"/>
      <c r="AN56" s="399"/>
      <c r="AO56" s="397"/>
      <c r="AP56" s="359"/>
    </row>
    <row r="57" spans="1:42" s="62" customFormat="1" ht="34.5" customHeight="1" thickBot="1" x14ac:dyDescent="0.3">
      <c r="A57" s="369"/>
      <c r="C57" s="63"/>
      <c r="D57" s="63"/>
      <c r="E57" s="64"/>
      <c r="F57" s="64"/>
      <c r="G57" s="64"/>
      <c r="H57" s="64"/>
      <c r="I57" s="64"/>
      <c r="J57" s="65" t="s">
        <v>66</v>
      </c>
      <c r="AF57" s="66"/>
      <c r="AG57" s="66"/>
      <c r="AH57" s="370"/>
      <c r="AJ57" s="363"/>
      <c r="AK57" s="377" t="s">
        <v>126</v>
      </c>
      <c r="AL57" s="378" t="s">
        <v>127</v>
      </c>
      <c r="AM57" s="383"/>
      <c r="AN57" s="383"/>
      <c r="AO57" s="384"/>
      <c r="AP57" s="359"/>
    </row>
    <row r="58" spans="1:42" ht="35.1" customHeight="1" x14ac:dyDescent="0.2">
      <c r="A58" s="358"/>
      <c r="J58" s="65" t="s">
        <v>67</v>
      </c>
      <c r="AH58" s="359"/>
      <c r="AJ58" s="358"/>
      <c r="AK58" s="949"/>
      <c r="AL58" s="951" t="s">
        <v>107</v>
      </c>
      <c r="AM58" s="923">
        <f>COUNTIF(AM37:AM57,"x")</f>
        <v>4</v>
      </c>
      <c r="AN58" s="923">
        <f>COUNTIF(AN37:AN57,"x")</f>
        <v>5</v>
      </c>
      <c r="AO58" s="953">
        <f>COUNTIF(AO37:AO57,"x")</f>
        <v>0</v>
      </c>
      <c r="AP58" s="359"/>
    </row>
    <row r="59" spans="1:42" ht="15" customHeight="1" thickBot="1" x14ac:dyDescent="0.25">
      <c r="A59" s="358"/>
      <c r="B59" s="62"/>
      <c r="AG59" s="66"/>
      <c r="AH59" s="359"/>
      <c r="AJ59" s="358"/>
      <c r="AK59" s="950"/>
      <c r="AL59" s="952"/>
      <c r="AM59" s="917"/>
      <c r="AN59" s="917"/>
      <c r="AO59" s="918"/>
      <c r="AP59" s="359"/>
    </row>
    <row r="60" spans="1:42" ht="35.1" customHeight="1" thickBot="1" x14ac:dyDescent="0.25">
      <c r="A60" s="358"/>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62"/>
      <c r="AC60" s="62"/>
      <c r="AD60" s="249" t="s">
        <v>36</v>
      </c>
      <c r="AE60" s="250">
        <f>SUM(N60,R60,V60,Z60)</f>
        <v>0</v>
      </c>
      <c r="AF60" s="66"/>
      <c r="AH60" s="359"/>
      <c r="AJ60" s="358"/>
      <c r="AP60" s="359"/>
    </row>
    <row r="61" spans="1:42"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2" ht="30" x14ac:dyDescent="0.2">
      <c r="A62" s="358"/>
      <c r="C62" s="63" t="s">
        <v>72</v>
      </c>
      <c r="J62" s="62" t="s">
        <v>73</v>
      </c>
      <c r="V62" s="62"/>
      <c r="W62" s="62"/>
      <c r="X62" s="62"/>
      <c r="Y62" s="62"/>
      <c r="Z62" s="62"/>
      <c r="AA62" s="62"/>
      <c r="AB62" s="62"/>
      <c r="AC62" s="62"/>
      <c r="AD62" s="62"/>
      <c r="AE62" s="62"/>
      <c r="AF62" s="66"/>
      <c r="AH62" s="359"/>
      <c r="AJ62" s="369"/>
      <c r="AK62" s="62"/>
      <c r="AL62" s="62"/>
      <c r="AM62" s="62"/>
      <c r="AN62" s="62"/>
      <c r="AO62" s="62"/>
      <c r="AP62" s="370"/>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HnPJXvRzM0zcSlC1i0zMmJ8id/v1I2pn/ksrsQ0iONqsBr25/JnEdnP/OiwvFHEcUMIHJ38z40YKuHBhZFwpuw==" saltValue="BS9EMuUfWiSi5zbYxSnCuQ==" spinCount="100000" sheet="1" objects="1" scenarios="1"/>
  <mergeCells count="155">
    <mergeCell ref="A1:AP1"/>
    <mergeCell ref="AK7:AO7"/>
    <mergeCell ref="B13:H14"/>
    <mergeCell ref="I13:AE14"/>
    <mergeCell ref="AK13:AK14"/>
    <mergeCell ref="AL13:AL14"/>
    <mergeCell ref="AM13:AM14"/>
    <mergeCell ref="AN13:AN1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AL23:AL24"/>
    <mergeCell ref="AM23:AM24"/>
    <mergeCell ref="C19:C20"/>
    <mergeCell ref="AF19:AF20"/>
    <mergeCell ref="AG19:AG20"/>
    <mergeCell ref="AK20:AK22"/>
    <mergeCell ref="AL20:AL22"/>
    <mergeCell ref="AM20:AM22"/>
    <mergeCell ref="AN23:AN24"/>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N29:AN30"/>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M37:AM38"/>
    <mergeCell ref="AN37:AN38"/>
    <mergeCell ref="AN41:AN42"/>
    <mergeCell ref="AO41:AO42"/>
    <mergeCell ref="AK43:AK44"/>
    <mergeCell ref="AL43:AL44"/>
    <mergeCell ref="AM43:AM44"/>
    <mergeCell ref="AN43:AN44"/>
    <mergeCell ref="AO43:AO44"/>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8:AM59"/>
    <mergeCell ref="AN58:AN59"/>
    <mergeCell ref="AO58:AO59"/>
    <mergeCell ref="AM51:AM52"/>
    <mergeCell ref="AN51:AN52"/>
    <mergeCell ref="AO51:AO52"/>
    <mergeCell ref="Y52:AE52"/>
    <mergeCell ref="AK53:AK54"/>
    <mergeCell ref="AL53:AL54"/>
    <mergeCell ref="AM53:AM54"/>
    <mergeCell ref="AN53:AN54"/>
    <mergeCell ref="AO53:AO54"/>
    <mergeCell ref="E15:H15"/>
    <mergeCell ref="I15:L15"/>
    <mergeCell ref="M15:P15"/>
    <mergeCell ref="Q15:T15"/>
    <mergeCell ref="U15:X15"/>
    <mergeCell ref="Y15:AB15"/>
    <mergeCell ref="AC15:AE15"/>
    <mergeCell ref="AK58:AK59"/>
    <mergeCell ref="AL58:AL59"/>
    <mergeCell ref="AK25:AK26"/>
    <mergeCell ref="AL25:AL26"/>
    <mergeCell ref="AK34:AK36"/>
    <mergeCell ref="AL34:AL36"/>
  </mergeCells>
  <conditionalFormatting sqref="AG17:AG24 AG26:AG33 AG35:AG42 AG44:AG51">
    <cfRule type="cellIs" dxfId="2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63"/>
  <sheetViews>
    <sheetView zoomScale="40" zoomScaleNormal="40" zoomScaleSheetLayoutView="40" workbookViewId="0">
      <selection activeCell="AC57" sqref="AC57"/>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20"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80" t="s">
        <v>245</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2"/>
    </row>
    <row r="2" spans="1:46" s="505" customFormat="1" ht="22.5" customHeight="1" thickBot="1" x14ac:dyDescent="0.25">
      <c r="A2" s="493"/>
      <c r="B2" s="504" t="s">
        <v>192</v>
      </c>
      <c r="C2" s="504"/>
      <c r="D2" s="504"/>
      <c r="E2" s="504"/>
      <c r="F2" s="504"/>
      <c r="G2" s="493" t="s">
        <v>142</v>
      </c>
      <c r="H2" s="504"/>
      <c r="K2" s="493"/>
      <c r="L2" s="493"/>
      <c r="M2" s="504"/>
      <c r="N2" s="504"/>
      <c r="O2" s="498" t="s">
        <v>198</v>
      </c>
      <c r="P2" s="497"/>
      <c r="Q2" s="499"/>
      <c r="R2" s="499"/>
      <c r="S2" s="499"/>
      <c r="T2" s="499"/>
      <c r="U2" s="499"/>
      <c r="V2" s="499"/>
      <c r="W2" s="499"/>
      <c r="X2" s="506"/>
      <c r="Y2" s="506"/>
      <c r="Z2" s="506"/>
      <c r="AA2" s="506"/>
      <c r="AB2" s="506"/>
      <c r="AC2" s="506"/>
      <c r="AD2" s="506"/>
      <c r="AF2" s="507"/>
      <c r="AG2" s="508"/>
      <c r="AH2" s="508"/>
      <c r="AL2" s="508"/>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376" t="s">
        <v>89</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21.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83" t="s">
        <v>143</v>
      </c>
      <c r="AL7" s="884"/>
      <c r="AM7" s="884"/>
      <c r="AN7" s="884"/>
      <c r="AO7" s="885"/>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376" t="s">
        <v>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86" t="s">
        <v>233</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417" t="s">
        <v>71</v>
      </c>
      <c r="AG13" s="418" t="s">
        <v>179</v>
      </c>
      <c r="AH13" s="359"/>
      <c r="AJ13" s="358"/>
      <c r="AK13" s="892" t="s">
        <v>92</v>
      </c>
      <c r="AL13" s="894" t="s">
        <v>93</v>
      </c>
      <c r="AM13" s="896" t="s">
        <v>94</v>
      </c>
      <c r="AN13" s="898" t="s">
        <v>95</v>
      </c>
      <c r="AO13" s="119"/>
      <c r="AP13" s="359"/>
    </row>
    <row r="14" spans="1:46"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417" t="s">
        <v>1</v>
      </c>
      <c r="AG14" s="419" t="s">
        <v>35</v>
      </c>
      <c r="AH14" s="359"/>
      <c r="AJ14" s="358"/>
      <c r="AK14" s="893"/>
      <c r="AL14" s="895"/>
      <c r="AM14" s="897"/>
      <c r="AN14" s="899"/>
      <c r="AO14" s="119"/>
      <c r="AP14" s="359"/>
    </row>
    <row r="15" spans="1:46"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7"/>
      <c r="AB15" s="958"/>
      <c r="AC15" s="956" t="s">
        <v>11</v>
      </c>
      <c r="AD15" s="957"/>
      <c r="AE15" s="958"/>
      <c r="AF15" s="755" t="s">
        <v>12</v>
      </c>
      <c r="AG15" s="757"/>
      <c r="AH15" s="359"/>
      <c r="AJ15" s="358"/>
      <c r="AK15" s="379" t="s">
        <v>96</v>
      </c>
      <c r="AL15" s="380" t="s">
        <v>133</v>
      </c>
      <c r="AM15" s="381" t="s">
        <v>136</v>
      </c>
      <c r="AN15" s="382"/>
      <c r="AP15" s="359"/>
    </row>
    <row r="16" spans="1:46" s="19" customFormat="1" ht="26.25" customHeight="1" thickBot="1" x14ac:dyDescent="0.25">
      <c r="A16" s="360"/>
      <c r="B16" s="907"/>
      <c r="C16" s="907"/>
      <c r="D16" s="907"/>
      <c r="E16" s="257">
        <v>0.25</v>
      </c>
      <c r="F16" s="258">
        <v>0.58333333333333337</v>
      </c>
      <c r="G16" s="258">
        <v>0.91666666666666663</v>
      </c>
      <c r="H16" s="259"/>
      <c r="I16" s="257">
        <v>0.25</v>
      </c>
      <c r="J16" s="258">
        <v>0.58333333333333337</v>
      </c>
      <c r="K16" s="258">
        <v>0.91666666666666663</v>
      </c>
      <c r="L16" s="259"/>
      <c r="M16" s="257">
        <v>0.25</v>
      </c>
      <c r="N16" s="258">
        <v>0.58333333333333337</v>
      </c>
      <c r="O16" s="258">
        <v>0.91666666666666663</v>
      </c>
      <c r="P16" s="259"/>
      <c r="Q16" s="257">
        <v>0.25</v>
      </c>
      <c r="R16" s="258">
        <v>0.58333333333333337</v>
      </c>
      <c r="S16" s="258">
        <v>0.91666666666666663</v>
      </c>
      <c r="T16" s="259"/>
      <c r="U16" s="257">
        <v>0.25</v>
      </c>
      <c r="V16" s="258">
        <v>0.58333333333333337</v>
      </c>
      <c r="W16" s="258">
        <v>0.91666666666666663</v>
      </c>
      <c r="X16" s="259"/>
      <c r="Y16" s="257">
        <v>0.25</v>
      </c>
      <c r="Z16" s="258">
        <v>0.58333333333333337</v>
      </c>
      <c r="AA16" s="258">
        <v>0.91666666666666663</v>
      </c>
      <c r="AB16" s="260"/>
      <c r="AC16" s="261">
        <v>0.25</v>
      </c>
      <c r="AD16" s="262">
        <v>0.75</v>
      </c>
      <c r="AE16" s="263"/>
      <c r="AF16" s="17" t="s">
        <v>13</v>
      </c>
      <c r="AG16" s="18" t="s">
        <v>14</v>
      </c>
      <c r="AH16" s="361"/>
      <c r="AJ16" s="360"/>
      <c r="AK16" s="908" t="s">
        <v>97</v>
      </c>
      <c r="AL16" s="909" t="s">
        <v>132</v>
      </c>
      <c r="AM16" s="900" t="s">
        <v>136</v>
      </c>
      <c r="AN16" s="901"/>
      <c r="AO16" s="332"/>
      <c r="AP16" s="361"/>
    </row>
    <row r="17" spans="1:42" ht="15" customHeight="1" x14ac:dyDescent="0.2">
      <c r="A17" s="358"/>
      <c r="B17" s="758">
        <v>1</v>
      </c>
      <c r="C17" s="765" t="s">
        <v>15</v>
      </c>
      <c r="D17" s="20" t="s">
        <v>16</v>
      </c>
      <c r="E17" s="80"/>
      <c r="F17" s="24">
        <v>0.33333333333333331</v>
      </c>
      <c r="G17" s="22"/>
      <c r="H17" s="79"/>
      <c r="I17" s="21"/>
      <c r="J17" s="24">
        <v>0.33333333333333331</v>
      </c>
      <c r="K17" s="22"/>
      <c r="L17" s="23"/>
      <c r="M17" s="80"/>
      <c r="N17" s="22"/>
      <c r="O17" s="24">
        <v>0.33333333333333331</v>
      </c>
      <c r="P17" s="23"/>
      <c r="Q17" s="21"/>
      <c r="R17" s="22"/>
      <c r="S17" s="24">
        <v>0.33333333333333331</v>
      </c>
      <c r="T17" s="23"/>
      <c r="U17" s="80"/>
      <c r="V17" s="22"/>
      <c r="W17" s="22"/>
      <c r="X17" s="54"/>
      <c r="Y17" s="139">
        <v>0.33333333333333331</v>
      </c>
      <c r="Z17" s="22"/>
      <c r="AA17" s="22"/>
      <c r="AB17" s="54"/>
      <c r="AC17" s="139">
        <v>0.33333333333333331</v>
      </c>
      <c r="AD17" s="22"/>
      <c r="AE17" s="132">
        <v>0.25</v>
      </c>
      <c r="AF17" s="743">
        <f>SUM(E17:AE17)</f>
        <v>2.25</v>
      </c>
      <c r="AG17" s="739">
        <f>SUM(E18:AE18)</f>
        <v>2.0833333333333335</v>
      </c>
      <c r="AH17" s="359"/>
      <c r="AJ17" s="358"/>
      <c r="AK17" s="908"/>
      <c r="AL17" s="909"/>
      <c r="AM17" s="900"/>
      <c r="AN17" s="901"/>
      <c r="AP17" s="359"/>
    </row>
    <row r="18" spans="1:42" ht="15" customHeight="1" x14ac:dyDescent="0.2">
      <c r="A18" s="358"/>
      <c r="B18" s="759"/>
      <c r="C18" s="766"/>
      <c r="D18" s="25" t="s">
        <v>17</v>
      </c>
      <c r="E18" s="83"/>
      <c r="F18" s="29">
        <v>0.3125</v>
      </c>
      <c r="G18" s="27"/>
      <c r="H18" s="82"/>
      <c r="I18" s="26"/>
      <c r="J18" s="29">
        <v>0.3125</v>
      </c>
      <c r="K18" s="27"/>
      <c r="L18" s="28"/>
      <c r="M18" s="83"/>
      <c r="N18" s="27"/>
      <c r="O18" s="29">
        <v>0.3125</v>
      </c>
      <c r="P18" s="28"/>
      <c r="Q18" s="26"/>
      <c r="R18" s="27"/>
      <c r="S18" s="29">
        <v>0.3125</v>
      </c>
      <c r="T18" s="28"/>
      <c r="U18" s="83"/>
      <c r="V18" s="27"/>
      <c r="W18" s="27"/>
      <c r="X18" s="56"/>
      <c r="Y18" s="140">
        <v>0.3125</v>
      </c>
      <c r="Z18" s="27"/>
      <c r="AA18" s="27"/>
      <c r="AB18" s="56"/>
      <c r="AC18" s="140">
        <v>0.3125</v>
      </c>
      <c r="AD18" s="27"/>
      <c r="AE18" s="133">
        <v>0.20833333333333334</v>
      </c>
      <c r="AF18" s="744"/>
      <c r="AG18" s="740"/>
      <c r="AH18" s="359"/>
      <c r="AJ18" s="358"/>
      <c r="AK18" s="902" t="s">
        <v>98</v>
      </c>
      <c r="AL18" s="903" t="s">
        <v>99</v>
      </c>
      <c r="AM18" s="904" t="s">
        <v>136</v>
      </c>
      <c r="AN18" s="905"/>
      <c r="AP18" s="359"/>
    </row>
    <row r="19" spans="1:42" ht="15" customHeight="1" x14ac:dyDescent="0.2">
      <c r="A19" s="358"/>
      <c r="B19" s="759"/>
      <c r="C19" s="767" t="s">
        <v>18</v>
      </c>
      <c r="D19" s="30" t="s">
        <v>16</v>
      </c>
      <c r="E19" s="181">
        <v>0.25</v>
      </c>
      <c r="F19" s="32"/>
      <c r="G19" s="32"/>
      <c r="H19" s="85"/>
      <c r="I19" s="31"/>
      <c r="J19" s="32"/>
      <c r="K19" s="32"/>
      <c r="L19" s="85"/>
      <c r="M19" s="31"/>
      <c r="N19" s="159">
        <v>0.33333333333333331</v>
      </c>
      <c r="O19" s="32"/>
      <c r="P19" s="85"/>
      <c r="Q19" s="31"/>
      <c r="R19" s="159">
        <v>0.33333333333333331</v>
      </c>
      <c r="S19" s="32"/>
      <c r="T19" s="85"/>
      <c r="U19" s="31"/>
      <c r="V19" s="159">
        <v>0.33333333333333331</v>
      </c>
      <c r="W19" s="32"/>
      <c r="X19" s="33"/>
      <c r="Y19" s="31"/>
      <c r="Z19" s="159">
        <v>0.33333333333333331</v>
      </c>
      <c r="AA19" s="98"/>
      <c r="AB19" s="99"/>
      <c r="AC19" s="86"/>
      <c r="AD19" s="159">
        <v>0.5</v>
      </c>
      <c r="AE19" s="99"/>
      <c r="AF19" s="745">
        <f>SUM(E19:AE19)</f>
        <v>2.083333333333333</v>
      </c>
      <c r="AG19" s="741">
        <f>SUM(E20:AE20)</f>
        <v>1.8750000000000002</v>
      </c>
      <c r="AH19" s="359"/>
      <c r="AJ19" s="358"/>
      <c r="AK19" s="902"/>
      <c r="AL19" s="903"/>
      <c r="AM19" s="904"/>
      <c r="AN19" s="905"/>
      <c r="AP19" s="359"/>
    </row>
    <row r="20" spans="1:42" ht="15" customHeight="1" x14ac:dyDescent="0.2">
      <c r="A20" s="358"/>
      <c r="B20" s="759"/>
      <c r="C20" s="768"/>
      <c r="D20" s="25" t="s">
        <v>17</v>
      </c>
      <c r="E20" s="182">
        <v>0.20833333333333334</v>
      </c>
      <c r="F20" s="27"/>
      <c r="G20" s="27"/>
      <c r="H20" s="82"/>
      <c r="I20" s="26"/>
      <c r="J20" s="27"/>
      <c r="K20" s="27"/>
      <c r="L20" s="82"/>
      <c r="M20" s="26"/>
      <c r="N20" s="160">
        <v>0.3125</v>
      </c>
      <c r="O20" s="27"/>
      <c r="P20" s="82"/>
      <c r="Q20" s="26"/>
      <c r="R20" s="160">
        <v>0.3125</v>
      </c>
      <c r="S20" s="27"/>
      <c r="T20" s="82"/>
      <c r="U20" s="26"/>
      <c r="V20" s="160">
        <v>0.3125</v>
      </c>
      <c r="W20" s="27"/>
      <c r="X20" s="28"/>
      <c r="Y20" s="26"/>
      <c r="Z20" s="160">
        <v>0.3125</v>
      </c>
      <c r="AA20" s="100"/>
      <c r="AB20" s="97"/>
      <c r="AC20" s="83"/>
      <c r="AD20" s="160">
        <v>0.41666666666666669</v>
      </c>
      <c r="AE20" s="97"/>
      <c r="AF20" s="744"/>
      <c r="AG20" s="740"/>
      <c r="AH20" s="359"/>
      <c r="AJ20" s="358"/>
      <c r="AK20" s="911" t="s">
        <v>100</v>
      </c>
      <c r="AL20" s="909" t="s">
        <v>131</v>
      </c>
      <c r="AM20" s="900" t="s">
        <v>136</v>
      </c>
      <c r="AN20" s="901"/>
      <c r="AP20" s="359"/>
    </row>
    <row r="21" spans="1:42" ht="15" customHeight="1" x14ac:dyDescent="0.25">
      <c r="A21" s="358"/>
      <c r="B21" s="759"/>
      <c r="C21" s="761" t="s">
        <v>19</v>
      </c>
      <c r="D21" s="30" t="s">
        <v>16</v>
      </c>
      <c r="E21" s="86"/>
      <c r="F21" s="32"/>
      <c r="G21" s="32"/>
      <c r="H21" s="167"/>
      <c r="I21" s="192">
        <v>0.33333333333333331</v>
      </c>
      <c r="J21" s="32"/>
      <c r="K21" s="32"/>
      <c r="L21" s="167"/>
      <c r="M21" s="192">
        <v>0.33333333333333331</v>
      </c>
      <c r="N21" s="32"/>
      <c r="O21" s="32"/>
      <c r="P21" s="85"/>
      <c r="Q21" s="31"/>
      <c r="R21" s="32"/>
      <c r="S21" s="32"/>
      <c r="T21" s="33"/>
      <c r="U21" s="86"/>
      <c r="V21" s="32"/>
      <c r="W21" s="165">
        <v>0.33333333333333331</v>
      </c>
      <c r="X21" s="85"/>
      <c r="Y21" s="31"/>
      <c r="Z21" s="32"/>
      <c r="AA21" s="165">
        <v>0.33333333333333331</v>
      </c>
      <c r="AB21" s="85"/>
      <c r="AC21" s="31"/>
      <c r="AD21" s="32"/>
      <c r="AE21" s="99"/>
      <c r="AF21" s="745">
        <f>SUM(E21:AE21)</f>
        <v>1.3333333333333333</v>
      </c>
      <c r="AG21" s="741">
        <f>SUM(E22:AE22)</f>
        <v>1.25</v>
      </c>
      <c r="AH21" s="359"/>
      <c r="AJ21" s="358"/>
      <c r="AK21" s="912"/>
      <c r="AL21" s="909"/>
      <c r="AM21" s="900"/>
      <c r="AN21" s="901"/>
      <c r="AO21" s="331"/>
      <c r="AP21" s="359"/>
    </row>
    <row r="22" spans="1:42" ht="15" customHeight="1" x14ac:dyDescent="0.25">
      <c r="A22" s="358"/>
      <c r="B22" s="759"/>
      <c r="C22" s="762"/>
      <c r="D22" s="25" t="s">
        <v>17</v>
      </c>
      <c r="E22" s="83"/>
      <c r="F22" s="27"/>
      <c r="G22" s="27"/>
      <c r="H22" s="168"/>
      <c r="I22" s="193">
        <v>0.3125</v>
      </c>
      <c r="J22" s="27"/>
      <c r="K22" s="27"/>
      <c r="L22" s="168"/>
      <c r="M22" s="193">
        <v>0.3125</v>
      </c>
      <c r="N22" s="27"/>
      <c r="O22" s="27"/>
      <c r="P22" s="82"/>
      <c r="Q22" s="26"/>
      <c r="R22" s="27"/>
      <c r="S22" s="27"/>
      <c r="T22" s="28"/>
      <c r="U22" s="83"/>
      <c r="V22" s="27"/>
      <c r="W22" s="166">
        <v>0.3125</v>
      </c>
      <c r="X22" s="82"/>
      <c r="Y22" s="26"/>
      <c r="Z22" s="27"/>
      <c r="AA22" s="166">
        <v>0.3125</v>
      </c>
      <c r="AB22" s="82"/>
      <c r="AC22" s="26"/>
      <c r="AD22" s="27"/>
      <c r="AE22" s="97"/>
      <c r="AF22" s="744"/>
      <c r="AG22" s="740"/>
      <c r="AH22" s="359"/>
      <c r="AJ22" s="358"/>
      <c r="AK22" s="913"/>
      <c r="AL22" s="909"/>
      <c r="AM22" s="900"/>
      <c r="AN22" s="901"/>
      <c r="AO22" s="331"/>
      <c r="AP22" s="359"/>
    </row>
    <row r="23" spans="1:42" ht="15" customHeight="1" x14ac:dyDescent="0.25">
      <c r="A23" s="358"/>
      <c r="B23" s="759"/>
      <c r="C23" s="763" t="s">
        <v>20</v>
      </c>
      <c r="D23" s="30" t="s">
        <v>16</v>
      </c>
      <c r="E23" s="32"/>
      <c r="F23" s="32"/>
      <c r="G23" s="171">
        <v>0.33333333333333331</v>
      </c>
      <c r="H23" s="85"/>
      <c r="I23" s="31"/>
      <c r="J23" s="32"/>
      <c r="K23" s="171">
        <v>0.33333333333333331</v>
      </c>
      <c r="L23" s="85"/>
      <c r="M23" s="31"/>
      <c r="N23" s="32"/>
      <c r="O23" s="32"/>
      <c r="P23" s="173"/>
      <c r="Q23" s="196">
        <v>0.33333333333333331</v>
      </c>
      <c r="R23" s="32"/>
      <c r="S23" s="32"/>
      <c r="T23" s="173"/>
      <c r="U23" s="196">
        <v>0.33333333333333331</v>
      </c>
      <c r="V23" s="32"/>
      <c r="W23" s="32"/>
      <c r="X23" s="85"/>
      <c r="Y23" s="31"/>
      <c r="Z23" s="32"/>
      <c r="AA23" s="32"/>
      <c r="AB23" s="99"/>
      <c r="AC23" s="86"/>
      <c r="AD23" s="32"/>
      <c r="AE23" s="99"/>
      <c r="AF23" s="745">
        <f>SUM(E23:AE23)</f>
        <v>1.3333333333333333</v>
      </c>
      <c r="AG23" s="741">
        <f>SUM(E24:AE24)</f>
        <v>1.25</v>
      </c>
      <c r="AH23" s="359"/>
      <c r="AJ23" s="358"/>
      <c r="AK23" s="902" t="s">
        <v>101</v>
      </c>
      <c r="AL23" s="910" t="s">
        <v>102</v>
      </c>
      <c r="AM23" s="904" t="s">
        <v>136</v>
      </c>
      <c r="AN23" s="905"/>
      <c r="AO23" s="331"/>
      <c r="AP23" s="359"/>
    </row>
    <row r="24" spans="1:42" ht="15" customHeight="1" thickBot="1" x14ac:dyDescent="0.3">
      <c r="A24" s="358"/>
      <c r="B24" s="760"/>
      <c r="C24" s="764"/>
      <c r="D24" s="40" t="s">
        <v>17</v>
      </c>
      <c r="E24" s="41"/>
      <c r="F24" s="41"/>
      <c r="G24" s="172">
        <v>0.3125</v>
      </c>
      <c r="H24" s="87"/>
      <c r="I24" s="43"/>
      <c r="J24" s="41"/>
      <c r="K24" s="172">
        <v>0.3125</v>
      </c>
      <c r="L24" s="87"/>
      <c r="M24" s="43"/>
      <c r="N24" s="41"/>
      <c r="O24" s="41"/>
      <c r="P24" s="198"/>
      <c r="Q24" s="197">
        <v>0.3125</v>
      </c>
      <c r="R24" s="41"/>
      <c r="S24" s="41"/>
      <c r="T24" s="198"/>
      <c r="U24" s="197">
        <v>0.3125</v>
      </c>
      <c r="V24" s="41"/>
      <c r="W24" s="41"/>
      <c r="X24" s="87"/>
      <c r="Y24" s="43"/>
      <c r="Z24" s="41"/>
      <c r="AA24" s="41"/>
      <c r="AB24" s="103"/>
      <c r="AC24" s="88"/>
      <c r="AD24" s="41"/>
      <c r="AE24" s="103"/>
      <c r="AF24" s="749"/>
      <c r="AG24" s="742"/>
      <c r="AH24" s="359"/>
      <c r="AJ24" s="358"/>
      <c r="AK24" s="902"/>
      <c r="AL24" s="910"/>
      <c r="AM24" s="904"/>
      <c r="AN24" s="905"/>
      <c r="AO24" s="331"/>
      <c r="AP24" s="359"/>
    </row>
    <row r="25" spans="1:42"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908" t="s">
        <v>103</v>
      </c>
      <c r="AL25" s="914" t="s">
        <v>104</v>
      </c>
      <c r="AM25" s="900" t="s">
        <v>136</v>
      </c>
      <c r="AN25" s="901"/>
      <c r="AP25" s="359"/>
    </row>
    <row r="26" spans="1:42" ht="15" customHeight="1" x14ac:dyDescent="0.2">
      <c r="A26" s="358"/>
      <c r="B26" s="758">
        <v>2</v>
      </c>
      <c r="C26" s="765" t="s">
        <v>15</v>
      </c>
      <c r="D26" s="20" t="s">
        <v>16</v>
      </c>
      <c r="E26" s="55">
        <v>0.25</v>
      </c>
      <c r="F26" s="22"/>
      <c r="G26" s="22"/>
      <c r="H26" s="23"/>
      <c r="I26" s="80"/>
      <c r="J26" s="22"/>
      <c r="K26" s="22"/>
      <c r="L26" s="23"/>
      <c r="M26" s="80"/>
      <c r="N26" s="24">
        <v>0.33333333333333331</v>
      </c>
      <c r="O26" s="22"/>
      <c r="P26" s="23"/>
      <c r="Q26" s="80"/>
      <c r="R26" s="24">
        <v>0.33333333333333331</v>
      </c>
      <c r="S26" s="22"/>
      <c r="T26" s="23"/>
      <c r="U26" s="80"/>
      <c r="V26" s="24">
        <v>0.33333333333333331</v>
      </c>
      <c r="W26" s="22"/>
      <c r="X26" s="23"/>
      <c r="Y26" s="80"/>
      <c r="Z26" s="24">
        <v>0.33333333333333331</v>
      </c>
      <c r="AA26" s="102"/>
      <c r="AB26" s="23"/>
      <c r="AC26" s="80"/>
      <c r="AD26" s="24">
        <v>0.5</v>
      </c>
      <c r="AE26" s="341"/>
      <c r="AF26" s="743">
        <f>SUM(E26:AE26)</f>
        <v>2.083333333333333</v>
      </c>
      <c r="AG26" s="739">
        <f>SUM(E27:AE27)</f>
        <v>1.8750000000000002</v>
      </c>
      <c r="AH26" s="359"/>
      <c r="AJ26" s="358"/>
      <c r="AK26" s="908"/>
      <c r="AL26" s="914"/>
      <c r="AM26" s="900"/>
      <c r="AN26" s="901"/>
      <c r="AP26" s="359"/>
    </row>
    <row r="27" spans="1:42" ht="15" customHeight="1" x14ac:dyDescent="0.2">
      <c r="A27" s="358"/>
      <c r="B27" s="759"/>
      <c r="C27" s="766"/>
      <c r="D27" s="25" t="s">
        <v>17</v>
      </c>
      <c r="E27" s="57">
        <v>0.20833333333333334</v>
      </c>
      <c r="F27" s="27"/>
      <c r="G27" s="27"/>
      <c r="H27" s="28"/>
      <c r="I27" s="83"/>
      <c r="J27" s="27"/>
      <c r="K27" s="27"/>
      <c r="L27" s="28"/>
      <c r="M27" s="83"/>
      <c r="N27" s="29">
        <v>0.3125</v>
      </c>
      <c r="O27" s="27"/>
      <c r="P27" s="28"/>
      <c r="Q27" s="83"/>
      <c r="R27" s="29">
        <v>0.3125</v>
      </c>
      <c r="S27" s="27"/>
      <c r="T27" s="28"/>
      <c r="U27" s="83"/>
      <c r="V27" s="29">
        <v>0.3125</v>
      </c>
      <c r="W27" s="27"/>
      <c r="X27" s="28"/>
      <c r="Y27" s="83"/>
      <c r="Z27" s="29">
        <v>0.3125</v>
      </c>
      <c r="AA27" s="100"/>
      <c r="AB27" s="28"/>
      <c r="AC27" s="83"/>
      <c r="AD27" s="29">
        <v>0.41666666666666669</v>
      </c>
      <c r="AE27" s="342"/>
      <c r="AF27" s="744"/>
      <c r="AG27" s="740"/>
      <c r="AH27" s="359"/>
      <c r="AJ27" s="358"/>
      <c r="AK27" s="902" t="s">
        <v>105</v>
      </c>
      <c r="AL27" s="910" t="s">
        <v>106</v>
      </c>
      <c r="AM27" s="904" t="s">
        <v>136</v>
      </c>
      <c r="AN27" s="905"/>
      <c r="AP27" s="359"/>
    </row>
    <row r="28" spans="1:42" ht="15" customHeight="1" thickBot="1" x14ac:dyDescent="0.25">
      <c r="A28" s="358"/>
      <c r="B28" s="759"/>
      <c r="C28" s="767" t="s">
        <v>18</v>
      </c>
      <c r="D28" s="30" t="s">
        <v>16</v>
      </c>
      <c r="E28" s="31"/>
      <c r="F28" s="32"/>
      <c r="G28" s="32"/>
      <c r="H28" s="161"/>
      <c r="I28" s="181">
        <v>0.33333333333333331</v>
      </c>
      <c r="J28" s="32"/>
      <c r="K28" s="32"/>
      <c r="L28" s="161"/>
      <c r="M28" s="181">
        <v>0.33333333333333331</v>
      </c>
      <c r="N28" s="32"/>
      <c r="O28" s="32"/>
      <c r="P28" s="85"/>
      <c r="Q28" s="31"/>
      <c r="R28" s="32"/>
      <c r="S28" s="32"/>
      <c r="T28" s="33"/>
      <c r="U28" s="86"/>
      <c r="V28" s="32"/>
      <c r="W28" s="159">
        <v>0.33333333333333331</v>
      </c>
      <c r="X28" s="85"/>
      <c r="Y28" s="31"/>
      <c r="Z28" s="32"/>
      <c r="AA28" s="159">
        <v>0.33333333333333331</v>
      </c>
      <c r="AB28" s="85"/>
      <c r="AC28" s="31"/>
      <c r="AD28" s="32"/>
      <c r="AE28" s="99"/>
      <c r="AF28" s="745">
        <f>SUM(E28:AE28)</f>
        <v>1.3333333333333333</v>
      </c>
      <c r="AG28" s="741">
        <f>SUM(E29:AE29)</f>
        <v>1.25</v>
      </c>
      <c r="AH28" s="359"/>
      <c r="AJ28" s="358"/>
      <c r="AK28" s="915"/>
      <c r="AL28" s="916"/>
      <c r="AM28" s="917"/>
      <c r="AN28" s="918"/>
      <c r="AP28" s="359"/>
    </row>
    <row r="29" spans="1:42" ht="15" customHeight="1" x14ac:dyDescent="0.25">
      <c r="A29" s="358"/>
      <c r="B29" s="759"/>
      <c r="C29" s="768"/>
      <c r="D29" s="25" t="s">
        <v>17</v>
      </c>
      <c r="E29" s="26"/>
      <c r="F29" s="27"/>
      <c r="G29" s="27"/>
      <c r="H29" s="162"/>
      <c r="I29" s="182">
        <v>0.3125</v>
      </c>
      <c r="J29" s="27"/>
      <c r="K29" s="27"/>
      <c r="L29" s="162"/>
      <c r="M29" s="182">
        <v>0.3125</v>
      </c>
      <c r="N29" s="27"/>
      <c r="O29" s="27"/>
      <c r="P29" s="82"/>
      <c r="Q29" s="26"/>
      <c r="R29" s="27"/>
      <c r="S29" s="27"/>
      <c r="T29" s="28"/>
      <c r="U29" s="83"/>
      <c r="V29" s="27"/>
      <c r="W29" s="160">
        <v>0.3125</v>
      </c>
      <c r="X29" s="82"/>
      <c r="Y29" s="26"/>
      <c r="Z29" s="27"/>
      <c r="AA29" s="160">
        <v>0.3125</v>
      </c>
      <c r="AB29" s="82"/>
      <c r="AC29" s="26"/>
      <c r="AD29" s="27"/>
      <c r="AE29" s="97"/>
      <c r="AF29" s="744"/>
      <c r="AG29" s="740"/>
      <c r="AH29" s="359"/>
      <c r="AJ29" s="358"/>
      <c r="AK29" s="959"/>
      <c r="AL29" s="921" t="s">
        <v>107</v>
      </c>
      <c r="AM29" s="923">
        <f>COUNTIF(AM15:AM28, "x")</f>
        <v>7</v>
      </c>
      <c r="AN29" s="923">
        <f>COUNTIF(AN15:AN28, "x")</f>
        <v>0</v>
      </c>
      <c r="AO29" s="331"/>
      <c r="AP29" s="359"/>
    </row>
    <row r="30" spans="1:42" ht="15" customHeight="1" thickBot="1" x14ac:dyDescent="0.3">
      <c r="A30" s="358"/>
      <c r="B30" s="759"/>
      <c r="C30" s="761" t="s">
        <v>19</v>
      </c>
      <c r="D30" s="30" t="s">
        <v>16</v>
      </c>
      <c r="E30" s="31"/>
      <c r="F30" s="32"/>
      <c r="G30" s="165">
        <v>0.33333333333333331</v>
      </c>
      <c r="H30" s="85"/>
      <c r="I30" s="31"/>
      <c r="J30" s="32"/>
      <c r="K30" s="165">
        <v>0.33333333333333331</v>
      </c>
      <c r="L30" s="33"/>
      <c r="M30" s="31"/>
      <c r="N30" s="32"/>
      <c r="O30" s="32"/>
      <c r="P30" s="167"/>
      <c r="Q30" s="192">
        <v>0.33333333333333331</v>
      </c>
      <c r="R30" s="32"/>
      <c r="S30" s="32"/>
      <c r="T30" s="167"/>
      <c r="U30" s="192">
        <v>0.33333333333333331</v>
      </c>
      <c r="V30" s="32"/>
      <c r="W30" s="32"/>
      <c r="X30" s="85"/>
      <c r="Y30" s="31"/>
      <c r="Z30" s="32"/>
      <c r="AA30" s="32"/>
      <c r="AB30" s="99"/>
      <c r="AC30" s="86"/>
      <c r="AD30" s="32"/>
      <c r="AE30" s="99"/>
      <c r="AF30" s="745">
        <f>SUM(E30:AE30)</f>
        <v>1.3333333333333333</v>
      </c>
      <c r="AG30" s="741">
        <f>SUM(E31:AE31)</f>
        <v>1.25</v>
      </c>
      <c r="AH30" s="359"/>
      <c r="AJ30" s="358"/>
      <c r="AK30" s="920"/>
      <c r="AL30" s="922"/>
      <c r="AM30" s="917"/>
      <c r="AN30" s="917"/>
      <c r="AO30" s="331"/>
      <c r="AP30" s="359"/>
    </row>
    <row r="31" spans="1:42" ht="15" customHeight="1" x14ac:dyDescent="0.25">
      <c r="A31" s="358"/>
      <c r="B31" s="759"/>
      <c r="C31" s="762"/>
      <c r="D31" s="25" t="s">
        <v>17</v>
      </c>
      <c r="E31" s="26"/>
      <c r="F31" s="27"/>
      <c r="G31" s="166">
        <v>0.3125</v>
      </c>
      <c r="H31" s="82"/>
      <c r="I31" s="26"/>
      <c r="J31" s="27"/>
      <c r="K31" s="166">
        <v>0.3125</v>
      </c>
      <c r="L31" s="28"/>
      <c r="M31" s="26"/>
      <c r="N31" s="27"/>
      <c r="O31" s="27"/>
      <c r="P31" s="168"/>
      <c r="Q31" s="193">
        <v>0.3125</v>
      </c>
      <c r="R31" s="27"/>
      <c r="S31" s="27"/>
      <c r="T31" s="168"/>
      <c r="U31" s="193">
        <v>0.3125</v>
      </c>
      <c r="V31" s="27"/>
      <c r="W31" s="27"/>
      <c r="X31" s="82"/>
      <c r="Y31" s="26"/>
      <c r="Z31" s="27"/>
      <c r="AA31" s="27"/>
      <c r="AB31" s="97"/>
      <c r="AC31" s="83"/>
      <c r="AD31" s="27"/>
      <c r="AE31" s="97"/>
      <c r="AF31" s="744"/>
      <c r="AG31" s="740"/>
      <c r="AH31" s="359"/>
      <c r="AJ31" s="358"/>
      <c r="AO31" s="331"/>
      <c r="AP31" s="359"/>
    </row>
    <row r="32" spans="1:42" ht="15" customHeight="1" x14ac:dyDescent="0.25">
      <c r="A32" s="358"/>
      <c r="B32" s="759"/>
      <c r="C32" s="763" t="s">
        <v>20</v>
      </c>
      <c r="D32" s="30" t="s">
        <v>16</v>
      </c>
      <c r="E32" s="32"/>
      <c r="F32" s="171">
        <v>0.33333333333333331</v>
      </c>
      <c r="G32" s="32"/>
      <c r="H32" s="85"/>
      <c r="I32" s="31"/>
      <c r="J32" s="171">
        <v>0.33333333333333331</v>
      </c>
      <c r="K32" s="32"/>
      <c r="L32" s="33"/>
      <c r="M32" s="86"/>
      <c r="N32" s="32"/>
      <c r="O32" s="171">
        <v>0.33333333333333331</v>
      </c>
      <c r="P32" s="85"/>
      <c r="Q32" s="31"/>
      <c r="R32" s="32"/>
      <c r="S32" s="171">
        <v>0.33333333333333331</v>
      </c>
      <c r="T32" s="33"/>
      <c r="U32" s="31"/>
      <c r="V32" s="32"/>
      <c r="W32" s="32"/>
      <c r="X32" s="173"/>
      <c r="Y32" s="196">
        <v>0.33333333333333331</v>
      </c>
      <c r="Z32" s="32"/>
      <c r="AA32" s="98"/>
      <c r="AB32" s="173"/>
      <c r="AC32" s="196">
        <v>0.33333333333333331</v>
      </c>
      <c r="AD32" s="32"/>
      <c r="AE32" s="190">
        <v>0.25</v>
      </c>
      <c r="AF32" s="745">
        <f>SUM(E32:AE32)</f>
        <v>2.25</v>
      </c>
      <c r="AG32" s="741">
        <f>SUM(E33:AE33)</f>
        <v>2.0833333333333335</v>
      </c>
      <c r="AH32" s="359"/>
      <c r="AJ32" s="358"/>
      <c r="AO32" s="331"/>
      <c r="AP32" s="359"/>
    </row>
    <row r="33" spans="1:42" ht="15" customHeight="1" thickBot="1" x14ac:dyDescent="0.3">
      <c r="A33" s="358"/>
      <c r="B33" s="760"/>
      <c r="C33" s="764"/>
      <c r="D33" s="40" t="s">
        <v>17</v>
      </c>
      <c r="E33" s="41"/>
      <c r="F33" s="172">
        <v>0.3125</v>
      </c>
      <c r="G33" s="41"/>
      <c r="H33" s="87"/>
      <c r="I33" s="43"/>
      <c r="J33" s="172">
        <v>0.3125</v>
      </c>
      <c r="K33" s="41"/>
      <c r="L33" s="42"/>
      <c r="M33" s="88"/>
      <c r="N33" s="41"/>
      <c r="O33" s="172">
        <v>0.3125</v>
      </c>
      <c r="P33" s="87"/>
      <c r="Q33" s="43"/>
      <c r="R33" s="41"/>
      <c r="S33" s="172">
        <v>0.3125</v>
      </c>
      <c r="T33" s="42"/>
      <c r="U33" s="43"/>
      <c r="V33" s="27"/>
      <c r="W33" s="41"/>
      <c r="X33" s="198"/>
      <c r="Y33" s="197">
        <v>0.3125</v>
      </c>
      <c r="Z33" s="41"/>
      <c r="AA33" s="101"/>
      <c r="AB33" s="198"/>
      <c r="AC33" s="197">
        <v>0.3125</v>
      </c>
      <c r="AD33" s="41"/>
      <c r="AE33" s="191">
        <v>0.20833333333333334</v>
      </c>
      <c r="AF33" s="749"/>
      <c r="AG33" s="742"/>
      <c r="AH33" s="359"/>
      <c r="AJ33" s="358"/>
      <c r="AO33" s="331"/>
      <c r="AP33" s="359"/>
    </row>
    <row r="34" spans="1:42"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924" t="s">
        <v>108</v>
      </c>
      <c r="AL34" s="927" t="s">
        <v>109</v>
      </c>
      <c r="AM34" s="896" t="s">
        <v>110</v>
      </c>
      <c r="AN34" s="931" t="s">
        <v>128</v>
      </c>
      <c r="AO34" s="934" t="s">
        <v>111</v>
      </c>
      <c r="AP34" s="359"/>
    </row>
    <row r="35" spans="1:42" ht="15" customHeight="1" x14ac:dyDescent="0.2">
      <c r="A35" s="358"/>
      <c r="B35" s="758">
        <v>3</v>
      </c>
      <c r="C35" s="765" t="s">
        <v>15</v>
      </c>
      <c r="D35" s="20" t="s">
        <v>16</v>
      </c>
      <c r="E35" s="21"/>
      <c r="F35" s="22"/>
      <c r="G35" s="22"/>
      <c r="H35" s="54"/>
      <c r="I35" s="139">
        <v>0.33333333333333331</v>
      </c>
      <c r="J35" s="22"/>
      <c r="K35" s="22"/>
      <c r="L35" s="54"/>
      <c r="M35" s="139">
        <v>0.33333333333333331</v>
      </c>
      <c r="N35" s="22"/>
      <c r="O35" s="22"/>
      <c r="P35" s="79"/>
      <c r="Q35" s="21"/>
      <c r="R35" s="22"/>
      <c r="S35" s="22"/>
      <c r="T35" s="23"/>
      <c r="U35" s="80"/>
      <c r="V35" s="22"/>
      <c r="W35" s="24">
        <v>0.33333333333333331</v>
      </c>
      <c r="X35" s="23"/>
      <c r="Y35" s="80"/>
      <c r="Z35" s="102"/>
      <c r="AA35" s="24">
        <v>0.33333333333333331</v>
      </c>
      <c r="AB35" s="23"/>
      <c r="AC35" s="80"/>
      <c r="AD35" s="22"/>
      <c r="AE35" s="96"/>
      <c r="AF35" s="743">
        <f>SUM(E35:AE35)</f>
        <v>1.3333333333333333</v>
      </c>
      <c r="AG35" s="739">
        <f>SUM(E36:AE36)</f>
        <v>1.25</v>
      </c>
      <c r="AH35" s="359"/>
      <c r="AJ35" s="358"/>
      <c r="AK35" s="925"/>
      <c r="AL35" s="928"/>
      <c r="AM35" s="930"/>
      <c r="AN35" s="932"/>
      <c r="AO35" s="935"/>
      <c r="AP35" s="359"/>
    </row>
    <row r="36" spans="1:42" ht="15" customHeight="1" thickBot="1" x14ac:dyDescent="0.25">
      <c r="A36" s="358"/>
      <c r="B36" s="759"/>
      <c r="C36" s="766"/>
      <c r="D36" s="25" t="s">
        <v>17</v>
      </c>
      <c r="E36" s="26"/>
      <c r="F36" s="27"/>
      <c r="G36" s="27"/>
      <c r="H36" s="56"/>
      <c r="I36" s="140">
        <v>0.3125</v>
      </c>
      <c r="J36" s="27"/>
      <c r="K36" s="27"/>
      <c r="L36" s="56"/>
      <c r="M36" s="140">
        <v>0.3125</v>
      </c>
      <c r="N36" s="27"/>
      <c r="O36" s="27"/>
      <c r="P36" s="82"/>
      <c r="Q36" s="26"/>
      <c r="R36" s="27"/>
      <c r="S36" s="27"/>
      <c r="T36" s="28"/>
      <c r="U36" s="83"/>
      <c r="V36" s="27"/>
      <c r="W36" s="29">
        <v>0.3125</v>
      </c>
      <c r="X36" s="28"/>
      <c r="Y36" s="83"/>
      <c r="Z36" s="100"/>
      <c r="AA36" s="29">
        <v>0.3125</v>
      </c>
      <c r="AB36" s="28"/>
      <c r="AC36" s="83"/>
      <c r="AD36" s="27"/>
      <c r="AE36" s="97"/>
      <c r="AF36" s="744"/>
      <c r="AG36" s="740"/>
      <c r="AH36" s="359"/>
      <c r="AJ36" s="358"/>
      <c r="AK36" s="926"/>
      <c r="AL36" s="929"/>
      <c r="AM36" s="930"/>
      <c r="AN36" s="933"/>
      <c r="AO36" s="936"/>
      <c r="AP36" s="359"/>
    </row>
    <row r="37" spans="1:42" ht="15" customHeight="1" x14ac:dyDescent="0.2">
      <c r="A37" s="358"/>
      <c r="B37" s="759"/>
      <c r="C37" s="767" t="s">
        <v>18</v>
      </c>
      <c r="D37" s="30" t="s">
        <v>16</v>
      </c>
      <c r="E37" s="31"/>
      <c r="F37" s="32"/>
      <c r="G37" s="159">
        <v>0.33333333333333331</v>
      </c>
      <c r="H37" s="85"/>
      <c r="I37" s="31"/>
      <c r="J37" s="32"/>
      <c r="K37" s="159">
        <v>0.33333333333333331</v>
      </c>
      <c r="L37" s="33"/>
      <c r="M37" s="32"/>
      <c r="N37" s="32"/>
      <c r="O37" s="32"/>
      <c r="P37" s="161"/>
      <c r="Q37" s="181">
        <v>0.33333333333333331</v>
      </c>
      <c r="R37" s="32"/>
      <c r="S37" s="32"/>
      <c r="T37" s="161"/>
      <c r="U37" s="181">
        <v>0.33333333333333331</v>
      </c>
      <c r="V37" s="32"/>
      <c r="W37" s="32"/>
      <c r="X37" s="85"/>
      <c r="Y37" s="31"/>
      <c r="Z37" s="32"/>
      <c r="AA37" s="32"/>
      <c r="AB37" s="99"/>
      <c r="AC37" s="86"/>
      <c r="AD37" s="32"/>
      <c r="AE37" s="99"/>
      <c r="AF37" s="745">
        <f>SUM(E37:AE37)</f>
        <v>1.3333333333333333</v>
      </c>
      <c r="AG37" s="741">
        <f>SUM(E38:AE38)</f>
        <v>1.25</v>
      </c>
      <c r="AH37" s="359"/>
      <c r="AJ37" s="362"/>
      <c r="AK37" s="943" t="s">
        <v>96</v>
      </c>
      <c r="AL37" s="945" t="s">
        <v>112</v>
      </c>
      <c r="AM37" s="947" t="s">
        <v>136</v>
      </c>
      <c r="AN37" s="947"/>
      <c r="AO37" s="937"/>
      <c r="AP37" s="359"/>
    </row>
    <row r="38" spans="1:42" ht="15" customHeight="1" x14ac:dyDescent="0.2">
      <c r="A38" s="358"/>
      <c r="B38" s="759"/>
      <c r="C38" s="768"/>
      <c r="D38" s="25" t="s">
        <v>17</v>
      </c>
      <c r="E38" s="26"/>
      <c r="F38" s="27"/>
      <c r="G38" s="160">
        <v>0.3125</v>
      </c>
      <c r="H38" s="82"/>
      <c r="I38" s="26"/>
      <c r="J38" s="27"/>
      <c r="K38" s="160">
        <v>0.3125</v>
      </c>
      <c r="L38" s="28"/>
      <c r="M38" s="27"/>
      <c r="N38" s="27"/>
      <c r="O38" s="27"/>
      <c r="P38" s="162"/>
      <c r="Q38" s="182">
        <v>0.3125</v>
      </c>
      <c r="R38" s="27"/>
      <c r="S38" s="27"/>
      <c r="T38" s="162"/>
      <c r="U38" s="182">
        <v>0.3125</v>
      </c>
      <c r="V38" s="27"/>
      <c r="W38" s="27"/>
      <c r="X38" s="82"/>
      <c r="Y38" s="26"/>
      <c r="Z38" s="27"/>
      <c r="AA38" s="27"/>
      <c r="AB38" s="97"/>
      <c r="AC38" s="83"/>
      <c r="AD38" s="27"/>
      <c r="AE38" s="97"/>
      <c r="AF38" s="744"/>
      <c r="AG38" s="740"/>
      <c r="AH38" s="359"/>
      <c r="AJ38" s="362"/>
      <c r="AK38" s="944"/>
      <c r="AL38" s="946"/>
      <c r="AM38" s="948"/>
      <c r="AN38" s="948"/>
      <c r="AO38" s="938"/>
      <c r="AP38" s="359"/>
    </row>
    <row r="39" spans="1:42" ht="15" customHeight="1" x14ac:dyDescent="0.2">
      <c r="A39" s="358"/>
      <c r="B39" s="759"/>
      <c r="C39" s="761" t="s">
        <v>19</v>
      </c>
      <c r="D39" s="30" t="s">
        <v>16</v>
      </c>
      <c r="E39" s="31"/>
      <c r="F39" s="165">
        <v>0.33333333333333331</v>
      </c>
      <c r="G39" s="32"/>
      <c r="H39" s="85"/>
      <c r="I39" s="31"/>
      <c r="J39" s="165">
        <v>0.33333333333333331</v>
      </c>
      <c r="K39" s="32"/>
      <c r="L39" s="85"/>
      <c r="M39" s="31"/>
      <c r="N39" s="32"/>
      <c r="O39" s="165">
        <v>0.33333333333333331</v>
      </c>
      <c r="P39" s="85"/>
      <c r="Q39" s="31"/>
      <c r="R39" s="32"/>
      <c r="S39" s="165">
        <v>0.33333333333333331</v>
      </c>
      <c r="T39" s="33"/>
      <c r="U39" s="31"/>
      <c r="V39" s="32"/>
      <c r="W39" s="32"/>
      <c r="X39" s="167"/>
      <c r="Y39" s="192">
        <v>0.33333333333333331</v>
      </c>
      <c r="Z39" s="32"/>
      <c r="AA39" s="98"/>
      <c r="AB39" s="167"/>
      <c r="AC39" s="192">
        <v>0.33333333333333331</v>
      </c>
      <c r="AD39" s="32"/>
      <c r="AE39" s="188">
        <v>0.25</v>
      </c>
      <c r="AF39" s="745">
        <f>SUM(E39:AE39)</f>
        <v>2.25</v>
      </c>
      <c r="AG39" s="741">
        <f>SUM(E40:AE40)</f>
        <v>2.0833333333333335</v>
      </c>
      <c r="AH39" s="359"/>
      <c r="AJ39" s="358"/>
      <c r="AK39" s="939" t="s">
        <v>97</v>
      </c>
      <c r="AL39" s="940" t="s">
        <v>113</v>
      </c>
      <c r="AM39" s="941" t="s">
        <v>136</v>
      </c>
      <c r="AN39" s="941"/>
      <c r="AO39" s="942"/>
      <c r="AP39" s="359"/>
    </row>
    <row r="40" spans="1:42" ht="15" customHeight="1" x14ac:dyDescent="0.2">
      <c r="A40" s="358"/>
      <c r="B40" s="759"/>
      <c r="C40" s="762"/>
      <c r="D40" s="25" t="s">
        <v>17</v>
      </c>
      <c r="E40" s="26"/>
      <c r="F40" s="166">
        <v>0.3125</v>
      </c>
      <c r="G40" s="27"/>
      <c r="H40" s="82"/>
      <c r="I40" s="26"/>
      <c r="J40" s="166">
        <v>0.3125</v>
      </c>
      <c r="K40" s="27"/>
      <c r="L40" s="82"/>
      <c r="M40" s="26"/>
      <c r="N40" s="27"/>
      <c r="O40" s="166">
        <v>0.3125</v>
      </c>
      <c r="P40" s="82"/>
      <c r="Q40" s="26"/>
      <c r="R40" s="27"/>
      <c r="S40" s="166">
        <v>0.3125</v>
      </c>
      <c r="T40" s="28"/>
      <c r="U40" s="26"/>
      <c r="V40" s="27"/>
      <c r="W40" s="27"/>
      <c r="X40" s="168"/>
      <c r="Y40" s="193">
        <v>0.3125</v>
      </c>
      <c r="Z40" s="27"/>
      <c r="AA40" s="100"/>
      <c r="AB40" s="168"/>
      <c r="AC40" s="193">
        <v>0.3125</v>
      </c>
      <c r="AD40" s="27"/>
      <c r="AE40" s="189">
        <v>0.20833333333333334</v>
      </c>
      <c r="AF40" s="744"/>
      <c r="AG40" s="740"/>
      <c r="AH40" s="359"/>
      <c r="AJ40" s="358"/>
      <c r="AK40" s="939"/>
      <c r="AL40" s="940"/>
      <c r="AM40" s="941"/>
      <c r="AN40" s="941"/>
      <c r="AO40" s="942"/>
      <c r="AP40" s="359"/>
    </row>
    <row r="41" spans="1:42" ht="15" customHeight="1" x14ac:dyDescent="0.2">
      <c r="A41" s="358"/>
      <c r="B41" s="759"/>
      <c r="C41" s="763" t="s">
        <v>20</v>
      </c>
      <c r="D41" s="30" t="s">
        <v>16</v>
      </c>
      <c r="E41" s="169">
        <v>0.25</v>
      </c>
      <c r="F41" s="32"/>
      <c r="G41" s="32"/>
      <c r="H41" s="33"/>
      <c r="I41" s="86"/>
      <c r="J41" s="32"/>
      <c r="K41" s="32"/>
      <c r="L41" s="85"/>
      <c r="M41" s="31"/>
      <c r="N41" s="171">
        <v>0.33333333333333331</v>
      </c>
      <c r="O41" s="32"/>
      <c r="P41" s="33"/>
      <c r="Q41" s="86"/>
      <c r="R41" s="171">
        <v>0.33333333333333331</v>
      </c>
      <c r="S41" s="32"/>
      <c r="T41" s="33"/>
      <c r="U41" s="86"/>
      <c r="V41" s="171">
        <v>0.33333333333333331</v>
      </c>
      <c r="W41" s="32"/>
      <c r="X41" s="85"/>
      <c r="Y41" s="31"/>
      <c r="Z41" s="171">
        <v>0.33333333333333331</v>
      </c>
      <c r="AA41" s="98"/>
      <c r="AB41" s="99"/>
      <c r="AC41" s="86"/>
      <c r="AD41" s="171">
        <v>0.5</v>
      </c>
      <c r="AE41" s="99"/>
      <c r="AF41" s="745">
        <f>SUM(E41:AE41)</f>
        <v>2.083333333333333</v>
      </c>
      <c r="AG41" s="741">
        <f>SUM(E42:AE42)</f>
        <v>1.8750000000000002</v>
      </c>
      <c r="AH41" s="359"/>
      <c r="AJ41" s="358"/>
      <c r="AK41" s="944" t="s">
        <v>98</v>
      </c>
      <c r="AL41" s="946" t="s">
        <v>114</v>
      </c>
      <c r="AM41" s="948" t="s">
        <v>136</v>
      </c>
      <c r="AN41" s="948"/>
      <c r="AO41" s="938"/>
      <c r="AP41" s="359"/>
    </row>
    <row r="42" spans="1:42" ht="15" customHeight="1" thickBot="1" x14ac:dyDescent="0.25">
      <c r="A42" s="358"/>
      <c r="B42" s="760"/>
      <c r="C42" s="764"/>
      <c r="D42" s="40" t="s">
        <v>17</v>
      </c>
      <c r="E42" s="170">
        <v>0.20833333333333334</v>
      </c>
      <c r="F42" s="41"/>
      <c r="G42" s="41"/>
      <c r="H42" s="42"/>
      <c r="I42" s="88"/>
      <c r="J42" s="41"/>
      <c r="K42" s="41"/>
      <c r="L42" s="87"/>
      <c r="M42" s="43"/>
      <c r="N42" s="172">
        <v>0.3125</v>
      </c>
      <c r="O42" s="41"/>
      <c r="P42" s="42"/>
      <c r="Q42" s="88"/>
      <c r="R42" s="172">
        <v>0.3125</v>
      </c>
      <c r="S42" s="41"/>
      <c r="T42" s="42"/>
      <c r="U42" s="88"/>
      <c r="V42" s="172">
        <v>0.3125</v>
      </c>
      <c r="W42" s="41"/>
      <c r="X42" s="87"/>
      <c r="Y42" s="43"/>
      <c r="Z42" s="172">
        <v>0.3125</v>
      </c>
      <c r="AA42" s="101"/>
      <c r="AB42" s="103"/>
      <c r="AC42" s="88"/>
      <c r="AD42" s="172">
        <v>0.41666666666666669</v>
      </c>
      <c r="AE42" s="103"/>
      <c r="AF42" s="749"/>
      <c r="AG42" s="742"/>
      <c r="AH42" s="359"/>
      <c r="AJ42" s="358"/>
      <c r="AK42" s="944"/>
      <c r="AL42" s="946"/>
      <c r="AM42" s="948"/>
      <c r="AN42" s="948"/>
      <c r="AO42" s="938"/>
      <c r="AP42" s="359"/>
    </row>
    <row r="43" spans="1:42"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939" t="s">
        <v>100</v>
      </c>
      <c r="AL43" s="940" t="s">
        <v>115</v>
      </c>
      <c r="AM43" s="941"/>
      <c r="AN43" s="941" t="s">
        <v>136</v>
      </c>
      <c r="AO43" s="942"/>
      <c r="AP43" s="359"/>
    </row>
    <row r="44" spans="1:42" ht="15" customHeight="1" x14ac:dyDescent="0.2">
      <c r="A44" s="358"/>
      <c r="B44" s="758">
        <v>4</v>
      </c>
      <c r="C44" s="765" t="s">
        <v>15</v>
      </c>
      <c r="D44" s="20" t="s">
        <v>16</v>
      </c>
      <c r="E44" s="21"/>
      <c r="F44" s="22"/>
      <c r="G44" s="24">
        <v>0.33333333333333331</v>
      </c>
      <c r="H44" s="23"/>
      <c r="I44" s="21"/>
      <c r="J44" s="22"/>
      <c r="K44" s="24">
        <v>0.33333333333333331</v>
      </c>
      <c r="L44" s="23"/>
      <c r="M44" s="80"/>
      <c r="N44" s="22"/>
      <c r="O44" s="22"/>
      <c r="P44" s="54"/>
      <c r="Q44" s="139">
        <v>0.33333333333333331</v>
      </c>
      <c r="R44" s="22"/>
      <c r="S44" s="22"/>
      <c r="T44" s="54"/>
      <c r="U44" s="139">
        <v>0.33333333333333331</v>
      </c>
      <c r="V44" s="22"/>
      <c r="W44" s="22"/>
      <c r="X44" s="79"/>
      <c r="Y44" s="21"/>
      <c r="Z44" s="22"/>
      <c r="AA44" s="22"/>
      <c r="AB44" s="96"/>
      <c r="AC44" s="80"/>
      <c r="AD44" s="22"/>
      <c r="AE44" s="96"/>
      <c r="AF44" s="743">
        <f>SUM(E44:AE44)</f>
        <v>1.3333333333333333</v>
      </c>
      <c r="AG44" s="739">
        <f>SUM(E45:AE45)</f>
        <v>1.25</v>
      </c>
      <c r="AH44" s="368"/>
      <c r="AJ44" s="363"/>
      <c r="AK44" s="939"/>
      <c r="AL44" s="940"/>
      <c r="AM44" s="941"/>
      <c r="AN44" s="941"/>
      <c r="AO44" s="942"/>
      <c r="AP44" s="359"/>
    </row>
    <row r="45" spans="1:42" ht="15" customHeight="1" x14ac:dyDescent="0.2">
      <c r="A45" s="358"/>
      <c r="B45" s="759"/>
      <c r="C45" s="766"/>
      <c r="D45" s="25" t="s">
        <v>17</v>
      </c>
      <c r="E45" s="26"/>
      <c r="F45" s="27"/>
      <c r="G45" s="29">
        <v>0.3125</v>
      </c>
      <c r="H45" s="28"/>
      <c r="I45" s="26"/>
      <c r="J45" s="27"/>
      <c r="K45" s="29">
        <v>0.3125</v>
      </c>
      <c r="L45" s="28"/>
      <c r="M45" s="83"/>
      <c r="N45" s="27"/>
      <c r="O45" s="27"/>
      <c r="P45" s="56"/>
      <c r="Q45" s="140">
        <v>0.3125</v>
      </c>
      <c r="R45" s="27"/>
      <c r="S45" s="27"/>
      <c r="T45" s="56"/>
      <c r="U45" s="140">
        <v>0.3125</v>
      </c>
      <c r="V45" s="27"/>
      <c r="W45" s="27"/>
      <c r="X45" s="82"/>
      <c r="Y45" s="26"/>
      <c r="Z45" s="27"/>
      <c r="AA45" s="27"/>
      <c r="AB45" s="97"/>
      <c r="AC45" s="83"/>
      <c r="AD45" s="27"/>
      <c r="AE45" s="97"/>
      <c r="AF45" s="744"/>
      <c r="AG45" s="740"/>
      <c r="AH45" s="359"/>
      <c r="AJ45" s="363"/>
      <c r="AK45" s="944" t="s">
        <v>101</v>
      </c>
      <c r="AL45" s="946" t="s">
        <v>116</v>
      </c>
      <c r="AM45" s="948" t="s">
        <v>136</v>
      </c>
      <c r="AN45" s="948"/>
      <c r="AO45" s="938"/>
      <c r="AP45" s="359"/>
    </row>
    <row r="46" spans="1:42" ht="15" customHeight="1" x14ac:dyDescent="0.2">
      <c r="A46" s="358"/>
      <c r="B46" s="759"/>
      <c r="C46" s="767" t="s">
        <v>18</v>
      </c>
      <c r="D46" s="30" t="s">
        <v>16</v>
      </c>
      <c r="E46" s="31"/>
      <c r="F46" s="159">
        <v>0.33333333333333331</v>
      </c>
      <c r="G46" s="32"/>
      <c r="H46" s="85"/>
      <c r="I46" s="31"/>
      <c r="J46" s="159">
        <v>0.33333333333333331</v>
      </c>
      <c r="K46" s="32"/>
      <c r="L46" s="85"/>
      <c r="M46" s="31"/>
      <c r="N46" s="32"/>
      <c r="O46" s="159">
        <v>0.33333333333333331</v>
      </c>
      <c r="P46" s="85"/>
      <c r="Q46" s="31"/>
      <c r="R46" s="32"/>
      <c r="S46" s="159">
        <v>0.33333333333333331</v>
      </c>
      <c r="T46" s="33"/>
      <c r="U46" s="31"/>
      <c r="V46" s="32"/>
      <c r="W46" s="32"/>
      <c r="X46" s="161"/>
      <c r="Y46" s="181">
        <v>0.33333333333333331</v>
      </c>
      <c r="Z46" s="32"/>
      <c r="AA46" s="98"/>
      <c r="AB46" s="161"/>
      <c r="AC46" s="181">
        <v>0.33333333333333331</v>
      </c>
      <c r="AD46" s="32"/>
      <c r="AE46" s="186">
        <v>0.25</v>
      </c>
      <c r="AF46" s="745">
        <f>SUM(E46:AE46)</f>
        <v>2.25</v>
      </c>
      <c r="AG46" s="741">
        <f>SUM(E47:AE47)</f>
        <v>2.0833333333333335</v>
      </c>
      <c r="AH46" s="368"/>
      <c r="AJ46" s="363"/>
      <c r="AK46" s="944"/>
      <c r="AL46" s="946"/>
      <c r="AM46" s="948"/>
      <c r="AN46" s="948"/>
      <c r="AO46" s="938"/>
      <c r="AP46" s="359"/>
    </row>
    <row r="47" spans="1:42" ht="15" customHeight="1" x14ac:dyDescent="0.2">
      <c r="A47" s="358"/>
      <c r="B47" s="759"/>
      <c r="C47" s="768"/>
      <c r="D47" s="25" t="s">
        <v>17</v>
      </c>
      <c r="E47" s="26"/>
      <c r="F47" s="160">
        <v>0.3125</v>
      </c>
      <c r="G47" s="27"/>
      <c r="H47" s="82"/>
      <c r="I47" s="26"/>
      <c r="J47" s="160">
        <v>0.3125</v>
      </c>
      <c r="K47" s="27"/>
      <c r="L47" s="82"/>
      <c r="M47" s="26"/>
      <c r="N47" s="27"/>
      <c r="O47" s="160">
        <v>0.3125</v>
      </c>
      <c r="P47" s="82"/>
      <c r="Q47" s="26"/>
      <c r="R47" s="27"/>
      <c r="S47" s="160">
        <v>0.3125</v>
      </c>
      <c r="T47" s="28"/>
      <c r="U47" s="26"/>
      <c r="V47" s="27"/>
      <c r="W47" s="27"/>
      <c r="X47" s="162"/>
      <c r="Y47" s="182">
        <v>0.3125</v>
      </c>
      <c r="Z47" s="27"/>
      <c r="AA47" s="100"/>
      <c r="AB47" s="162"/>
      <c r="AC47" s="182">
        <v>0.3125</v>
      </c>
      <c r="AD47" s="27"/>
      <c r="AE47" s="187">
        <v>0.20833333333333334</v>
      </c>
      <c r="AF47" s="744"/>
      <c r="AG47" s="740"/>
      <c r="AH47" s="359"/>
      <c r="AJ47" s="363"/>
      <c r="AK47" s="939" t="s">
        <v>103</v>
      </c>
      <c r="AL47" s="940" t="s">
        <v>117</v>
      </c>
      <c r="AM47" s="941" t="s">
        <v>136</v>
      </c>
      <c r="AN47" s="941"/>
      <c r="AO47" s="942"/>
      <c r="AP47" s="359"/>
    </row>
    <row r="48" spans="1:42" ht="15" customHeight="1" x14ac:dyDescent="0.2">
      <c r="A48" s="358"/>
      <c r="B48" s="759"/>
      <c r="C48" s="761" t="s">
        <v>19</v>
      </c>
      <c r="D48" s="30" t="s">
        <v>16</v>
      </c>
      <c r="E48" s="163">
        <v>0.25</v>
      </c>
      <c r="F48" s="32"/>
      <c r="G48" s="32"/>
      <c r="H48" s="85"/>
      <c r="I48" s="31"/>
      <c r="J48" s="32"/>
      <c r="K48" s="32"/>
      <c r="L48" s="85"/>
      <c r="M48" s="31"/>
      <c r="N48" s="165">
        <v>0.33333333333333331</v>
      </c>
      <c r="O48" s="32"/>
      <c r="P48" s="85"/>
      <c r="Q48" s="31"/>
      <c r="R48" s="165">
        <v>0.33333333333333331</v>
      </c>
      <c r="S48" s="32"/>
      <c r="T48" s="85"/>
      <c r="U48" s="31"/>
      <c r="V48" s="165">
        <v>0.33333333333333331</v>
      </c>
      <c r="W48" s="32"/>
      <c r="X48" s="85"/>
      <c r="Y48" s="31"/>
      <c r="Z48" s="165">
        <v>0.33333333333333331</v>
      </c>
      <c r="AA48" s="98"/>
      <c r="AB48" s="99"/>
      <c r="AC48" s="86"/>
      <c r="AD48" s="165">
        <v>0.5</v>
      </c>
      <c r="AE48" s="99"/>
      <c r="AF48" s="745">
        <f>SUM(E48:AE48)</f>
        <v>2.083333333333333</v>
      </c>
      <c r="AG48" s="741">
        <f>SUM(E49:AE49)</f>
        <v>1.8750000000000002</v>
      </c>
      <c r="AH48" s="368"/>
      <c r="AJ48" s="363"/>
      <c r="AK48" s="939"/>
      <c r="AL48" s="940"/>
      <c r="AM48" s="941"/>
      <c r="AN48" s="941"/>
      <c r="AO48" s="942"/>
      <c r="AP48" s="359"/>
    </row>
    <row r="49" spans="1:42" ht="15" customHeight="1" x14ac:dyDescent="0.2">
      <c r="A49" s="358"/>
      <c r="B49" s="759"/>
      <c r="C49" s="762"/>
      <c r="D49" s="25" t="s">
        <v>17</v>
      </c>
      <c r="E49" s="164">
        <v>0.20833333333333334</v>
      </c>
      <c r="F49" s="27"/>
      <c r="G49" s="27"/>
      <c r="H49" s="82"/>
      <c r="I49" s="26"/>
      <c r="J49" s="27"/>
      <c r="K49" s="27"/>
      <c r="L49" s="82"/>
      <c r="M49" s="26"/>
      <c r="N49" s="166">
        <v>0.3125</v>
      </c>
      <c r="O49" s="27"/>
      <c r="P49" s="82"/>
      <c r="Q49" s="26"/>
      <c r="R49" s="166">
        <v>0.3125</v>
      </c>
      <c r="S49" s="27"/>
      <c r="T49" s="82"/>
      <c r="U49" s="26"/>
      <c r="V49" s="166">
        <v>0.3125</v>
      </c>
      <c r="W49" s="27"/>
      <c r="X49" s="82"/>
      <c r="Y49" s="26"/>
      <c r="Z49" s="166">
        <v>0.3125</v>
      </c>
      <c r="AA49" s="100"/>
      <c r="AB49" s="97"/>
      <c r="AC49" s="83"/>
      <c r="AD49" s="166">
        <v>0.41666666666666669</v>
      </c>
      <c r="AE49" s="97"/>
      <c r="AF49" s="744"/>
      <c r="AG49" s="740"/>
      <c r="AH49" s="359"/>
      <c r="AJ49" s="363"/>
      <c r="AK49" s="944" t="s">
        <v>105</v>
      </c>
      <c r="AL49" s="946" t="s">
        <v>118</v>
      </c>
      <c r="AM49" s="948"/>
      <c r="AN49" s="948" t="s">
        <v>136</v>
      </c>
      <c r="AO49" s="938"/>
      <c r="AP49" s="359"/>
    </row>
    <row r="50" spans="1:42" ht="15" customHeight="1" x14ac:dyDescent="0.2">
      <c r="A50" s="358"/>
      <c r="B50" s="759"/>
      <c r="C50" s="763" t="s">
        <v>20</v>
      </c>
      <c r="D50" s="30" t="s">
        <v>16</v>
      </c>
      <c r="E50" s="31"/>
      <c r="F50" s="32"/>
      <c r="G50" s="32"/>
      <c r="H50" s="173"/>
      <c r="I50" s="196">
        <v>0.33333333333333331</v>
      </c>
      <c r="J50" s="32"/>
      <c r="K50" s="32"/>
      <c r="L50" s="173"/>
      <c r="M50" s="196">
        <v>0.33333333333333331</v>
      </c>
      <c r="N50" s="32"/>
      <c r="O50" s="32"/>
      <c r="P50" s="85"/>
      <c r="Q50" s="31"/>
      <c r="R50" s="32"/>
      <c r="S50" s="32"/>
      <c r="T50" s="33"/>
      <c r="U50" s="86"/>
      <c r="V50" s="32"/>
      <c r="W50" s="171">
        <v>0.33333333333333331</v>
      </c>
      <c r="X50" s="33"/>
      <c r="Y50" s="86"/>
      <c r="Z50" s="32"/>
      <c r="AA50" s="171">
        <v>0.33333333333333331</v>
      </c>
      <c r="AB50" s="33"/>
      <c r="AC50" s="86"/>
      <c r="AD50" s="32"/>
      <c r="AE50" s="99"/>
      <c r="AF50" s="745">
        <f>SUM(E50:AE50)</f>
        <v>1.3333333333333333</v>
      </c>
      <c r="AG50" s="741">
        <f>SUM(E51:AE51)</f>
        <v>1.25</v>
      </c>
      <c r="AH50" s="368"/>
      <c r="AJ50" s="363"/>
      <c r="AK50" s="944"/>
      <c r="AL50" s="946"/>
      <c r="AM50" s="948"/>
      <c r="AN50" s="948"/>
      <c r="AO50" s="938"/>
      <c r="AP50" s="359"/>
    </row>
    <row r="51" spans="1:42" ht="15" customHeight="1" thickBot="1" x14ac:dyDescent="0.25">
      <c r="A51" s="358"/>
      <c r="B51" s="760"/>
      <c r="C51" s="764"/>
      <c r="D51" s="40" t="s">
        <v>17</v>
      </c>
      <c r="E51" s="43"/>
      <c r="F51" s="41"/>
      <c r="G51" s="41"/>
      <c r="H51" s="174"/>
      <c r="I51" s="199">
        <v>0.3125</v>
      </c>
      <c r="J51" s="41"/>
      <c r="K51" s="41"/>
      <c r="L51" s="174"/>
      <c r="M51" s="199">
        <v>0.3125</v>
      </c>
      <c r="N51" s="41"/>
      <c r="O51" s="41"/>
      <c r="P51" s="87"/>
      <c r="Q51" s="43"/>
      <c r="R51" s="41"/>
      <c r="S51" s="41"/>
      <c r="T51" s="42"/>
      <c r="U51" s="88"/>
      <c r="V51" s="41"/>
      <c r="W51" s="172">
        <v>0.3125</v>
      </c>
      <c r="X51" s="42"/>
      <c r="Y51" s="88"/>
      <c r="Z51" s="41"/>
      <c r="AA51" s="172">
        <v>0.3125</v>
      </c>
      <c r="AB51" s="42"/>
      <c r="AC51" s="88"/>
      <c r="AD51" s="41"/>
      <c r="AE51" s="103"/>
      <c r="AF51" s="749"/>
      <c r="AG51" s="742"/>
      <c r="AH51" s="359"/>
      <c r="AJ51" s="363"/>
      <c r="AK51" s="939" t="s">
        <v>119</v>
      </c>
      <c r="AL51" s="940" t="s">
        <v>120</v>
      </c>
      <c r="AM51" s="941"/>
      <c r="AN51" s="941" t="s">
        <v>136</v>
      </c>
      <c r="AO51" s="942"/>
      <c r="AP51" s="359"/>
    </row>
    <row r="52" spans="1:42" ht="26.45" customHeight="1" thickBot="1" x14ac:dyDescent="0.25">
      <c r="A52" s="358"/>
      <c r="Y52" s="755" t="s">
        <v>21</v>
      </c>
      <c r="Z52" s="756"/>
      <c r="AA52" s="756"/>
      <c r="AB52" s="756"/>
      <c r="AC52" s="756"/>
      <c r="AD52" s="756"/>
      <c r="AE52" s="756"/>
      <c r="AF52" s="48">
        <f>AVERAGE(AF17:AF24,AF26:AF33,AF35:AF42,AF44:AF51)</f>
        <v>1.7499999999999998</v>
      </c>
      <c r="AG52" s="49">
        <f>AVERAGE(AG17:AG24,AG26:AG33,AG35:AG42,AG44:AG51)</f>
        <v>1.6145833333333333</v>
      </c>
      <c r="AH52" s="359"/>
      <c r="AJ52" s="363"/>
      <c r="AK52" s="939"/>
      <c r="AL52" s="940"/>
      <c r="AM52" s="941"/>
      <c r="AN52" s="941"/>
      <c r="AO52" s="942"/>
      <c r="AP52" s="359"/>
    </row>
    <row r="53" spans="1:42" ht="15" customHeight="1" x14ac:dyDescent="0.2">
      <c r="A53" s="358"/>
      <c r="AH53" s="359"/>
      <c r="AJ53" s="363"/>
      <c r="AK53" s="944" t="s">
        <v>121</v>
      </c>
      <c r="AL53" s="946" t="s">
        <v>122</v>
      </c>
      <c r="AM53" s="948" t="s">
        <v>136</v>
      </c>
      <c r="AN53" s="948"/>
      <c r="AO53" s="938"/>
      <c r="AP53" s="359"/>
    </row>
    <row r="54" spans="1:42" s="62" customFormat="1" ht="35.1" customHeight="1" x14ac:dyDescent="0.2">
      <c r="A54" s="358"/>
      <c r="C54" s="63" t="s">
        <v>22</v>
      </c>
      <c r="D54" s="63"/>
      <c r="E54" s="64"/>
      <c r="F54" s="64"/>
      <c r="G54" s="64"/>
      <c r="H54" s="64"/>
      <c r="I54" s="64"/>
      <c r="J54" s="65" t="s">
        <v>65</v>
      </c>
      <c r="AF54" s="66"/>
      <c r="AG54" s="66"/>
      <c r="AH54" s="370"/>
      <c r="AJ54" s="363"/>
      <c r="AK54" s="944"/>
      <c r="AL54" s="946"/>
      <c r="AM54" s="948"/>
      <c r="AN54" s="948"/>
      <c r="AO54" s="938"/>
      <c r="AP54" s="359"/>
    </row>
    <row r="55" spans="1:42" s="62" customFormat="1" ht="35.1" customHeight="1" x14ac:dyDescent="0.2">
      <c r="A55" s="358"/>
      <c r="C55" s="63"/>
      <c r="D55" s="63"/>
      <c r="E55" s="64"/>
      <c r="F55" s="64"/>
      <c r="G55" s="64"/>
      <c r="H55" s="64"/>
      <c r="I55" s="64"/>
      <c r="J55" s="65" t="s">
        <v>45</v>
      </c>
      <c r="AF55" s="66"/>
      <c r="AG55" s="66"/>
      <c r="AH55" s="370"/>
      <c r="AJ55" s="363"/>
      <c r="AK55" s="403" t="s">
        <v>123</v>
      </c>
      <c r="AL55" s="404" t="s">
        <v>124</v>
      </c>
      <c r="AM55" s="407"/>
      <c r="AN55" s="407"/>
      <c r="AO55" s="408"/>
      <c r="AP55" s="359"/>
    </row>
    <row r="56" spans="1:42" s="62" customFormat="1" ht="35.1" customHeight="1" x14ac:dyDescent="0.2">
      <c r="A56" s="358"/>
      <c r="C56" s="63"/>
      <c r="D56" s="63"/>
      <c r="E56" s="64"/>
      <c r="F56" s="64"/>
      <c r="G56" s="64"/>
      <c r="H56" s="64"/>
      <c r="I56" s="64"/>
      <c r="J56" s="65" t="s">
        <v>41</v>
      </c>
      <c r="AF56" s="66"/>
      <c r="AG56" s="66"/>
      <c r="AH56" s="370"/>
      <c r="AJ56" s="363"/>
      <c r="AK56" s="401" t="s">
        <v>125</v>
      </c>
      <c r="AL56" s="402" t="s">
        <v>130</v>
      </c>
      <c r="AM56" s="405"/>
      <c r="AN56" s="405"/>
      <c r="AO56" s="406"/>
      <c r="AP56" s="359"/>
    </row>
    <row r="57" spans="1:42" s="62" customFormat="1" ht="35.1" customHeight="1" thickBot="1" x14ac:dyDescent="0.3">
      <c r="A57" s="358"/>
      <c r="C57" s="63"/>
      <c r="D57" s="63"/>
      <c r="E57" s="64"/>
      <c r="F57" s="64"/>
      <c r="G57" s="64"/>
      <c r="H57" s="64"/>
      <c r="I57" s="64"/>
      <c r="J57" s="65" t="s">
        <v>66</v>
      </c>
      <c r="AF57" s="66"/>
      <c r="AG57" s="66"/>
      <c r="AH57" s="370"/>
      <c r="AJ57" s="363"/>
      <c r="AK57" s="410" t="s">
        <v>126</v>
      </c>
      <c r="AL57" s="411" t="s">
        <v>127</v>
      </c>
      <c r="AM57" s="412"/>
      <c r="AN57" s="412"/>
      <c r="AO57" s="413"/>
      <c r="AP57" s="359"/>
    </row>
    <row r="58" spans="1:42" ht="35.1" customHeight="1" thickBot="1" x14ac:dyDescent="0.25">
      <c r="A58" s="358"/>
      <c r="J58" s="65" t="s">
        <v>67</v>
      </c>
      <c r="AH58" s="370"/>
      <c r="AI58" s="62"/>
      <c r="AJ58" s="358"/>
      <c r="AK58" s="458"/>
      <c r="AL58" s="459" t="s">
        <v>107</v>
      </c>
      <c r="AM58" s="460">
        <f>COUNTIF(AM37:AM57,"x")</f>
        <v>6</v>
      </c>
      <c r="AN58" s="460">
        <f>COUNTIF(AN37:AN57,"x")</f>
        <v>3</v>
      </c>
      <c r="AO58" s="461">
        <f>COUNTIF(AO37:AO57,"x")</f>
        <v>0</v>
      </c>
      <c r="AP58" s="359"/>
    </row>
    <row r="59" spans="1:42" ht="15" customHeight="1" x14ac:dyDescent="0.2">
      <c r="A59" s="358"/>
      <c r="AH59" s="370"/>
      <c r="AI59" s="62"/>
      <c r="AJ59" s="358"/>
      <c r="AP59" s="359"/>
    </row>
    <row r="60" spans="1:42" ht="35.25" thickBot="1" x14ac:dyDescent="0.25">
      <c r="A60" s="358"/>
      <c r="B60" s="62"/>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62"/>
      <c r="AC60" s="62"/>
      <c r="AD60" s="249" t="s">
        <v>36</v>
      </c>
      <c r="AE60" s="250">
        <f>SUM(N60,R60,V60,Z60)</f>
        <v>0</v>
      </c>
      <c r="AF60" s="66"/>
      <c r="AG60" s="66"/>
      <c r="AH60" s="370"/>
      <c r="AI60" s="62"/>
      <c r="AJ60" s="358"/>
      <c r="AP60" s="359"/>
    </row>
    <row r="61" spans="1:42" ht="15" customHeight="1" thickTop="1" x14ac:dyDescent="0.2">
      <c r="A61" s="358"/>
      <c r="AH61" s="359"/>
      <c r="AI61" s="62"/>
      <c r="AJ61" s="358"/>
      <c r="AP61" s="359"/>
    </row>
    <row r="62" spans="1:42" ht="30" x14ac:dyDescent="0.2">
      <c r="A62" s="369"/>
      <c r="B62" s="62"/>
      <c r="C62" s="63" t="s">
        <v>72</v>
      </c>
      <c r="J62" s="62" t="s">
        <v>73</v>
      </c>
      <c r="V62" s="62"/>
      <c r="W62" s="62"/>
      <c r="X62" s="62"/>
      <c r="Y62" s="62"/>
      <c r="Z62" s="62"/>
      <c r="AA62" s="62"/>
      <c r="AB62" s="62"/>
      <c r="AC62" s="62"/>
      <c r="AD62" s="62"/>
      <c r="AE62" s="62"/>
      <c r="AF62" s="66"/>
      <c r="AG62" s="66"/>
      <c r="AH62" s="370"/>
      <c r="AJ62" s="358"/>
      <c r="AP62" s="359"/>
    </row>
    <row r="63" spans="1:42"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sheetData>
  <sheetProtection algorithmName="SHA-512" hashValue="T1nNsFf6pniqSZrclmVEzF1HyLfjCLCvJG8g6IdRNRdnHjMsPaC0OXmUo4qX8EWQtBCChMP4sSUos+P2sjEqqw==" saltValue="FXOQkMwWFL5z1sbeQTnJoA==" spinCount="100000" sheet="1" objects="1" scenarios="1"/>
  <mergeCells count="150">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AM51:AM52"/>
    <mergeCell ref="AN51:AN52"/>
    <mergeCell ref="AO51:AO52"/>
    <mergeCell ref="Y52:AE52"/>
    <mergeCell ref="C41:C42"/>
    <mergeCell ref="AF41:AF42"/>
    <mergeCell ref="AG41:AG42"/>
    <mergeCell ref="AK41:AK42"/>
    <mergeCell ref="AL41:AL42"/>
    <mergeCell ref="AM41:AM42"/>
    <mergeCell ref="AM45:AM46"/>
    <mergeCell ref="B44:B51"/>
    <mergeCell ref="C44:C45"/>
    <mergeCell ref="AF44:AF45"/>
    <mergeCell ref="AG44:AG45"/>
    <mergeCell ref="AK45:AK46"/>
    <mergeCell ref="AL45:AL46"/>
    <mergeCell ref="AF50:AF51"/>
    <mergeCell ref="AG50:AG51"/>
    <mergeCell ref="AK51:AK52"/>
    <mergeCell ref="AL51:AL52"/>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5"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73"/>
  <sheetViews>
    <sheetView zoomScale="40" zoomScaleNormal="40" workbookViewId="0">
      <selection activeCell="AC40" sqref="AC40"/>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5.7109375" style="2" customWidth="1"/>
    <col min="36" max="36" width="4.28515625" style="2" customWidth="1"/>
    <col min="37" max="37" width="11.42578125" style="61"/>
    <col min="38" max="38" width="120" style="2" customWidth="1"/>
    <col min="39" max="41" width="22.140625" style="2" customWidth="1"/>
    <col min="42" max="42" width="4.28515625" style="2" customWidth="1"/>
    <col min="43" max="16384" width="11.42578125" style="2"/>
  </cols>
  <sheetData>
    <row r="1" spans="1:46" s="67" customFormat="1" ht="80.099999999999994" customHeight="1" thickBot="1" x14ac:dyDescent="0.25">
      <c r="A1" s="880" t="s">
        <v>246</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2"/>
    </row>
    <row r="2" spans="1:46" s="505" customFormat="1" ht="22.5" customHeight="1" thickBot="1" x14ac:dyDescent="0.25">
      <c r="A2" s="493"/>
      <c r="B2" s="504" t="s">
        <v>193</v>
      </c>
      <c r="C2" s="504"/>
      <c r="D2" s="504"/>
      <c r="E2" s="504"/>
      <c r="F2" s="504"/>
      <c r="G2" s="493" t="s">
        <v>194</v>
      </c>
      <c r="H2" s="504"/>
      <c r="L2" s="493"/>
      <c r="M2" s="504"/>
      <c r="N2" s="504"/>
      <c r="O2" s="498" t="s">
        <v>198</v>
      </c>
      <c r="P2" s="497"/>
      <c r="Q2" s="499"/>
      <c r="R2" s="499"/>
      <c r="S2" s="499"/>
      <c r="T2" s="499"/>
      <c r="U2" s="499"/>
      <c r="V2" s="499"/>
      <c r="W2" s="499"/>
      <c r="X2" s="506"/>
      <c r="Y2" s="506"/>
      <c r="Z2" s="506"/>
      <c r="AA2" s="506"/>
      <c r="AB2" s="506"/>
      <c r="AC2" s="506"/>
      <c r="AD2" s="506"/>
      <c r="AF2" s="507"/>
      <c r="AG2" s="508"/>
      <c r="AH2" s="508"/>
      <c r="AL2" s="508"/>
    </row>
    <row r="3" spans="1:46"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0"/>
      <c r="AF3" s="352"/>
      <c r="AG3" s="352"/>
      <c r="AH3" s="357"/>
      <c r="AJ3" s="356"/>
      <c r="AK3" s="374"/>
      <c r="AL3" s="148"/>
      <c r="AM3" s="148"/>
      <c r="AN3" s="148"/>
      <c r="AO3" s="148"/>
      <c r="AP3" s="357"/>
    </row>
    <row r="4" spans="1:46"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c r="AJ4" s="358"/>
      <c r="AP4" s="359"/>
    </row>
    <row r="5" spans="1:46"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c r="AJ5" s="358"/>
      <c r="AK5" s="453" t="s">
        <v>89</v>
      </c>
      <c r="AP5" s="359"/>
    </row>
    <row r="6" spans="1:46"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349"/>
      <c r="AG6" s="349"/>
      <c r="AH6" s="359"/>
      <c r="AJ6" s="358"/>
      <c r="AK6" s="375"/>
      <c r="AP6" s="359"/>
    </row>
    <row r="7" spans="1:46" ht="258.7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349"/>
      <c r="AG7" s="349"/>
      <c r="AH7" s="359"/>
      <c r="AJ7" s="358"/>
      <c r="AK7" s="883" t="s">
        <v>182</v>
      </c>
      <c r="AL7" s="884"/>
      <c r="AM7" s="884"/>
      <c r="AN7" s="884"/>
      <c r="AO7" s="885"/>
      <c r="AP7" s="359"/>
    </row>
    <row r="8" spans="1:46"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64"/>
      <c r="AJ8" s="365"/>
      <c r="AK8" s="372"/>
      <c r="AL8" s="149"/>
      <c r="AM8" s="149"/>
      <c r="AN8" s="149"/>
      <c r="AO8" s="149"/>
      <c r="AP8" s="364"/>
    </row>
    <row r="9" spans="1:46"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66"/>
      <c r="AL9" s="347"/>
      <c r="AM9" s="347"/>
      <c r="AN9" s="347"/>
      <c r="AO9" s="347"/>
      <c r="AP9" s="347"/>
      <c r="AQ9" s="347"/>
      <c r="AR9" s="347"/>
      <c r="AS9" s="347"/>
      <c r="AT9" s="347"/>
    </row>
    <row r="10" spans="1:46"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7"/>
      <c r="AJ10" s="356"/>
      <c r="AK10" s="374"/>
      <c r="AL10" s="148"/>
      <c r="AM10" s="148"/>
      <c r="AN10" s="148"/>
      <c r="AO10" s="148"/>
      <c r="AP10" s="357"/>
    </row>
    <row r="11" spans="1:46"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349"/>
      <c r="AG11" s="349"/>
      <c r="AH11" s="359"/>
      <c r="AJ11" s="358"/>
      <c r="AK11" s="453" t="s">
        <v>91</v>
      </c>
      <c r="AP11" s="359"/>
    </row>
    <row r="12" spans="1:46"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349"/>
      <c r="AG12" s="349"/>
      <c r="AH12" s="359"/>
      <c r="AJ12" s="358"/>
      <c r="AP12" s="359"/>
    </row>
    <row r="13" spans="1:46" ht="39.75" customHeight="1" thickBot="1" x14ac:dyDescent="0.25">
      <c r="A13" s="358"/>
      <c r="B13" s="886" t="s">
        <v>234</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733"/>
      <c r="AF13" s="417" t="s">
        <v>71</v>
      </c>
      <c r="AG13" s="418" t="s">
        <v>179</v>
      </c>
      <c r="AH13" s="359"/>
      <c r="AJ13" s="358"/>
      <c r="AK13" s="892" t="s">
        <v>92</v>
      </c>
      <c r="AL13" s="894" t="s">
        <v>93</v>
      </c>
      <c r="AM13" s="896" t="s">
        <v>94</v>
      </c>
      <c r="AN13" s="898" t="s">
        <v>95</v>
      </c>
      <c r="AO13" s="119"/>
      <c r="AP13" s="359"/>
    </row>
    <row r="14" spans="1:46"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735"/>
      <c r="AF14" s="417" t="s">
        <v>1</v>
      </c>
      <c r="AG14" s="419" t="s">
        <v>35</v>
      </c>
      <c r="AH14" s="359"/>
      <c r="AJ14" s="358"/>
      <c r="AK14" s="893"/>
      <c r="AL14" s="895"/>
      <c r="AM14" s="897"/>
      <c r="AN14" s="899"/>
      <c r="AO14" s="119"/>
      <c r="AP14" s="359"/>
    </row>
    <row r="15" spans="1:46"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7"/>
      <c r="AB15" s="958"/>
      <c r="AC15" s="956" t="s">
        <v>11</v>
      </c>
      <c r="AD15" s="957"/>
      <c r="AE15" s="958"/>
      <c r="AF15" s="755" t="s">
        <v>12</v>
      </c>
      <c r="AG15" s="757"/>
      <c r="AH15" s="359"/>
      <c r="AJ15" s="358"/>
      <c r="AK15" s="451" t="s">
        <v>96</v>
      </c>
      <c r="AL15" s="452" t="s">
        <v>133</v>
      </c>
      <c r="AM15" s="454" t="s">
        <v>136</v>
      </c>
      <c r="AN15" s="382"/>
      <c r="AP15" s="359"/>
    </row>
    <row r="16" spans="1:46"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0.58333333333333337</v>
      </c>
      <c r="AA16" s="15">
        <v>0.91666666666666663</v>
      </c>
      <c r="AB16" s="136"/>
      <c r="AC16" s="137">
        <v>0.25</v>
      </c>
      <c r="AD16" s="135">
        <v>0.75</v>
      </c>
      <c r="AE16" s="138"/>
      <c r="AF16" s="17" t="s">
        <v>13</v>
      </c>
      <c r="AG16" s="18" t="s">
        <v>14</v>
      </c>
      <c r="AH16" s="361"/>
      <c r="AJ16" s="360"/>
      <c r="AK16" s="908" t="s">
        <v>97</v>
      </c>
      <c r="AL16" s="909" t="s">
        <v>132</v>
      </c>
      <c r="AM16" s="900" t="s">
        <v>136</v>
      </c>
      <c r="AN16" s="901"/>
      <c r="AO16" s="332"/>
      <c r="AP16" s="361"/>
    </row>
    <row r="17" spans="1:42" ht="15" customHeight="1" x14ac:dyDescent="0.2">
      <c r="A17" s="358"/>
      <c r="B17" s="758">
        <v>1</v>
      </c>
      <c r="C17" s="747" t="s">
        <v>15</v>
      </c>
      <c r="D17" s="20" t="s">
        <v>16</v>
      </c>
      <c r="E17" s="21"/>
      <c r="F17" s="24">
        <v>0.33333333333333331</v>
      </c>
      <c r="G17" s="22"/>
      <c r="H17" s="79"/>
      <c r="I17" s="21"/>
      <c r="J17" s="24">
        <v>0.33333333333333331</v>
      </c>
      <c r="K17" s="22"/>
      <c r="L17" s="23"/>
      <c r="M17" s="80"/>
      <c r="N17" s="24">
        <v>0.33333333333333331</v>
      </c>
      <c r="O17" s="22"/>
      <c r="P17" s="79"/>
      <c r="Q17" s="21"/>
      <c r="R17" s="22"/>
      <c r="S17" s="24">
        <v>0.33333333333333331</v>
      </c>
      <c r="T17" s="79"/>
      <c r="U17" s="21"/>
      <c r="V17" s="22"/>
      <c r="W17" s="24">
        <v>0.33333333333333331</v>
      </c>
      <c r="X17" s="79"/>
      <c r="Y17" s="21"/>
      <c r="Z17" s="80"/>
      <c r="AA17" s="24">
        <v>0.33333333333333331</v>
      </c>
      <c r="AB17" s="79"/>
      <c r="AC17" s="21"/>
      <c r="AD17" s="148"/>
      <c r="AE17" s="22"/>
      <c r="AF17" s="743">
        <f>SUM(E17:AE17)</f>
        <v>1.9999999999999998</v>
      </c>
      <c r="AG17" s="739">
        <f>SUM(E18:AE18)</f>
        <v>1.875</v>
      </c>
      <c r="AH17" s="359"/>
      <c r="AJ17" s="358"/>
      <c r="AK17" s="908"/>
      <c r="AL17" s="909"/>
      <c r="AM17" s="900"/>
      <c r="AN17" s="901"/>
      <c r="AP17" s="359"/>
    </row>
    <row r="18" spans="1:42" ht="15" customHeight="1" x14ac:dyDescent="0.2">
      <c r="A18" s="358"/>
      <c r="B18" s="759"/>
      <c r="C18" s="748"/>
      <c r="D18" s="25" t="s">
        <v>17</v>
      </c>
      <c r="E18" s="26"/>
      <c r="F18" s="29">
        <v>0.3125</v>
      </c>
      <c r="G18" s="27"/>
      <c r="H18" s="82"/>
      <c r="I18" s="26"/>
      <c r="J18" s="29">
        <v>0.3125</v>
      </c>
      <c r="K18" s="27"/>
      <c r="L18" s="28"/>
      <c r="M18" s="83"/>
      <c r="N18" s="29">
        <v>0.3125</v>
      </c>
      <c r="O18" s="27"/>
      <c r="P18" s="82"/>
      <c r="Q18" s="26"/>
      <c r="R18" s="27"/>
      <c r="S18" s="29">
        <v>0.3125</v>
      </c>
      <c r="T18" s="82"/>
      <c r="U18" s="26"/>
      <c r="V18" s="27"/>
      <c r="W18" s="29">
        <v>0.3125</v>
      </c>
      <c r="X18" s="82"/>
      <c r="Y18" s="26"/>
      <c r="Z18" s="83"/>
      <c r="AA18" s="29">
        <v>0.3125</v>
      </c>
      <c r="AB18" s="82"/>
      <c r="AC18" s="26"/>
      <c r="AD18" s="145"/>
      <c r="AE18" s="27"/>
      <c r="AF18" s="744"/>
      <c r="AG18" s="740"/>
      <c r="AH18" s="359"/>
      <c r="AJ18" s="358"/>
      <c r="AK18" s="902" t="s">
        <v>98</v>
      </c>
      <c r="AL18" s="903" t="s">
        <v>99</v>
      </c>
      <c r="AM18" s="904" t="s">
        <v>136</v>
      </c>
      <c r="AN18" s="905"/>
      <c r="AP18" s="359"/>
    </row>
    <row r="19" spans="1:42" ht="15" customHeight="1" x14ac:dyDescent="0.2">
      <c r="A19" s="358"/>
      <c r="B19" s="759"/>
      <c r="C19" s="754" t="s">
        <v>18</v>
      </c>
      <c r="D19" s="30" t="s">
        <v>16</v>
      </c>
      <c r="E19" s="31"/>
      <c r="G19" s="159">
        <v>0.33333333333333331</v>
      </c>
      <c r="H19" s="85"/>
      <c r="I19" s="31"/>
      <c r="J19" s="32"/>
      <c r="K19" s="159">
        <v>0.33333333333333331</v>
      </c>
      <c r="L19" s="33"/>
      <c r="M19" s="86"/>
      <c r="N19" s="32"/>
      <c r="O19" s="159">
        <v>0.33333333333333331</v>
      </c>
      <c r="P19" s="85"/>
      <c r="Q19" s="31"/>
      <c r="S19" s="32"/>
      <c r="T19" s="175"/>
      <c r="U19" s="157">
        <v>0.33333333333333331</v>
      </c>
      <c r="V19" s="32"/>
      <c r="W19" s="32"/>
      <c r="X19" s="175"/>
      <c r="Y19" s="157">
        <v>0.33333333333333331</v>
      </c>
      <c r="Z19" s="86"/>
      <c r="AA19" s="32"/>
      <c r="AB19" s="175"/>
      <c r="AC19" s="157">
        <v>0.33333333333333331</v>
      </c>
      <c r="AE19" s="159">
        <v>0.25</v>
      </c>
      <c r="AF19" s="745">
        <f>SUM(E19:AE19)</f>
        <v>2.25</v>
      </c>
      <c r="AG19" s="741">
        <f>SUM(E20:AE20)</f>
        <v>2.0833333333333335</v>
      </c>
      <c r="AH19" s="359"/>
      <c r="AJ19" s="358"/>
      <c r="AK19" s="902"/>
      <c r="AL19" s="903"/>
      <c r="AM19" s="904"/>
      <c r="AN19" s="905"/>
      <c r="AP19" s="359"/>
    </row>
    <row r="20" spans="1:42" ht="15" customHeight="1" x14ac:dyDescent="0.2">
      <c r="A20" s="358"/>
      <c r="B20" s="759"/>
      <c r="C20" s="754"/>
      <c r="D20" s="25" t="s">
        <v>17</v>
      </c>
      <c r="E20" s="26"/>
      <c r="G20" s="160">
        <v>0.3125</v>
      </c>
      <c r="H20" s="82"/>
      <c r="I20" s="26"/>
      <c r="J20" s="27"/>
      <c r="K20" s="160">
        <v>0.3125</v>
      </c>
      <c r="L20" s="28"/>
      <c r="M20" s="83"/>
      <c r="N20" s="27"/>
      <c r="O20" s="160">
        <v>0.3125</v>
      </c>
      <c r="P20" s="82"/>
      <c r="Q20" s="26"/>
      <c r="S20" s="27"/>
      <c r="T20" s="176"/>
      <c r="U20" s="158">
        <v>0.3125</v>
      </c>
      <c r="V20" s="27"/>
      <c r="W20" s="27"/>
      <c r="X20" s="176"/>
      <c r="Y20" s="158">
        <v>0.3125</v>
      </c>
      <c r="Z20" s="83"/>
      <c r="AA20" s="27"/>
      <c r="AB20" s="176"/>
      <c r="AC20" s="158">
        <v>0.3125</v>
      </c>
      <c r="AE20" s="160">
        <v>0.20833333333333334</v>
      </c>
      <c r="AF20" s="744"/>
      <c r="AG20" s="740"/>
      <c r="AH20" s="359"/>
      <c r="AJ20" s="358"/>
      <c r="AK20" s="911" t="s">
        <v>100</v>
      </c>
      <c r="AL20" s="909" t="s">
        <v>131</v>
      </c>
      <c r="AM20" s="900" t="s">
        <v>136</v>
      </c>
      <c r="AN20" s="901"/>
      <c r="AP20" s="359"/>
    </row>
    <row r="21" spans="1:42" ht="15" customHeight="1" x14ac:dyDescent="0.25">
      <c r="A21" s="358"/>
      <c r="B21" s="759"/>
      <c r="C21" s="746" t="s">
        <v>19</v>
      </c>
      <c r="D21" s="30" t="s">
        <v>16</v>
      </c>
      <c r="E21" s="31"/>
      <c r="F21" s="32"/>
      <c r="G21" s="86"/>
      <c r="H21" s="177"/>
      <c r="I21" s="163">
        <v>0.33333333333333331</v>
      </c>
      <c r="J21" s="32"/>
      <c r="K21" s="86"/>
      <c r="L21" s="177"/>
      <c r="M21" s="163">
        <v>0.33333333333333331</v>
      </c>
      <c r="O21" s="151"/>
      <c r="P21" s="177"/>
      <c r="Q21" s="163">
        <v>0.33333333333333331</v>
      </c>
      <c r="R21" s="32"/>
      <c r="T21" s="33"/>
      <c r="V21" s="32"/>
      <c r="W21" s="32"/>
      <c r="X21" s="85"/>
      <c r="Y21" s="31"/>
      <c r="Z21" s="32"/>
      <c r="AB21" s="99"/>
      <c r="AC21" s="86"/>
      <c r="AD21" s="32"/>
      <c r="AF21" s="745">
        <f>SUM(E21:AE21)</f>
        <v>1</v>
      </c>
      <c r="AG21" s="741">
        <f>SUM(E22:AE22)</f>
        <v>0.9375</v>
      </c>
      <c r="AH21" s="359"/>
      <c r="AJ21" s="358"/>
      <c r="AK21" s="912"/>
      <c r="AL21" s="909"/>
      <c r="AM21" s="900"/>
      <c r="AN21" s="901"/>
      <c r="AO21" s="331"/>
      <c r="AP21" s="359"/>
    </row>
    <row r="22" spans="1:42" ht="15" customHeight="1" x14ac:dyDescent="0.25">
      <c r="A22" s="358"/>
      <c r="B22" s="759"/>
      <c r="C22" s="746"/>
      <c r="D22" s="25" t="s">
        <v>17</v>
      </c>
      <c r="E22" s="26"/>
      <c r="F22" s="100"/>
      <c r="G22" s="27"/>
      <c r="H22" s="178"/>
      <c r="I22" s="164">
        <v>0.3125</v>
      </c>
      <c r="J22" s="27"/>
      <c r="K22" s="83"/>
      <c r="L22" s="178"/>
      <c r="M22" s="164">
        <v>0.3125</v>
      </c>
      <c r="O22" s="145"/>
      <c r="P22" s="178"/>
      <c r="Q22" s="164">
        <v>0.3125</v>
      </c>
      <c r="R22" s="27"/>
      <c r="T22" s="28"/>
      <c r="V22" s="27"/>
      <c r="W22" s="27"/>
      <c r="X22" s="82"/>
      <c r="Y22" s="26"/>
      <c r="Z22" s="27"/>
      <c r="AB22" s="97"/>
      <c r="AC22" s="83"/>
      <c r="AD22" s="27"/>
      <c r="AF22" s="744"/>
      <c r="AG22" s="740"/>
      <c r="AH22" s="359"/>
      <c r="AJ22" s="358"/>
      <c r="AK22" s="913"/>
      <c r="AL22" s="909"/>
      <c r="AM22" s="900"/>
      <c r="AN22" s="901"/>
      <c r="AO22" s="331"/>
      <c r="AP22" s="359"/>
    </row>
    <row r="23" spans="1:42" ht="15" customHeight="1" x14ac:dyDescent="0.25">
      <c r="A23" s="358"/>
      <c r="B23" s="759"/>
      <c r="C23" s="752" t="s">
        <v>20</v>
      </c>
      <c r="D23" s="30" t="s">
        <v>16</v>
      </c>
      <c r="E23" s="169">
        <v>0.25</v>
      </c>
      <c r="F23" s="32"/>
      <c r="G23" s="32"/>
      <c r="H23" s="85"/>
      <c r="I23" s="31"/>
      <c r="J23" s="32"/>
      <c r="K23" s="32"/>
      <c r="L23" s="85"/>
      <c r="M23" s="31"/>
      <c r="N23" s="32"/>
      <c r="O23" s="32"/>
      <c r="P23" s="85"/>
      <c r="Q23" s="31"/>
      <c r="R23" s="171">
        <v>0.33333333333333331</v>
      </c>
      <c r="S23" s="32"/>
      <c r="T23" s="85"/>
      <c r="U23" s="31"/>
      <c r="V23" s="171">
        <v>0.33333333333333331</v>
      </c>
      <c r="W23" s="32"/>
      <c r="X23" s="85"/>
      <c r="Y23" s="31"/>
      <c r="Z23" s="171">
        <v>0.33333333333333331</v>
      </c>
      <c r="AA23" s="32"/>
      <c r="AB23" s="99"/>
      <c r="AC23" s="86"/>
      <c r="AD23" s="171">
        <v>0.5</v>
      </c>
      <c r="AE23" s="99"/>
      <c r="AF23" s="745">
        <f>SUM(E23:AE23)</f>
        <v>1.7499999999999998</v>
      </c>
      <c r="AG23" s="741">
        <f>SUM(E24:AE24)</f>
        <v>1.5625000000000002</v>
      </c>
      <c r="AH23" s="359"/>
      <c r="AJ23" s="358"/>
      <c r="AK23" s="902" t="s">
        <v>101</v>
      </c>
      <c r="AL23" s="910" t="s">
        <v>102</v>
      </c>
      <c r="AM23" s="904" t="s">
        <v>136</v>
      </c>
      <c r="AN23" s="905"/>
      <c r="AO23" s="331"/>
      <c r="AP23" s="359"/>
    </row>
    <row r="24" spans="1:42" ht="15" customHeight="1" thickBot="1" x14ac:dyDescent="0.3">
      <c r="A24" s="358"/>
      <c r="B24" s="760"/>
      <c r="C24" s="753"/>
      <c r="D24" s="40" t="s">
        <v>17</v>
      </c>
      <c r="E24" s="170">
        <v>0.20833333333333334</v>
      </c>
      <c r="F24" s="41"/>
      <c r="G24" s="41"/>
      <c r="H24" s="87"/>
      <c r="I24" s="43"/>
      <c r="J24" s="41"/>
      <c r="K24" s="41"/>
      <c r="L24" s="87"/>
      <c r="M24" s="43"/>
      <c r="N24" s="41"/>
      <c r="O24" s="41"/>
      <c r="P24" s="87"/>
      <c r="Q24" s="43"/>
      <c r="R24" s="172">
        <v>0.3125</v>
      </c>
      <c r="S24" s="41"/>
      <c r="T24" s="87"/>
      <c r="U24" s="43"/>
      <c r="V24" s="172">
        <v>0.3125</v>
      </c>
      <c r="W24" s="41"/>
      <c r="X24" s="87"/>
      <c r="Y24" s="43"/>
      <c r="Z24" s="172">
        <v>0.3125</v>
      </c>
      <c r="AA24" s="41"/>
      <c r="AB24" s="103"/>
      <c r="AC24" s="88"/>
      <c r="AD24" s="172">
        <v>0.41666666666666669</v>
      </c>
      <c r="AE24" s="103"/>
      <c r="AF24" s="749"/>
      <c r="AG24" s="742"/>
      <c r="AH24" s="359"/>
      <c r="AJ24" s="358"/>
      <c r="AK24" s="902"/>
      <c r="AL24" s="910"/>
      <c r="AM24" s="904"/>
      <c r="AN24" s="905"/>
      <c r="AO24" s="331"/>
      <c r="AP24" s="359"/>
    </row>
    <row r="25" spans="1:42"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91"/>
      <c r="AF25" s="48"/>
      <c r="AG25" s="49"/>
      <c r="AH25" s="359"/>
      <c r="AJ25" s="358"/>
      <c r="AK25" s="908" t="s">
        <v>103</v>
      </c>
      <c r="AL25" s="914" t="s">
        <v>104</v>
      </c>
      <c r="AM25" s="900" t="s">
        <v>136</v>
      </c>
      <c r="AN25" s="901"/>
      <c r="AP25" s="359"/>
    </row>
    <row r="26" spans="1:42" ht="15" customHeight="1" x14ac:dyDescent="0.2">
      <c r="A26" s="358"/>
      <c r="B26" s="758">
        <v>2</v>
      </c>
      <c r="C26" s="747" t="s">
        <v>15</v>
      </c>
      <c r="D26" s="20" t="s">
        <v>16</v>
      </c>
      <c r="E26" s="22"/>
      <c r="F26" s="22"/>
      <c r="G26" s="24">
        <v>0.33333333333333331</v>
      </c>
      <c r="H26" s="79"/>
      <c r="I26" s="21"/>
      <c r="J26" s="22"/>
      <c r="K26" s="24">
        <v>0.33333333333333331</v>
      </c>
      <c r="L26" s="23"/>
      <c r="M26" s="80"/>
      <c r="N26" s="22"/>
      <c r="O26" s="24">
        <v>0.33333333333333331</v>
      </c>
      <c r="P26" s="79"/>
      <c r="Q26" s="21"/>
      <c r="R26" s="148"/>
      <c r="S26" s="22"/>
      <c r="T26" s="81"/>
      <c r="U26" s="55">
        <v>0.33333333333333331</v>
      </c>
      <c r="V26" s="22"/>
      <c r="W26" s="22"/>
      <c r="X26" s="81"/>
      <c r="Y26" s="55">
        <v>0.33333333333333331</v>
      </c>
      <c r="Z26" s="80"/>
      <c r="AA26" s="22"/>
      <c r="AB26" s="81"/>
      <c r="AC26" s="55">
        <v>0.33333333333333331</v>
      </c>
      <c r="AD26" s="22"/>
      <c r="AE26" s="24">
        <v>0.25</v>
      </c>
      <c r="AF26" s="743">
        <f>SUM(E26:AE26)</f>
        <v>2.25</v>
      </c>
      <c r="AG26" s="739">
        <f>SUM(E27:AE27)</f>
        <v>2.0833333333333335</v>
      </c>
      <c r="AH26" s="359"/>
      <c r="AJ26" s="358"/>
      <c r="AK26" s="908"/>
      <c r="AL26" s="914"/>
      <c r="AM26" s="900"/>
      <c r="AN26" s="901"/>
      <c r="AP26" s="359"/>
    </row>
    <row r="27" spans="1:42" ht="15" customHeight="1" x14ac:dyDescent="0.2">
      <c r="A27" s="358"/>
      <c r="B27" s="759"/>
      <c r="C27" s="748"/>
      <c r="D27" s="25" t="s">
        <v>17</v>
      </c>
      <c r="E27" s="27"/>
      <c r="F27" s="27"/>
      <c r="G27" s="29">
        <v>0.3125</v>
      </c>
      <c r="H27" s="82"/>
      <c r="I27" s="26"/>
      <c r="J27" s="27"/>
      <c r="K27" s="29">
        <v>0.3125</v>
      </c>
      <c r="L27" s="28"/>
      <c r="M27" s="83"/>
      <c r="N27" s="27"/>
      <c r="O27" s="29">
        <v>0.3125</v>
      </c>
      <c r="P27" s="82"/>
      <c r="Q27" s="26"/>
      <c r="S27" s="27"/>
      <c r="T27" s="84"/>
      <c r="U27" s="57">
        <v>0.3125</v>
      </c>
      <c r="V27" s="27"/>
      <c r="W27" s="27"/>
      <c r="X27" s="84"/>
      <c r="Y27" s="57">
        <v>0.3125</v>
      </c>
      <c r="Z27" s="83"/>
      <c r="AA27" s="27"/>
      <c r="AB27" s="84"/>
      <c r="AC27" s="57">
        <v>0.3125</v>
      </c>
      <c r="AD27" s="27"/>
      <c r="AE27" s="29">
        <v>0.20833333333333334</v>
      </c>
      <c r="AF27" s="744"/>
      <c r="AG27" s="740"/>
      <c r="AH27" s="359"/>
      <c r="AJ27" s="358"/>
      <c r="AK27" s="902" t="s">
        <v>105</v>
      </c>
      <c r="AL27" s="910" t="s">
        <v>106</v>
      </c>
      <c r="AM27" s="904" t="s">
        <v>136</v>
      </c>
      <c r="AN27" s="905"/>
      <c r="AP27" s="359"/>
    </row>
    <row r="28" spans="1:42" ht="15" customHeight="1" thickBot="1" x14ac:dyDescent="0.25">
      <c r="A28" s="358"/>
      <c r="B28" s="759"/>
      <c r="C28" s="754" t="s">
        <v>18</v>
      </c>
      <c r="D28" s="30" t="s">
        <v>16</v>
      </c>
      <c r="E28" s="159">
        <v>0.25</v>
      </c>
      <c r="G28" s="32"/>
      <c r="H28" s="33"/>
      <c r="I28" s="31"/>
      <c r="J28" s="32"/>
      <c r="K28" s="32"/>
      <c r="L28" s="33"/>
      <c r="M28" s="86"/>
      <c r="N28" s="32"/>
      <c r="O28" s="32"/>
      <c r="P28" s="85"/>
      <c r="Q28" s="31"/>
      <c r="R28" s="159">
        <v>0.33333333333333331</v>
      </c>
      <c r="S28" s="32"/>
      <c r="T28" s="33"/>
      <c r="U28" s="86"/>
      <c r="V28" s="159">
        <v>0.33333333333333331</v>
      </c>
      <c r="W28" s="32"/>
      <c r="X28" s="85"/>
      <c r="Y28" s="31"/>
      <c r="Z28" s="159">
        <v>0.33333333333333331</v>
      </c>
      <c r="AB28" s="99"/>
      <c r="AC28" s="86"/>
      <c r="AD28" s="159">
        <v>0.5</v>
      </c>
      <c r="AF28" s="745">
        <f>SUM(E28:AE28)</f>
        <v>1.7499999999999998</v>
      </c>
      <c r="AG28" s="741">
        <f>SUM(E29:AE29)</f>
        <v>1.5625000000000002</v>
      </c>
      <c r="AH28" s="359"/>
      <c r="AJ28" s="358"/>
      <c r="AK28" s="915"/>
      <c r="AL28" s="916"/>
      <c r="AM28" s="917"/>
      <c r="AN28" s="918"/>
      <c r="AP28" s="359"/>
    </row>
    <row r="29" spans="1:42" ht="15" customHeight="1" x14ac:dyDescent="0.25">
      <c r="A29" s="358"/>
      <c r="B29" s="759"/>
      <c r="C29" s="754"/>
      <c r="D29" s="25" t="s">
        <v>17</v>
      </c>
      <c r="E29" s="160">
        <v>0.20833333333333334</v>
      </c>
      <c r="G29" s="27"/>
      <c r="H29" s="28"/>
      <c r="I29" s="26"/>
      <c r="J29" s="27"/>
      <c r="K29" s="27"/>
      <c r="L29" s="28"/>
      <c r="M29" s="83"/>
      <c r="N29" s="27"/>
      <c r="O29" s="27"/>
      <c r="P29" s="82"/>
      <c r="Q29" s="26"/>
      <c r="R29" s="160">
        <v>0.3125</v>
      </c>
      <c r="S29" s="27"/>
      <c r="T29" s="28"/>
      <c r="U29" s="83"/>
      <c r="V29" s="160">
        <v>0.3125</v>
      </c>
      <c r="W29" s="27"/>
      <c r="X29" s="82"/>
      <c r="Y29" s="26"/>
      <c r="Z29" s="160">
        <v>0.3125</v>
      </c>
      <c r="AB29" s="97"/>
      <c r="AC29" s="83"/>
      <c r="AD29" s="160">
        <v>0.41666666666666669</v>
      </c>
      <c r="AE29" s="152"/>
      <c r="AF29" s="744"/>
      <c r="AG29" s="740"/>
      <c r="AH29" s="359"/>
      <c r="AJ29" s="358"/>
      <c r="AK29" s="919"/>
      <c r="AL29" s="921" t="s">
        <v>107</v>
      </c>
      <c r="AM29" s="923">
        <f>COUNTIF(AM15:AM28, "x")</f>
        <v>7</v>
      </c>
      <c r="AN29" s="923">
        <f>COUNTIF(AN15:AN28, "x")</f>
        <v>0</v>
      </c>
      <c r="AO29" s="331"/>
      <c r="AP29" s="359"/>
    </row>
    <row r="30" spans="1:42" ht="15" customHeight="1" thickBot="1" x14ac:dyDescent="0.3">
      <c r="A30" s="358"/>
      <c r="B30" s="759"/>
      <c r="C30" s="746" t="s">
        <v>19</v>
      </c>
      <c r="D30" s="30" t="s">
        <v>16</v>
      </c>
      <c r="F30" s="165">
        <v>0.33333333333333331</v>
      </c>
      <c r="H30" s="85"/>
      <c r="I30" s="31"/>
      <c r="J30" s="165">
        <v>0.33333333333333331</v>
      </c>
      <c r="L30" s="85"/>
      <c r="M30" s="31"/>
      <c r="N30" s="165">
        <v>0.33333333333333331</v>
      </c>
      <c r="O30" s="32"/>
      <c r="P30" s="85"/>
      <c r="Q30" s="31"/>
      <c r="R30" s="32"/>
      <c r="S30" s="165">
        <v>0.33333333333333331</v>
      </c>
      <c r="T30" s="85"/>
      <c r="U30" s="31"/>
      <c r="W30" s="165">
        <v>0.33333333333333331</v>
      </c>
      <c r="X30" s="99"/>
      <c r="Y30" s="86"/>
      <c r="Z30" s="32"/>
      <c r="AA30" s="165">
        <v>0.33333333333333331</v>
      </c>
      <c r="AB30" s="99"/>
      <c r="AC30" s="86"/>
      <c r="AE30" s="153"/>
      <c r="AF30" s="745">
        <f>SUM(E30:AE30)</f>
        <v>1.9999999999999998</v>
      </c>
      <c r="AG30" s="741">
        <f>SUM(E31:AE31)</f>
        <v>1.875</v>
      </c>
      <c r="AH30" s="359"/>
      <c r="AJ30" s="358"/>
      <c r="AK30" s="920"/>
      <c r="AL30" s="922"/>
      <c r="AM30" s="917"/>
      <c r="AN30" s="917"/>
      <c r="AO30" s="331"/>
      <c r="AP30" s="359"/>
    </row>
    <row r="31" spans="1:42" ht="15" customHeight="1" x14ac:dyDescent="0.25">
      <c r="A31" s="358"/>
      <c r="B31" s="759"/>
      <c r="C31" s="746"/>
      <c r="D31" s="25" t="s">
        <v>17</v>
      </c>
      <c r="F31" s="166">
        <v>0.3125</v>
      </c>
      <c r="H31" s="82"/>
      <c r="I31" s="26"/>
      <c r="J31" s="166">
        <v>0.3125</v>
      </c>
      <c r="L31" s="82"/>
      <c r="M31" s="26"/>
      <c r="N31" s="166">
        <v>0.3125</v>
      </c>
      <c r="O31" s="27"/>
      <c r="P31" s="82"/>
      <c r="Q31" s="26"/>
      <c r="R31" s="27"/>
      <c r="S31" s="166">
        <v>0.3125</v>
      </c>
      <c r="T31" s="82"/>
      <c r="U31" s="26"/>
      <c r="W31" s="166">
        <v>0.3125</v>
      </c>
      <c r="X31" s="97"/>
      <c r="Y31" s="83"/>
      <c r="Z31" s="27"/>
      <c r="AA31" s="166">
        <v>0.3125</v>
      </c>
      <c r="AB31" s="97"/>
      <c r="AC31" s="83"/>
      <c r="AD31" s="145"/>
      <c r="AF31" s="744"/>
      <c r="AG31" s="740"/>
      <c r="AH31" s="359"/>
      <c r="AJ31" s="358"/>
      <c r="AO31" s="331"/>
      <c r="AP31" s="359"/>
    </row>
    <row r="32" spans="1:42" ht="15" customHeight="1" x14ac:dyDescent="0.25">
      <c r="A32" s="358"/>
      <c r="B32" s="759"/>
      <c r="C32" s="752" t="s">
        <v>20</v>
      </c>
      <c r="D32" s="30" t="s">
        <v>16</v>
      </c>
      <c r="E32" s="31"/>
      <c r="F32" s="32"/>
      <c r="G32" s="32"/>
      <c r="H32" s="179"/>
      <c r="I32" s="169">
        <v>0.33333333333333331</v>
      </c>
      <c r="J32" s="32"/>
      <c r="K32" s="32"/>
      <c r="L32" s="179"/>
      <c r="M32" s="169">
        <v>0.33333333333333331</v>
      </c>
      <c r="N32" s="32"/>
      <c r="O32" s="32"/>
      <c r="P32" s="179"/>
      <c r="Q32" s="169">
        <v>0.33333333333333331</v>
      </c>
      <c r="R32" s="32"/>
      <c r="S32" s="32"/>
      <c r="T32" s="85"/>
      <c r="U32" s="31"/>
      <c r="V32" s="32"/>
      <c r="W32" s="32"/>
      <c r="X32" s="85"/>
      <c r="Y32" s="31"/>
      <c r="Z32" s="86"/>
      <c r="AA32" s="32"/>
      <c r="AB32" s="85"/>
      <c r="AC32" s="31"/>
      <c r="AD32" s="151"/>
      <c r="AE32" s="32"/>
      <c r="AF32" s="745">
        <f>SUM(E32:AE32)</f>
        <v>1</v>
      </c>
      <c r="AG32" s="741">
        <f>SUM(E33:AE33)</f>
        <v>0.9375</v>
      </c>
      <c r="AH32" s="359"/>
      <c r="AJ32" s="358"/>
      <c r="AO32" s="331"/>
      <c r="AP32" s="359"/>
    </row>
    <row r="33" spans="1:46" ht="15" customHeight="1" thickBot="1" x14ac:dyDescent="0.3">
      <c r="A33" s="358"/>
      <c r="B33" s="760"/>
      <c r="C33" s="753"/>
      <c r="D33" s="40" t="s">
        <v>17</v>
      </c>
      <c r="E33" s="43"/>
      <c r="F33" s="41"/>
      <c r="G33" s="41"/>
      <c r="H33" s="180"/>
      <c r="I33" s="170">
        <v>0.3125</v>
      </c>
      <c r="J33" s="41"/>
      <c r="K33" s="41"/>
      <c r="L33" s="180"/>
      <c r="M33" s="170">
        <v>0.3125</v>
      </c>
      <c r="N33" s="41"/>
      <c r="O33" s="41"/>
      <c r="P33" s="180"/>
      <c r="Q33" s="170">
        <v>0.3125</v>
      </c>
      <c r="R33" s="41"/>
      <c r="S33" s="41"/>
      <c r="T33" s="87"/>
      <c r="U33" s="43"/>
      <c r="V33" s="41"/>
      <c r="W33" s="41"/>
      <c r="X33" s="87"/>
      <c r="Y33" s="43"/>
      <c r="Z33" s="88"/>
      <c r="AA33" s="41"/>
      <c r="AB33" s="87"/>
      <c r="AC33" s="43"/>
      <c r="AD33" s="149"/>
      <c r="AE33" s="41"/>
      <c r="AF33" s="749"/>
      <c r="AG33" s="742"/>
      <c r="AH33" s="359"/>
      <c r="AJ33" s="358"/>
      <c r="AO33" s="331"/>
      <c r="AP33" s="359"/>
    </row>
    <row r="34" spans="1:46"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91"/>
      <c r="AF34" s="48"/>
      <c r="AG34" s="49"/>
      <c r="AH34" s="359"/>
      <c r="AJ34" s="358"/>
      <c r="AK34" s="924" t="s">
        <v>108</v>
      </c>
      <c r="AL34" s="927" t="s">
        <v>109</v>
      </c>
      <c r="AM34" s="896" t="s">
        <v>110</v>
      </c>
      <c r="AN34" s="931" t="s">
        <v>128</v>
      </c>
      <c r="AO34" s="934" t="s">
        <v>111</v>
      </c>
      <c r="AP34" s="359"/>
    </row>
    <row r="35" spans="1:46" ht="15" customHeight="1" x14ac:dyDescent="0.2">
      <c r="A35" s="358"/>
      <c r="B35" s="758">
        <v>3</v>
      </c>
      <c r="C35" s="765" t="s">
        <v>15</v>
      </c>
      <c r="D35" s="20" t="s">
        <v>16</v>
      </c>
      <c r="E35" s="24">
        <v>0.25</v>
      </c>
      <c r="F35" s="22"/>
      <c r="G35" s="22"/>
      <c r="H35" s="96"/>
      <c r="I35" s="80"/>
      <c r="J35" s="22"/>
      <c r="K35" s="22"/>
      <c r="L35" s="23"/>
      <c r="M35" s="21"/>
      <c r="N35" s="22"/>
      <c r="O35" s="22"/>
      <c r="P35" s="23"/>
      <c r="Q35" s="80"/>
      <c r="R35" s="24">
        <v>0.33333333333333331</v>
      </c>
      <c r="S35" s="22"/>
      <c r="T35" s="79"/>
      <c r="U35" s="21"/>
      <c r="V35" s="24">
        <v>0.33333333333333331</v>
      </c>
      <c r="W35" s="22"/>
      <c r="X35" s="23"/>
      <c r="Y35" s="80"/>
      <c r="Z35" s="24">
        <v>0.33333333333333331</v>
      </c>
      <c r="AA35" s="148"/>
      <c r="AB35" s="96"/>
      <c r="AC35" s="80"/>
      <c r="AD35" s="24">
        <v>0.5</v>
      </c>
      <c r="AE35" s="148"/>
      <c r="AF35" s="743">
        <f>SUM(E35:AE35)</f>
        <v>1.7499999999999998</v>
      </c>
      <c r="AG35" s="739">
        <f>SUM(E36:AE36)</f>
        <v>1.5625000000000002</v>
      </c>
      <c r="AH35" s="359"/>
      <c r="AJ35" s="358"/>
      <c r="AK35" s="925"/>
      <c r="AL35" s="928"/>
      <c r="AM35" s="930"/>
      <c r="AN35" s="932"/>
      <c r="AO35" s="935"/>
      <c r="AP35" s="359"/>
    </row>
    <row r="36" spans="1:46" ht="15" customHeight="1" thickBot="1" x14ac:dyDescent="0.25">
      <c r="A36" s="358"/>
      <c r="B36" s="759"/>
      <c r="C36" s="766"/>
      <c r="D36" s="25" t="s">
        <v>17</v>
      </c>
      <c r="E36" s="29">
        <v>0.20833333333333334</v>
      </c>
      <c r="F36" s="27"/>
      <c r="G36" s="27"/>
      <c r="H36" s="97"/>
      <c r="I36" s="83"/>
      <c r="J36" s="27"/>
      <c r="K36" s="27"/>
      <c r="L36" s="28"/>
      <c r="M36" s="26"/>
      <c r="N36" s="27"/>
      <c r="O36" s="27"/>
      <c r="P36" s="28"/>
      <c r="Q36" s="83"/>
      <c r="R36" s="29">
        <v>0.3125</v>
      </c>
      <c r="S36" s="27"/>
      <c r="T36" s="82"/>
      <c r="U36" s="26"/>
      <c r="V36" s="29">
        <v>0.3125</v>
      </c>
      <c r="W36" s="27"/>
      <c r="X36" s="28"/>
      <c r="Y36" s="83"/>
      <c r="Z36" s="29">
        <v>0.3125</v>
      </c>
      <c r="AB36" s="97"/>
      <c r="AC36" s="83"/>
      <c r="AD36" s="29">
        <v>0.41666666666666669</v>
      </c>
      <c r="AF36" s="744"/>
      <c r="AG36" s="740"/>
      <c r="AH36" s="359"/>
      <c r="AJ36" s="358"/>
      <c r="AK36" s="926"/>
      <c r="AL36" s="929"/>
      <c r="AM36" s="930"/>
      <c r="AN36" s="933"/>
      <c r="AO36" s="936"/>
      <c r="AP36" s="359"/>
    </row>
    <row r="37" spans="1:46" ht="15" customHeight="1" x14ac:dyDescent="0.2">
      <c r="A37" s="358"/>
      <c r="B37" s="759"/>
      <c r="C37" s="767" t="s">
        <v>18</v>
      </c>
      <c r="D37" s="30" t="s">
        <v>16</v>
      </c>
      <c r="F37" s="32"/>
      <c r="G37" s="32"/>
      <c r="H37" s="175"/>
      <c r="I37" s="157">
        <v>0.33333333333333331</v>
      </c>
      <c r="J37" s="32"/>
      <c r="K37" s="32"/>
      <c r="L37" s="175"/>
      <c r="M37" s="157">
        <v>0.33333333333333331</v>
      </c>
      <c r="N37" s="32"/>
      <c r="O37" s="32"/>
      <c r="P37" s="161"/>
      <c r="Q37" s="181">
        <v>0.33333333333333331</v>
      </c>
      <c r="R37" s="32"/>
      <c r="S37" s="32"/>
      <c r="T37" s="85"/>
      <c r="U37" s="31"/>
      <c r="V37" s="32"/>
      <c r="W37" s="32"/>
      <c r="X37" s="33"/>
      <c r="Y37" s="86"/>
      <c r="Z37" s="32"/>
      <c r="AA37" s="32"/>
      <c r="AB37" s="99"/>
      <c r="AC37" s="86"/>
      <c r="AD37" s="32"/>
      <c r="AE37" s="99"/>
      <c r="AF37" s="745">
        <f>SUM(E37:AE37)</f>
        <v>1</v>
      </c>
      <c r="AG37" s="741">
        <f>SUM(E38:AE38)</f>
        <v>0.9375</v>
      </c>
      <c r="AH37" s="359"/>
      <c r="AJ37" s="362"/>
      <c r="AK37" s="943" t="s">
        <v>96</v>
      </c>
      <c r="AL37" s="945" t="s">
        <v>112</v>
      </c>
      <c r="AM37" s="947"/>
      <c r="AN37" s="947" t="s">
        <v>136</v>
      </c>
      <c r="AO37" s="937"/>
      <c r="AP37" s="359"/>
    </row>
    <row r="38" spans="1:46" ht="15" customHeight="1" x14ac:dyDescent="0.2">
      <c r="A38" s="358"/>
      <c r="B38" s="759"/>
      <c r="C38" s="768"/>
      <c r="D38" s="25" t="s">
        <v>17</v>
      </c>
      <c r="E38" s="154"/>
      <c r="F38" s="27"/>
      <c r="G38" s="27"/>
      <c r="H38" s="176"/>
      <c r="I38" s="158">
        <v>0.3125</v>
      </c>
      <c r="J38" s="27"/>
      <c r="K38" s="27"/>
      <c r="L38" s="176"/>
      <c r="M38" s="158">
        <v>0.3125</v>
      </c>
      <c r="N38" s="27"/>
      <c r="O38" s="27"/>
      <c r="P38" s="162"/>
      <c r="Q38" s="182">
        <v>0.3125</v>
      </c>
      <c r="R38" s="27"/>
      <c r="S38" s="27"/>
      <c r="T38" s="82"/>
      <c r="U38" s="26"/>
      <c r="V38" s="27"/>
      <c r="W38" s="27"/>
      <c r="X38" s="28"/>
      <c r="Y38" s="83"/>
      <c r="Z38" s="27"/>
      <c r="AA38" s="27"/>
      <c r="AB38" s="100"/>
      <c r="AC38" s="26"/>
      <c r="AD38" s="27"/>
      <c r="AE38" s="97"/>
      <c r="AF38" s="744"/>
      <c r="AG38" s="740"/>
      <c r="AH38" s="359"/>
      <c r="AJ38" s="362"/>
      <c r="AK38" s="944"/>
      <c r="AL38" s="946"/>
      <c r="AM38" s="948"/>
      <c r="AN38" s="948"/>
      <c r="AO38" s="938"/>
      <c r="AP38" s="359"/>
    </row>
    <row r="39" spans="1:46" ht="15" customHeight="1" x14ac:dyDescent="0.2">
      <c r="A39" s="358"/>
      <c r="B39" s="759"/>
      <c r="C39" s="761" t="s">
        <v>19</v>
      </c>
      <c r="D39" s="30" t="s">
        <v>16</v>
      </c>
      <c r="F39" s="32"/>
      <c r="G39" s="165">
        <v>0.33333333333333331</v>
      </c>
      <c r="H39" s="85"/>
      <c r="I39" s="31"/>
      <c r="J39" s="32"/>
      <c r="K39" s="165">
        <v>0.33333333333333331</v>
      </c>
      <c r="L39" s="33"/>
      <c r="M39" s="31"/>
      <c r="N39" s="32"/>
      <c r="O39" s="165">
        <v>0.33333333333333331</v>
      </c>
      <c r="P39" s="33"/>
      <c r="Q39" s="86"/>
      <c r="R39" s="32"/>
      <c r="T39" s="177"/>
      <c r="U39" s="163">
        <v>0.33333333333333331</v>
      </c>
      <c r="V39" s="32"/>
      <c r="W39" s="32"/>
      <c r="X39" s="167"/>
      <c r="Y39" s="192">
        <v>0.33333333333333331</v>
      </c>
      <c r="Z39" s="86"/>
      <c r="AA39" s="32"/>
      <c r="AB39" s="177"/>
      <c r="AC39" s="163">
        <v>0.33333333333333331</v>
      </c>
      <c r="AE39" s="165">
        <v>0.25</v>
      </c>
      <c r="AF39" s="745">
        <f>SUM(E39:AE39)</f>
        <v>2.25</v>
      </c>
      <c r="AG39" s="741">
        <f>SUM(E40:AE40)</f>
        <v>2.0833333333333335</v>
      </c>
      <c r="AH39" s="359"/>
      <c r="AJ39" s="358"/>
      <c r="AK39" s="939" t="s">
        <v>97</v>
      </c>
      <c r="AL39" s="940" t="s">
        <v>113</v>
      </c>
      <c r="AM39" s="941" t="s">
        <v>136</v>
      </c>
      <c r="AN39" s="941"/>
      <c r="AO39" s="942"/>
      <c r="AP39" s="359"/>
    </row>
    <row r="40" spans="1:46" ht="15" customHeight="1" x14ac:dyDescent="0.2">
      <c r="A40" s="358"/>
      <c r="B40" s="759"/>
      <c r="C40" s="762"/>
      <c r="D40" s="25" t="s">
        <v>17</v>
      </c>
      <c r="F40" s="27"/>
      <c r="G40" s="166">
        <v>0.3125</v>
      </c>
      <c r="H40" s="82"/>
      <c r="I40" s="26"/>
      <c r="J40" s="27"/>
      <c r="K40" s="166">
        <v>0.3125</v>
      </c>
      <c r="L40" s="28"/>
      <c r="M40" s="26"/>
      <c r="N40" s="27"/>
      <c r="O40" s="166">
        <v>0.3125</v>
      </c>
      <c r="P40" s="28"/>
      <c r="Q40" s="83"/>
      <c r="R40" s="27"/>
      <c r="T40" s="178"/>
      <c r="U40" s="164">
        <v>0.3125</v>
      </c>
      <c r="V40" s="27"/>
      <c r="W40" s="27"/>
      <c r="X40" s="168"/>
      <c r="Y40" s="193">
        <v>0.3125</v>
      </c>
      <c r="Z40" s="83"/>
      <c r="AA40" s="27"/>
      <c r="AB40" s="178"/>
      <c r="AC40" s="164">
        <v>0.3125</v>
      </c>
      <c r="AE40" s="166">
        <v>0.20833333333333334</v>
      </c>
      <c r="AF40" s="744"/>
      <c r="AG40" s="740"/>
      <c r="AH40" s="359"/>
      <c r="AJ40" s="358"/>
      <c r="AK40" s="939"/>
      <c r="AL40" s="940"/>
      <c r="AM40" s="941"/>
      <c r="AN40" s="941"/>
      <c r="AO40" s="942"/>
      <c r="AP40" s="359"/>
    </row>
    <row r="41" spans="1:46" ht="15" customHeight="1" x14ac:dyDescent="0.25">
      <c r="A41" s="358"/>
      <c r="B41" s="759"/>
      <c r="C41" s="763" t="s">
        <v>20</v>
      </c>
      <c r="D41" s="30" t="s">
        <v>16</v>
      </c>
      <c r="E41" s="32"/>
      <c r="F41" s="171">
        <v>0.33333333333333331</v>
      </c>
      <c r="G41" s="32"/>
      <c r="H41" s="85"/>
      <c r="I41" s="31"/>
      <c r="J41" s="171">
        <v>0.33333333333333331</v>
      </c>
      <c r="K41" s="32"/>
      <c r="L41" s="33"/>
      <c r="M41" s="31"/>
      <c r="N41" s="171">
        <v>0.33333333333333331</v>
      </c>
      <c r="O41" s="32"/>
      <c r="P41" s="33"/>
      <c r="Q41" s="86"/>
      <c r="S41" s="171">
        <v>0.33333333333333331</v>
      </c>
      <c r="T41" s="85"/>
      <c r="U41" s="31"/>
      <c r="V41" s="32"/>
      <c r="W41" s="171">
        <v>0.33333333333333331</v>
      </c>
      <c r="X41" s="33"/>
      <c r="Y41" s="86"/>
      <c r="Z41" s="86"/>
      <c r="AA41" s="171">
        <v>0.33333333333333331</v>
      </c>
      <c r="AB41" s="85"/>
      <c r="AC41" s="31"/>
      <c r="AD41" s="32"/>
      <c r="AE41" s="99"/>
      <c r="AF41" s="745">
        <f>SUM(E41:AE41)</f>
        <v>1.9999999999999998</v>
      </c>
      <c r="AG41" s="741">
        <f>SUM(E42:AE42)</f>
        <v>1.875</v>
      </c>
      <c r="AH41" s="359"/>
      <c r="AJ41" s="358"/>
      <c r="AK41" s="944" t="s">
        <v>98</v>
      </c>
      <c r="AL41" s="946" t="s">
        <v>114</v>
      </c>
      <c r="AM41" s="948" t="s">
        <v>136</v>
      </c>
      <c r="AN41" s="948"/>
      <c r="AO41" s="938"/>
      <c r="AP41" s="359"/>
      <c r="AQ41" s="469"/>
      <c r="AR41" s="469"/>
      <c r="AS41" s="469"/>
      <c r="AT41" s="469"/>
    </row>
    <row r="42" spans="1:46" ht="15" customHeight="1" thickBot="1" x14ac:dyDescent="0.3">
      <c r="A42" s="358"/>
      <c r="B42" s="760"/>
      <c r="C42" s="764"/>
      <c r="D42" s="40" t="s">
        <v>17</v>
      </c>
      <c r="E42" s="41"/>
      <c r="F42" s="172">
        <v>0.3125</v>
      </c>
      <c r="G42" s="41"/>
      <c r="H42" s="87"/>
      <c r="I42" s="43"/>
      <c r="J42" s="172">
        <v>0.3125</v>
      </c>
      <c r="K42" s="41"/>
      <c r="L42" s="42"/>
      <c r="M42" s="43"/>
      <c r="N42" s="172">
        <v>0.3125</v>
      </c>
      <c r="O42" s="41"/>
      <c r="P42" s="42"/>
      <c r="Q42" s="88"/>
      <c r="R42" s="149"/>
      <c r="S42" s="172">
        <v>0.3125</v>
      </c>
      <c r="T42" s="87"/>
      <c r="U42" s="43"/>
      <c r="V42" s="41"/>
      <c r="W42" s="172">
        <v>0.3125</v>
      </c>
      <c r="X42" s="42"/>
      <c r="Y42" s="88"/>
      <c r="Z42" s="88"/>
      <c r="AA42" s="172">
        <v>0.3125</v>
      </c>
      <c r="AB42" s="87"/>
      <c r="AC42" s="43"/>
      <c r="AD42" s="41"/>
      <c r="AE42" s="103"/>
      <c r="AF42" s="749"/>
      <c r="AG42" s="742"/>
      <c r="AH42" s="359"/>
      <c r="AJ42" s="358"/>
      <c r="AK42" s="944"/>
      <c r="AL42" s="946"/>
      <c r="AM42" s="948"/>
      <c r="AN42" s="948"/>
      <c r="AO42" s="938"/>
      <c r="AP42" s="359"/>
      <c r="AQ42" s="469"/>
      <c r="AR42" s="469"/>
      <c r="AS42" s="469"/>
      <c r="AT42" s="469"/>
    </row>
    <row r="43" spans="1:46"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91"/>
      <c r="AF43" s="48"/>
      <c r="AG43" s="49"/>
      <c r="AH43" s="359"/>
      <c r="AJ43" s="358"/>
      <c r="AK43" s="939" t="s">
        <v>100</v>
      </c>
      <c r="AL43" s="940" t="s">
        <v>115</v>
      </c>
      <c r="AM43" s="941"/>
      <c r="AN43" s="941" t="s">
        <v>136</v>
      </c>
      <c r="AO43" s="942"/>
      <c r="AP43" s="359"/>
      <c r="AQ43" s="469"/>
      <c r="AR43" s="469"/>
      <c r="AS43" s="469"/>
      <c r="AT43" s="469"/>
    </row>
    <row r="44" spans="1:46" ht="15" customHeight="1" x14ac:dyDescent="0.25">
      <c r="A44" s="358"/>
      <c r="B44" s="758">
        <v>4</v>
      </c>
      <c r="C44" s="747" t="s">
        <v>15</v>
      </c>
      <c r="D44" s="20" t="s">
        <v>16</v>
      </c>
      <c r="E44" s="148"/>
      <c r="F44" s="22"/>
      <c r="G44" s="22"/>
      <c r="H44" s="81"/>
      <c r="I44" s="55">
        <v>0.33333333333333331</v>
      </c>
      <c r="J44" s="22"/>
      <c r="K44" s="22"/>
      <c r="L44" s="54"/>
      <c r="M44" s="55">
        <v>0.33333333333333331</v>
      </c>
      <c r="N44" s="22"/>
      <c r="O44" s="22"/>
      <c r="P44" s="81"/>
      <c r="Q44" s="55">
        <v>0.33333333333333331</v>
      </c>
      <c r="R44" s="22"/>
      <c r="S44" s="22"/>
      <c r="T44" s="79"/>
      <c r="U44" s="21"/>
      <c r="V44" s="22"/>
      <c r="W44" s="22"/>
      <c r="X44" s="79"/>
      <c r="Y44" s="21"/>
      <c r="Z44" s="22"/>
      <c r="AA44" s="22"/>
      <c r="AB44" s="96"/>
      <c r="AC44" s="80"/>
      <c r="AD44" s="22"/>
      <c r="AE44" s="96"/>
      <c r="AF44" s="743">
        <f>SUM(E44:AE44)</f>
        <v>1</v>
      </c>
      <c r="AG44" s="739">
        <f>SUM(E45:AE45)</f>
        <v>0.9375</v>
      </c>
      <c r="AH44" s="368"/>
      <c r="AJ44" s="363"/>
      <c r="AK44" s="939"/>
      <c r="AL44" s="940"/>
      <c r="AM44" s="941"/>
      <c r="AN44" s="941"/>
      <c r="AO44" s="942"/>
      <c r="AP44" s="359"/>
      <c r="AQ44" s="469"/>
      <c r="AR44" s="470"/>
      <c r="AS44" s="470"/>
      <c r="AT44" s="469"/>
    </row>
    <row r="45" spans="1:46" ht="15" customHeight="1" x14ac:dyDescent="0.25">
      <c r="A45" s="358"/>
      <c r="B45" s="759"/>
      <c r="C45" s="748"/>
      <c r="D45" s="25" t="s">
        <v>17</v>
      </c>
      <c r="F45" s="27"/>
      <c r="G45" s="27"/>
      <c r="H45" s="84"/>
      <c r="I45" s="57">
        <v>0.3125</v>
      </c>
      <c r="J45" s="27"/>
      <c r="K45" s="27"/>
      <c r="L45" s="56"/>
      <c r="M45" s="57">
        <v>0.3125</v>
      </c>
      <c r="N45" s="27"/>
      <c r="O45" s="27"/>
      <c r="P45" s="84"/>
      <c r="Q45" s="57">
        <v>0.3125</v>
      </c>
      <c r="R45" s="27"/>
      <c r="S45" s="27"/>
      <c r="T45" s="82"/>
      <c r="U45" s="26"/>
      <c r="V45" s="27"/>
      <c r="W45" s="27"/>
      <c r="X45" s="82"/>
      <c r="Y45" s="26"/>
      <c r="Z45" s="27"/>
      <c r="AA45" s="27"/>
      <c r="AB45" s="97"/>
      <c r="AC45" s="83"/>
      <c r="AD45" s="27"/>
      <c r="AE45" s="97"/>
      <c r="AF45" s="744"/>
      <c r="AG45" s="740"/>
      <c r="AH45" s="359"/>
      <c r="AJ45" s="363"/>
      <c r="AK45" s="944" t="s">
        <v>101</v>
      </c>
      <c r="AL45" s="946" t="s">
        <v>116</v>
      </c>
      <c r="AM45" s="948"/>
      <c r="AN45" s="948" t="s">
        <v>136</v>
      </c>
      <c r="AO45" s="938"/>
      <c r="AP45" s="359"/>
      <c r="AQ45" s="469"/>
      <c r="AR45" s="469"/>
      <c r="AS45" s="469"/>
      <c r="AT45" s="469"/>
    </row>
    <row r="46" spans="1:46" ht="15" customHeight="1" x14ac:dyDescent="0.25">
      <c r="A46" s="358"/>
      <c r="B46" s="759"/>
      <c r="C46" s="754" t="s">
        <v>18</v>
      </c>
      <c r="D46" s="30" t="s">
        <v>16</v>
      </c>
      <c r="E46" s="31"/>
      <c r="F46" s="159">
        <v>0.33333333333333331</v>
      </c>
      <c r="G46" s="32"/>
      <c r="I46" s="31"/>
      <c r="J46" s="159">
        <v>0.33333333333333331</v>
      </c>
      <c r="K46" s="32"/>
      <c r="L46" s="33"/>
      <c r="M46" s="86"/>
      <c r="N46" s="159">
        <v>0.33333333333333331</v>
      </c>
      <c r="O46" s="32"/>
      <c r="P46" s="85"/>
      <c r="Q46" s="31"/>
      <c r="R46" s="32"/>
      <c r="S46" s="159">
        <v>0.33333333333333331</v>
      </c>
      <c r="T46" s="85"/>
      <c r="U46" s="31"/>
      <c r="V46" s="32"/>
      <c r="W46" s="159">
        <v>0.33333333333333331</v>
      </c>
      <c r="X46" s="85"/>
      <c r="Y46" s="31"/>
      <c r="Z46" s="86"/>
      <c r="AA46" s="159">
        <v>0.33333333333333331</v>
      </c>
      <c r="AB46" s="85"/>
      <c r="AC46" s="31"/>
      <c r="AE46" s="32"/>
      <c r="AF46" s="745">
        <f>SUM(E46:AE46)</f>
        <v>1.9999999999999998</v>
      </c>
      <c r="AG46" s="741">
        <f>SUM(E47:AE47)</f>
        <v>1.875</v>
      </c>
      <c r="AH46" s="368"/>
      <c r="AJ46" s="363"/>
      <c r="AK46" s="944"/>
      <c r="AL46" s="946"/>
      <c r="AM46" s="948"/>
      <c r="AN46" s="948"/>
      <c r="AO46" s="938"/>
      <c r="AP46" s="359"/>
      <c r="AQ46" s="469"/>
      <c r="AR46" s="470"/>
      <c r="AS46" s="470"/>
      <c r="AT46" s="469"/>
    </row>
    <row r="47" spans="1:46" ht="15" customHeight="1" x14ac:dyDescent="0.25">
      <c r="A47" s="358"/>
      <c r="B47" s="759"/>
      <c r="C47" s="754"/>
      <c r="D47" s="25" t="s">
        <v>17</v>
      </c>
      <c r="E47" s="26"/>
      <c r="F47" s="160">
        <v>0.3125</v>
      </c>
      <c r="G47" s="27"/>
      <c r="H47" s="82"/>
      <c r="I47" s="26"/>
      <c r="J47" s="160">
        <v>0.3125</v>
      </c>
      <c r="K47" s="27"/>
      <c r="L47" s="28"/>
      <c r="M47" s="83"/>
      <c r="N47" s="160">
        <v>0.3125</v>
      </c>
      <c r="O47" s="27"/>
      <c r="P47" s="82"/>
      <c r="Q47" s="26"/>
      <c r="R47" s="27"/>
      <c r="S47" s="160">
        <v>0.3125</v>
      </c>
      <c r="T47" s="82"/>
      <c r="U47" s="26"/>
      <c r="V47" s="27"/>
      <c r="W47" s="160">
        <v>0.3125</v>
      </c>
      <c r="X47" s="82"/>
      <c r="Y47" s="26"/>
      <c r="Z47" s="83"/>
      <c r="AA47" s="160">
        <v>0.3125</v>
      </c>
      <c r="AB47" s="82"/>
      <c r="AC47" s="26"/>
      <c r="AE47" s="27"/>
      <c r="AF47" s="744"/>
      <c r="AG47" s="740"/>
      <c r="AH47" s="359"/>
      <c r="AJ47" s="363"/>
      <c r="AK47" s="939" t="s">
        <v>103</v>
      </c>
      <c r="AL47" s="940" t="s">
        <v>117</v>
      </c>
      <c r="AM47" s="941" t="s">
        <v>136</v>
      </c>
      <c r="AN47" s="941"/>
      <c r="AO47" s="942"/>
      <c r="AP47" s="359"/>
      <c r="AQ47" s="469"/>
      <c r="AR47" s="469"/>
      <c r="AS47" s="469"/>
      <c r="AT47" s="469"/>
    </row>
    <row r="48" spans="1:46" ht="15" customHeight="1" x14ac:dyDescent="0.25">
      <c r="A48" s="358"/>
      <c r="B48" s="759"/>
      <c r="C48" s="746" t="s">
        <v>19</v>
      </c>
      <c r="D48" s="30" t="s">
        <v>16</v>
      </c>
      <c r="E48" s="165">
        <v>0.25</v>
      </c>
      <c r="F48" s="98"/>
      <c r="G48" s="32"/>
      <c r="H48" s="85"/>
      <c r="I48" s="31"/>
      <c r="J48" s="32"/>
      <c r="K48" s="86"/>
      <c r="L48" s="33"/>
      <c r="M48" s="146"/>
      <c r="N48" s="32"/>
      <c r="O48" s="86"/>
      <c r="P48" s="85"/>
      <c r="Q48" s="155"/>
      <c r="R48" s="165">
        <v>0.33333333333333331</v>
      </c>
      <c r="S48" s="86"/>
      <c r="T48" s="33"/>
      <c r="U48" s="155"/>
      <c r="V48" s="201">
        <v>0.33333333333333331</v>
      </c>
      <c r="W48" s="32"/>
      <c r="X48" s="85"/>
      <c r="Y48" s="155"/>
      <c r="Z48" s="201">
        <v>0.33333333333333331</v>
      </c>
      <c r="AA48" s="32"/>
      <c r="AB48" s="85"/>
      <c r="AC48" s="31"/>
      <c r="AD48" s="165">
        <v>0.5</v>
      </c>
      <c r="AE48" s="99"/>
      <c r="AF48" s="745">
        <f>SUM(E48:AE48)</f>
        <v>1.7499999999999998</v>
      </c>
      <c r="AG48" s="741">
        <f>SUM(E49:AE49)</f>
        <v>1.5625000000000002</v>
      </c>
      <c r="AH48" s="368"/>
      <c r="AJ48" s="363"/>
      <c r="AK48" s="939"/>
      <c r="AL48" s="940"/>
      <c r="AM48" s="941"/>
      <c r="AN48" s="941"/>
      <c r="AO48" s="942"/>
      <c r="AP48" s="359"/>
      <c r="AQ48" s="469"/>
      <c r="AR48" s="470"/>
      <c r="AS48" s="470"/>
      <c r="AT48" s="469"/>
    </row>
    <row r="49" spans="1:46" ht="15" customHeight="1" x14ac:dyDescent="0.25">
      <c r="A49" s="358"/>
      <c r="B49" s="759"/>
      <c r="C49" s="746"/>
      <c r="D49" s="25" t="s">
        <v>17</v>
      </c>
      <c r="E49" s="166">
        <v>0.20833333333333334</v>
      </c>
      <c r="F49" s="100"/>
      <c r="G49" s="27"/>
      <c r="H49" s="82"/>
      <c r="I49" s="26"/>
      <c r="J49" s="27"/>
      <c r="K49" s="83"/>
      <c r="L49" s="28"/>
      <c r="M49" s="156"/>
      <c r="N49" s="27"/>
      <c r="O49" s="83"/>
      <c r="P49" s="82"/>
      <c r="Q49" s="26"/>
      <c r="R49" s="166">
        <v>0.3125</v>
      </c>
      <c r="S49" s="27"/>
      <c r="T49" s="28"/>
      <c r="U49" s="26"/>
      <c r="V49" s="166">
        <v>0.3125</v>
      </c>
      <c r="W49" s="27"/>
      <c r="X49" s="82"/>
      <c r="Y49" s="26"/>
      <c r="Z49" s="166">
        <v>0.3125</v>
      </c>
      <c r="AA49" s="27"/>
      <c r="AB49" s="82"/>
      <c r="AC49" s="26"/>
      <c r="AD49" s="166">
        <v>0.41666666666666669</v>
      </c>
      <c r="AE49" s="97"/>
      <c r="AF49" s="744"/>
      <c r="AG49" s="740"/>
      <c r="AH49" s="359"/>
      <c r="AJ49" s="363"/>
      <c r="AK49" s="944" t="s">
        <v>105</v>
      </c>
      <c r="AL49" s="946" t="s">
        <v>118</v>
      </c>
      <c r="AM49" s="948"/>
      <c r="AN49" s="948" t="s">
        <v>136</v>
      </c>
      <c r="AO49" s="938"/>
      <c r="AP49" s="359"/>
      <c r="AQ49" s="469"/>
      <c r="AR49" s="469"/>
      <c r="AS49" s="469"/>
      <c r="AT49" s="469"/>
    </row>
    <row r="50" spans="1:46" ht="15" customHeight="1" x14ac:dyDescent="0.25">
      <c r="A50" s="358"/>
      <c r="B50" s="759"/>
      <c r="C50" s="752" t="s">
        <v>20</v>
      </c>
      <c r="D50" s="30" t="s">
        <v>16</v>
      </c>
      <c r="E50" s="31"/>
      <c r="F50" s="32"/>
      <c r="G50" s="171">
        <v>0.33333333333333331</v>
      </c>
      <c r="H50" s="85"/>
      <c r="I50" s="31"/>
      <c r="J50" s="32"/>
      <c r="K50" s="171">
        <v>0.33333333333333331</v>
      </c>
      <c r="L50" s="33"/>
      <c r="M50" s="31"/>
      <c r="N50" s="32"/>
      <c r="O50" s="171">
        <v>0.33333333333333331</v>
      </c>
      <c r="P50" s="85"/>
      <c r="Q50" s="31"/>
      <c r="R50" s="32"/>
      <c r="S50" s="32"/>
      <c r="T50" s="179"/>
      <c r="U50" s="169">
        <v>0.33333333333333331</v>
      </c>
      <c r="V50" s="32"/>
      <c r="W50" s="32"/>
      <c r="X50" s="179"/>
      <c r="Y50" s="169">
        <v>0.33333333333333331</v>
      </c>
      <c r="Z50" s="32"/>
      <c r="AB50" s="179"/>
      <c r="AC50" s="169">
        <v>0.33333333333333331</v>
      </c>
      <c r="AD50" s="32"/>
      <c r="AE50" s="171">
        <v>0.25</v>
      </c>
      <c r="AF50" s="745">
        <f>SUM(E50:AE50)</f>
        <v>2.25</v>
      </c>
      <c r="AG50" s="741">
        <f>SUM(E51:AE51)</f>
        <v>2.0833333333333335</v>
      </c>
      <c r="AH50" s="368"/>
      <c r="AJ50" s="363"/>
      <c r="AK50" s="944"/>
      <c r="AL50" s="946"/>
      <c r="AM50" s="948"/>
      <c r="AN50" s="948"/>
      <c r="AO50" s="938"/>
      <c r="AP50" s="359"/>
      <c r="AQ50" s="469"/>
      <c r="AR50" s="470"/>
      <c r="AS50" s="470"/>
      <c r="AT50" s="469"/>
    </row>
    <row r="51" spans="1:46" ht="15" customHeight="1" thickBot="1" x14ac:dyDescent="0.3">
      <c r="A51" s="358"/>
      <c r="B51" s="760"/>
      <c r="C51" s="753"/>
      <c r="D51" s="40" t="s">
        <v>17</v>
      </c>
      <c r="E51" s="43"/>
      <c r="F51" s="41"/>
      <c r="G51" s="172">
        <v>0.3125</v>
      </c>
      <c r="H51" s="87"/>
      <c r="I51" s="43"/>
      <c r="J51" s="41"/>
      <c r="K51" s="172">
        <v>0.3125</v>
      </c>
      <c r="L51" s="42"/>
      <c r="M51" s="43"/>
      <c r="N51" s="41"/>
      <c r="O51" s="172">
        <v>0.3125</v>
      </c>
      <c r="P51" s="87"/>
      <c r="Q51" s="43"/>
      <c r="R51" s="41"/>
      <c r="S51" s="41"/>
      <c r="T51" s="180"/>
      <c r="U51" s="170">
        <v>0.3125</v>
      </c>
      <c r="V51" s="41"/>
      <c r="W51" s="41"/>
      <c r="X51" s="180"/>
      <c r="Y51" s="170">
        <v>0.3125</v>
      </c>
      <c r="Z51" s="41"/>
      <c r="AA51" s="149"/>
      <c r="AB51" s="180"/>
      <c r="AC51" s="170">
        <v>0.3125</v>
      </c>
      <c r="AD51" s="41"/>
      <c r="AE51" s="172">
        <v>0.20833333333333334</v>
      </c>
      <c r="AF51" s="749"/>
      <c r="AG51" s="742"/>
      <c r="AH51" s="359"/>
      <c r="AJ51" s="363"/>
      <c r="AK51" s="939" t="s">
        <v>119</v>
      </c>
      <c r="AL51" s="940" t="s">
        <v>120</v>
      </c>
      <c r="AM51" s="941" t="s">
        <v>136</v>
      </c>
      <c r="AN51" s="941"/>
      <c r="AO51" s="942"/>
      <c r="AP51" s="359"/>
      <c r="AQ51" s="469"/>
      <c r="AR51" s="469"/>
      <c r="AS51" s="469"/>
      <c r="AT51" s="469"/>
    </row>
    <row r="52" spans="1:46" ht="26.45" customHeight="1" thickBot="1" x14ac:dyDescent="0.3">
      <c r="A52" s="358"/>
      <c r="Y52" s="755" t="s">
        <v>21</v>
      </c>
      <c r="Z52" s="756"/>
      <c r="AA52" s="756"/>
      <c r="AB52" s="756"/>
      <c r="AC52" s="756"/>
      <c r="AD52" s="756"/>
      <c r="AE52" s="756"/>
      <c r="AF52" s="48">
        <f>AVERAGE(AF17:AF24,AF26:AF33,AF35:AF42,AF44:AF51)</f>
        <v>1.75</v>
      </c>
      <c r="AG52" s="49">
        <f>AVERAGE(AG17:AG24,AG26:AG33,AG35:AG42,AG44:AG51)</f>
        <v>1.6145833333333333</v>
      </c>
      <c r="AH52" s="359"/>
      <c r="AJ52" s="363"/>
      <c r="AK52" s="939"/>
      <c r="AL52" s="940"/>
      <c r="AM52" s="941"/>
      <c r="AN52" s="941"/>
      <c r="AO52" s="942"/>
      <c r="AP52" s="359"/>
      <c r="AQ52" s="469"/>
      <c r="AR52" s="470"/>
      <c r="AS52" s="470"/>
      <c r="AT52" s="469"/>
    </row>
    <row r="53" spans="1:46" ht="15" customHeight="1" x14ac:dyDescent="0.25">
      <c r="A53" s="358"/>
      <c r="AH53" s="359"/>
      <c r="AJ53" s="363"/>
      <c r="AK53" s="944" t="s">
        <v>121</v>
      </c>
      <c r="AL53" s="946" t="s">
        <v>122</v>
      </c>
      <c r="AM53" s="948"/>
      <c r="AN53" s="948" t="s">
        <v>136</v>
      </c>
      <c r="AO53" s="938"/>
      <c r="AP53" s="359"/>
      <c r="AQ53" s="469"/>
      <c r="AR53" s="469"/>
      <c r="AS53" s="469"/>
      <c r="AT53" s="469"/>
    </row>
    <row r="54" spans="1:46" s="62" customFormat="1" ht="35.1" customHeight="1" x14ac:dyDescent="0.2">
      <c r="A54" s="369"/>
      <c r="C54" s="63" t="s">
        <v>22</v>
      </c>
      <c r="D54" s="63"/>
      <c r="E54" s="64"/>
      <c r="F54" s="64"/>
      <c r="G54" s="64"/>
      <c r="H54" s="64"/>
      <c r="I54" s="64"/>
      <c r="J54" s="65" t="s">
        <v>65</v>
      </c>
      <c r="AF54" s="66"/>
      <c r="AG54" s="66"/>
      <c r="AH54" s="370"/>
      <c r="AJ54" s="363"/>
      <c r="AK54" s="944"/>
      <c r="AL54" s="946"/>
      <c r="AM54" s="948"/>
      <c r="AN54" s="948"/>
      <c r="AO54" s="938"/>
      <c r="AP54" s="359"/>
      <c r="AQ54" s="471"/>
      <c r="AR54" s="471"/>
      <c r="AS54" s="471"/>
      <c r="AT54" s="471"/>
    </row>
    <row r="55" spans="1:46" s="62" customFormat="1" ht="35.1" customHeight="1" x14ac:dyDescent="0.2">
      <c r="A55" s="369"/>
      <c r="C55" s="63"/>
      <c r="D55" s="63"/>
      <c r="E55" s="64"/>
      <c r="F55" s="64"/>
      <c r="G55" s="64"/>
      <c r="H55" s="64"/>
      <c r="I55" s="64"/>
      <c r="J55" s="65" t="s">
        <v>45</v>
      </c>
      <c r="AF55" s="66"/>
      <c r="AG55" s="66"/>
      <c r="AH55" s="370"/>
      <c r="AJ55" s="363"/>
      <c r="AK55" s="445" t="s">
        <v>123</v>
      </c>
      <c r="AL55" s="446" t="s">
        <v>124</v>
      </c>
      <c r="AM55" s="447"/>
      <c r="AN55" s="447"/>
      <c r="AO55" s="448"/>
      <c r="AP55" s="359"/>
    </row>
    <row r="56" spans="1:46" s="62" customFormat="1" ht="35.1" customHeight="1" x14ac:dyDescent="0.2">
      <c r="A56" s="369"/>
      <c r="C56" s="63"/>
      <c r="D56" s="63"/>
      <c r="E56" s="64"/>
      <c r="F56" s="64"/>
      <c r="G56" s="64"/>
      <c r="H56" s="64"/>
      <c r="I56" s="64"/>
      <c r="J56" s="65" t="s">
        <v>41</v>
      </c>
      <c r="AF56" s="66"/>
      <c r="AG56" s="66"/>
      <c r="AH56" s="370"/>
      <c r="AJ56" s="363"/>
      <c r="AK56" s="443" t="s">
        <v>125</v>
      </c>
      <c r="AL56" s="444" t="s">
        <v>130</v>
      </c>
      <c r="AM56" s="449"/>
      <c r="AN56" s="449"/>
      <c r="AO56" s="450"/>
      <c r="AP56" s="359"/>
    </row>
    <row r="57" spans="1:46" s="62" customFormat="1" ht="34.5" customHeight="1" thickBot="1" x14ac:dyDescent="0.3">
      <c r="A57" s="369"/>
      <c r="C57" s="63"/>
      <c r="D57" s="63"/>
      <c r="E57" s="64"/>
      <c r="F57" s="64"/>
      <c r="G57" s="64"/>
      <c r="H57" s="64"/>
      <c r="I57" s="64"/>
      <c r="J57" s="65" t="s">
        <v>66</v>
      </c>
      <c r="AF57" s="66"/>
      <c r="AG57" s="66"/>
      <c r="AH57" s="370"/>
      <c r="AJ57" s="363"/>
      <c r="AK57" s="377" t="s">
        <v>126</v>
      </c>
      <c r="AL57" s="378" t="s">
        <v>127</v>
      </c>
      <c r="AM57" s="383"/>
      <c r="AN57" s="383"/>
      <c r="AO57" s="384"/>
      <c r="AP57" s="359"/>
    </row>
    <row r="58" spans="1:46" ht="35.1" customHeight="1" x14ac:dyDescent="0.2">
      <c r="A58" s="358"/>
      <c r="J58" s="65" t="s">
        <v>67</v>
      </c>
      <c r="AH58" s="359"/>
      <c r="AJ58" s="358"/>
      <c r="AK58" s="949"/>
      <c r="AL58" s="951" t="s">
        <v>107</v>
      </c>
      <c r="AM58" s="923">
        <f>COUNTIF(AM37:AM57,"x")</f>
        <v>4</v>
      </c>
      <c r="AN58" s="923">
        <f>COUNTIF(AN37:AN57,"x")</f>
        <v>5</v>
      </c>
      <c r="AO58" s="953">
        <f>COUNTIF(AO37:AO57,"x")</f>
        <v>0</v>
      </c>
      <c r="AP58" s="359"/>
    </row>
    <row r="59" spans="1:46" ht="15" customHeight="1" thickBot="1" x14ac:dyDescent="0.25">
      <c r="A59" s="358"/>
      <c r="B59" s="62"/>
      <c r="AG59" s="66"/>
      <c r="AH59" s="359"/>
      <c r="AJ59" s="358"/>
      <c r="AK59" s="950"/>
      <c r="AL59" s="952"/>
      <c r="AM59" s="917"/>
      <c r="AN59" s="917"/>
      <c r="AO59" s="918"/>
      <c r="AP59" s="359"/>
    </row>
    <row r="60" spans="1:46" ht="35.1" customHeight="1" thickBot="1" x14ac:dyDescent="0.25">
      <c r="A60" s="358"/>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62"/>
      <c r="AC60" s="62"/>
      <c r="AD60" s="249" t="s">
        <v>36</v>
      </c>
      <c r="AE60" s="250">
        <f>SUM(N60,R60,V60,Z60)</f>
        <v>0</v>
      </c>
      <c r="AF60" s="66"/>
      <c r="AH60" s="359"/>
      <c r="AJ60" s="358"/>
      <c r="AP60" s="359"/>
    </row>
    <row r="61" spans="1:46"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66"/>
      <c r="AH61" s="370"/>
      <c r="AJ61" s="369"/>
      <c r="AP61" s="370"/>
    </row>
    <row r="62" spans="1:46" ht="30" x14ac:dyDescent="0.2">
      <c r="A62" s="358"/>
      <c r="C62" s="63" t="s">
        <v>72</v>
      </c>
      <c r="J62" s="62" t="s">
        <v>73</v>
      </c>
      <c r="V62" s="62"/>
      <c r="W62" s="62"/>
      <c r="X62" s="62"/>
      <c r="Y62" s="62"/>
      <c r="Z62" s="62"/>
      <c r="AA62" s="62"/>
      <c r="AB62" s="62"/>
      <c r="AC62" s="62"/>
      <c r="AD62" s="62"/>
      <c r="AE62" s="62"/>
      <c r="AF62" s="66"/>
      <c r="AH62" s="359"/>
      <c r="AJ62" s="369"/>
      <c r="AK62" s="62"/>
      <c r="AL62" s="62"/>
      <c r="AM62" s="62"/>
      <c r="AN62" s="62"/>
      <c r="AO62" s="62"/>
      <c r="AP62" s="370"/>
    </row>
    <row r="63" spans="1:46"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372"/>
      <c r="AH63" s="364"/>
      <c r="AJ63" s="365"/>
      <c r="AK63" s="372"/>
      <c r="AL63" s="149"/>
      <c r="AM63" s="149"/>
      <c r="AN63" s="149"/>
      <c r="AO63" s="149"/>
      <c r="AP63" s="364"/>
    </row>
    <row r="66" spans="1:32" x14ac:dyDescent="0.2">
      <c r="A66"/>
      <c r="B66"/>
      <c r="C66"/>
      <c r="D66"/>
      <c r="E66"/>
      <c r="F66"/>
      <c r="G66"/>
      <c r="H66"/>
      <c r="I66"/>
      <c r="J66"/>
      <c r="K66"/>
      <c r="L66"/>
      <c r="M66"/>
      <c r="N66"/>
      <c r="O66"/>
      <c r="P66"/>
      <c r="Q66"/>
      <c r="R66"/>
      <c r="S66"/>
      <c r="T66"/>
      <c r="U66"/>
      <c r="V66"/>
      <c r="W66"/>
      <c r="X66"/>
      <c r="Y66"/>
      <c r="Z66"/>
      <c r="AA66"/>
      <c r="AB66"/>
      <c r="AC66"/>
      <c r="AD66"/>
      <c r="AE66"/>
      <c r="AF66"/>
    </row>
    <row r="67" spans="1:32" x14ac:dyDescent="0.2">
      <c r="A67"/>
      <c r="B67"/>
      <c r="C67"/>
      <c r="D67"/>
      <c r="E67"/>
      <c r="F67"/>
      <c r="G67"/>
      <c r="H67"/>
      <c r="I67"/>
      <c r="J67"/>
      <c r="K67"/>
      <c r="L67"/>
      <c r="M67"/>
      <c r="N67"/>
      <c r="O67"/>
      <c r="P67"/>
      <c r="Q67"/>
      <c r="R67"/>
      <c r="S67"/>
      <c r="T67"/>
      <c r="U67"/>
      <c r="V67"/>
      <c r="W67"/>
      <c r="X67"/>
      <c r="Y67"/>
      <c r="Z67"/>
      <c r="AA67"/>
      <c r="AB67"/>
      <c r="AC67"/>
      <c r="AD67"/>
      <c r="AE67"/>
      <c r="AF67"/>
    </row>
    <row r="68" spans="1:32" x14ac:dyDescent="0.2">
      <c r="A68"/>
      <c r="B68"/>
      <c r="C68"/>
      <c r="D68"/>
      <c r="E68"/>
      <c r="F68"/>
      <c r="G68"/>
      <c r="H68"/>
      <c r="I68"/>
      <c r="J68"/>
      <c r="K68"/>
      <c r="L68"/>
      <c r="M68"/>
      <c r="N68"/>
      <c r="O68"/>
      <c r="P68"/>
      <c r="Q68"/>
      <c r="R68"/>
      <c r="S68"/>
      <c r="T68"/>
      <c r="U68"/>
      <c r="V68"/>
      <c r="W68"/>
      <c r="X68"/>
      <c r="Y68"/>
      <c r="Z68"/>
      <c r="AA68"/>
      <c r="AB68"/>
      <c r="AC68"/>
      <c r="AD68"/>
      <c r="AE68"/>
      <c r="AF68"/>
    </row>
    <row r="69" spans="1:32" x14ac:dyDescent="0.2">
      <c r="A69"/>
      <c r="B69"/>
      <c r="C69"/>
      <c r="D69"/>
      <c r="E69"/>
      <c r="F69"/>
      <c r="G69"/>
      <c r="H69"/>
      <c r="I69"/>
      <c r="J69"/>
      <c r="K69"/>
      <c r="L69"/>
      <c r="M69"/>
      <c r="N69"/>
      <c r="O69"/>
      <c r="P69"/>
      <c r="Q69"/>
      <c r="R69"/>
      <c r="S69"/>
      <c r="T69"/>
      <c r="U69"/>
      <c r="V69"/>
      <c r="W69"/>
      <c r="X69"/>
      <c r="Y69"/>
      <c r="Z69"/>
      <c r="AA69"/>
      <c r="AB69"/>
      <c r="AC69"/>
      <c r="AD69"/>
      <c r="AE69"/>
      <c r="AF69"/>
    </row>
    <row r="70" spans="1:32" x14ac:dyDescent="0.2">
      <c r="A70"/>
      <c r="B70"/>
      <c r="C70"/>
      <c r="D70"/>
      <c r="E70"/>
      <c r="F70"/>
      <c r="G70"/>
      <c r="H70"/>
      <c r="I70"/>
      <c r="J70"/>
      <c r="K70"/>
      <c r="L70"/>
      <c r="M70"/>
      <c r="N70"/>
      <c r="O70"/>
      <c r="P70"/>
      <c r="Q70"/>
      <c r="R70"/>
      <c r="S70"/>
      <c r="T70"/>
      <c r="U70"/>
      <c r="V70"/>
      <c r="W70"/>
      <c r="X70"/>
      <c r="Y70"/>
      <c r="Z70"/>
      <c r="AA70"/>
      <c r="AB70"/>
      <c r="AC70"/>
      <c r="AD70"/>
      <c r="AE70"/>
      <c r="AF70"/>
    </row>
    <row r="71" spans="1:32" x14ac:dyDescent="0.2">
      <c r="A71"/>
      <c r="B71"/>
      <c r="C71"/>
      <c r="D71"/>
      <c r="E71"/>
      <c r="F71"/>
      <c r="G71"/>
      <c r="H71"/>
      <c r="I71"/>
      <c r="J71"/>
      <c r="K71"/>
      <c r="L71"/>
      <c r="M71"/>
      <c r="N71"/>
      <c r="O71"/>
      <c r="P71"/>
      <c r="Q71"/>
      <c r="R71"/>
      <c r="S71"/>
      <c r="T71"/>
      <c r="U71"/>
      <c r="V71"/>
      <c r="W71"/>
      <c r="X71"/>
      <c r="Y71"/>
      <c r="Z71"/>
      <c r="AA71"/>
      <c r="AB71"/>
      <c r="AC71"/>
      <c r="AD71"/>
      <c r="AE71"/>
      <c r="AF71"/>
    </row>
    <row r="72" spans="1:32" x14ac:dyDescent="0.2">
      <c r="A72"/>
      <c r="B72"/>
      <c r="C72"/>
      <c r="D72"/>
      <c r="E72"/>
      <c r="F72"/>
      <c r="G72"/>
      <c r="H72"/>
      <c r="I72"/>
      <c r="J72"/>
      <c r="K72"/>
      <c r="L72"/>
      <c r="M72"/>
      <c r="N72"/>
      <c r="O72"/>
      <c r="P72"/>
      <c r="Q72"/>
      <c r="R72"/>
      <c r="S72"/>
      <c r="T72"/>
      <c r="U72"/>
      <c r="V72"/>
      <c r="W72"/>
      <c r="X72"/>
      <c r="Y72"/>
      <c r="Z72"/>
      <c r="AA72"/>
      <c r="AB72"/>
      <c r="AC72"/>
      <c r="AD72"/>
      <c r="AE72"/>
      <c r="AF72"/>
    </row>
    <row r="73" spans="1:32" x14ac:dyDescent="0.2">
      <c r="A73"/>
      <c r="B73"/>
      <c r="C73"/>
      <c r="D73"/>
      <c r="E73"/>
      <c r="F73"/>
      <c r="G73"/>
      <c r="H73"/>
      <c r="I73"/>
      <c r="J73"/>
      <c r="K73"/>
      <c r="L73"/>
      <c r="M73"/>
      <c r="N73"/>
      <c r="O73"/>
      <c r="P73"/>
      <c r="Q73"/>
      <c r="R73"/>
      <c r="S73"/>
      <c r="T73"/>
      <c r="U73"/>
      <c r="V73"/>
      <c r="W73"/>
      <c r="X73"/>
      <c r="Y73"/>
      <c r="Z73"/>
      <c r="AA73"/>
      <c r="AB73"/>
      <c r="AC73"/>
      <c r="AD73"/>
      <c r="AE73"/>
      <c r="AF73"/>
    </row>
  </sheetData>
  <sheetProtection algorithmName="SHA-512" hashValue="M0Ra4YK274cLzY5yEhyQySAPHMc22c0QmptSYdevoNaxI9Td6XDuqbxDGUUXfl91EPqE9tJmcrv9fLk5Zvn1dw==" saltValue="8FnXbQn11stnZxpqpbNBcA==" spinCount="100000" sheet="1" objects="1" scenarios="1"/>
  <mergeCells count="155">
    <mergeCell ref="AK58:AK59"/>
    <mergeCell ref="AL58:AL59"/>
    <mergeCell ref="AM58:AM59"/>
    <mergeCell ref="AN58:AN59"/>
    <mergeCell ref="AO58:AO59"/>
    <mergeCell ref="AM51:AM52"/>
    <mergeCell ref="AN51:AN52"/>
    <mergeCell ref="AO51:AO52"/>
    <mergeCell ref="Y52:AE52"/>
    <mergeCell ref="AK53:AK54"/>
    <mergeCell ref="AL53:AL54"/>
    <mergeCell ref="AM53:AM54"/>
    <mergeCell ref="AN53:AN54"/>
    <mergeCell ref="AO53:AO54"/>
    <mergeCell ref="AN45:AN46"/>
    <mergeCell ref="AO45:AO46"/>
    <mergeCell ref="C46:C47"/>
    <mergeCell ref="AF46:AF47"/>
    <mergeCell ref="AG46:AG47"/>
    <mergeCell ref="AK47:AK48"/>
    <mergeCell ref="AL47:AL48"/>
    <mergeCell ref="AM47:AM48"/>
    <mergeCell ref="AN47:AN48"/>
    <mergeCell ref="AO47:AO48"/>
    <mergeCell ref="C48:C49"/>
    <mergeCell ref="AF48:AF49"/>
    <mergeCell ref="AG48:AG49"/>
    <mergeCell ref="AK49:AK50"/>
    <mergeCell ref="AL49:AL50"/>
    <mergeCell ref="AM49:AM50"/>
    <mergeCell ref="AN49:AN50"/>
    <mergeCell ref="AO49:AO50"/>
    <mergeCell ref="C50:C51"/>
    <mergeCell ref="C41:C42"/>
    <mergeCell ref="AF41:AF42"/>
    <mergeCell ref="AG41:AG42"/>
    <mergeCell ref="AK41:AK42"/>
    <mergeCell ref="AL41:AL42"/>
    <mergeCell ref="AM41:AM42"/>
    <mergeCell ref="B44:B51"/>
    <mergeCell ref="C44:C45"/>
    <mergeCell ref="AF44:AF45"/>
    <mergeCell ref="AG44:AG45"/>
    <mergeCell ref="AK45:AK46"/>
    <mergeCell ref="AL45:AL46"/>
    <mergeCell ref="AF50:AF51"/>
    <mergeCell ref="AG50:AG51"/>
    <mergeCell ref="AK51:AK52"/>
    <mergeCell ref="AL51:AL52"/>
    <mergeCell ref="AM45:AM46"/>
    <mergeCell ref="AM37:AM38"/>
    <mergeCell ref="AN37:AN38"/>
    <mergeCell ref="AN41:AN42"/>
    <mergeCell ref="AO41:AO42"/>
    <mergeCell ref="AK43:AK44"/>
    <mergeCell ref="AL43:AL44"/>
    <mergeCell ref="AM43:AM44"/>
    <mergeCell ref="AN43:AN44"/>
    <mergeCell ref="AO43:AO44"/>
    <mergeCell ref="AN29:AN30"/>
    <mergeCell ref="AK34:AK36"/>
    <mergeCell ref="AL34:AL36"/>
    <mergeCell ref="AM34:AM36"/>
    <mergeCell ref="AN34:AN36"/>
    <mergeCell ref="AO34:AO36"/>
    <mergeCell ref="B35:B42"/>
    <mergeCell ref="C35:C36"/>
    <mergeCell ref="AF35:AF36"/>
    <mergeCell ref="AG35:AG36"/>
    <mergeCell ref="C37:C38"/>
    <mergeCell ref="AO37:AO38"/>
    <mergeCell ref="C39:C40"/>
    <mergeCell ref="AF39:AF40"/>
    <mergeCell ref="AG39:AG40"/>
    <mergeCell ref="AK39:AK40"/>
    <mergeCell ref="AL39:AL40"/>
    <mergeCell ref="AM39:AM40"/>
    <mergeCell ref="AN39:AN40"/>
    <mergeCell ref="AO39:AO40"/>
    <mergeCell ref="AF37:AF38"/>
    <mergeCell ref="AG37:AG38"/>
    <mergeCell ref="AK37:AK38"/>
    <mergeCell ref="AL37:AL38"/>
    <mergeCell ref="AK25:AK26"/>
    <mergeCell ref="AL25:AL26"/>
    <mergeCell ref="AM25:AM26"/>
    <mergeCell ref="AN25:AN26"/>
    <mergeCell ref="B26:B33"/>
    <mergeCell ref="C26:C27"/>
    <mergeCell ref="AF26:AF27"/>
    <mergeCell ref="AG26:AG27"/>
    <mergeCell ref="AK27:AK28"/>
    <mergeCell ref="C30:C31"/>
    <mergeCell ref="AF30:AF31"/>
    <mergeCell ref="AG30:AG31"/>
    <mergeCell ref="C32:C33"/>
    <mergeCell ref="AF32:AF33"/>
    <mergeCell ref="AG32:AG33"/>
    <mergeCell ref="AL27:AL28"/>
    <mergeCell ref="AM27:AM28"/>
    <mergeCell ref="AN27:AN28"/>
    <mergeCell ref="C28:C29"/>
    <mergeCell ref="AF28:AF29"/>
    <mergeCell ref="AG28:AG29"/>
    <mergeCell ref="AK29:AK30"/>
    <mergeCell ref="AL29:AL30"/>
    <mergeCell ref="AM29:AM30"/>
    <mergeCell ref="AL23:AL24"/>
    <mergeCell ref="AM23:AM24"/>
    <mergeCell ref="C19:C20"/>
    <mergeCell ref="AF19:AF20"/>
    <mergeCell ref="AG19:AG20"/>
    <mergeCell ref="AK20:AK22"/>
    <mergeCell ref="AL20:AL22"/>
    <mergeCell ref="AM20:AM22"/>
    <mergeCell ref="AN23:AN24"/>
    <mergeCell ref="AM16:AM17"/>
    <mergeCell ref="AN16:AN17"/>
    <mergeCell ref="B17:B24"/>
    <mergeCell ref="C17:C18"/>
    <mergeCell ref="AF17:AF18"/>
    <mergeCell ref="AG17:AG18"/>
    <mergeCell ref="AK18:AK19"/>
    <mergeCell ref="AL18:AL19"/>
    <mergeCell ref="AM18:AM19"/>
    <mergeCell ref="AN18:AN19"/>
    <mergeCell ref="B15:B16"/>
    <mergeCell ref="C15:C16"/>
    <mergeCell ref="D15:D16"/>
    <mergeCell ref="AF15:AG15"/>
    <mergeCell ref="AK16:AK17"/>
    <mergeCell ref="AL16:AL17"/>
    <mergeCell ref="AN20:AN22"/>
    <mergeCell ref="C21:C22"/>
    <mergeCell ref="AF21:AF22"/>
    <mergeCell ref="AG21:AG22"/>
    <mergeCell ref="C23:C24"/>
    <mergeCell ref="AF23:AF24"/>
    <mergeCell ref="AG23:AG24"/>
    <mergeCell ref="AK23:AK24"/>
    <mergeCell ref="E15:H15"/>
    <mergeCell ref="I15:L15"/>
    <mergeCell ref="M15:P15"/>
    <mergeCell ref="Q15:T15"/>
    <mergeCell ref="U15:X15"/>
    <mergeCell ref="Y15:AB15"/>
    <mergeCell ref="AC15:AE15"/>
    <mergeCell ref="A1:AP1"/>
    <mergeCell ref="AK7:AO7"/>
    <mergeCell ref="B13:H14"/>
    <mergeCell ref="I13:AE14"/>
    <mergeCell ref="AK13:AK14"/>
    <mergeCell ref="AL13:AL14"/>
    <mergeCell ref="AM13:AM14"/>
    <mergeCell ref="AN13:AN14"/>
  </mergeCells>
  <conditionalFormatting sqref="AG17:AG24 AG26:AG33 AG35:AG42 AG44:AG51">
    <cfRule type="cellIs" dxfId="24"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61"/>
  <sheetViews>
    <sheetView zoomScale="55" zoomScaleNormal="55"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33" width="4.28515625" style="2" customWidth="1"/>
    <col min="34" max="16384" width="11.42578125" style="2"/>
  </cols>
  <sheetData>
    <row r="1" spans="1:32" ht="39.75" customHeight="1" thickBot="1" x14ac:dyDescent="0.25">
      <c r="A1" s="886" t="s">
        <v>229</v>
      </c>
      <c r="B1" s="887"/>
      <c r="C1" s="887"/>
      <c r="D1" s="887"/>
      <c r="E1" s="887"/>
      <c r="F1" s="887"/>
      <c r="G1" s="888"/>
      <c r="H1" s="736" t="s">
        <v>81</v>
      </c>
      <c r="I1" s="733"/>
      <c r="J1" s="733"/>
      <c r="K1" s="733"/>
      <c r="L1" s="733"/>
      <c r="M1" s="733"/>
      <c r="N1" s="733"/>
      <c r="O1" s="733"/>
      <c r="P1" s="733"/>
      <c r="Q1" s="733"/>
      <c r="R1" s="733"/>
      <c r="S1" s="733"/>
      <c r="T1" s="733"/>
      <c r="U1" s="733"/>
      <c r="V1" s="733"/>
      <c r="W1" s="733"/>
      <c r="X1" s="733"/>
      <c r="Y1" s="733"/>
      <c r="Z1" s="733"/>
      <c r="AA1" s="733"/>
      <c r="AB1" s="733"/>
      <c r="AC1" s="733"/>
      <c r="AD1" s="733"/>
      <c r="AE1" s="417" t="s">
        <v>71</v>
      </c>
      <c r="AF1" s="418" t="s">
        <v>179</v>
      </c>
    </row>
    <row r="2" spans="1:32" ht="30" customHeight="1" thickBot="1" x14ac:dyDescent="0.25">
      <c r="A2" s="889"/>
      <c r="B2" s="890"/>
      <c r="C2" s="890"/>
      <c r="D2" s="890"/>
      <c r="E2" s="890"/>
      <c r="F2" s="890"/>
      <c r="G2" s="891"/>
      <c r="H2" s="734"/>
      <c r="I2" s="735"/>
      <c r="J2" s="735"/>
      <c r="K2" s="735"/>
      <c r="L2" s="735"/>
      <c r="M2" s="735"/>
      <c r="N2" s="735"/>
      <c r="O2" s="735"/>
      <c r="P2" s="735"/>
      <c r="Q2" s="735"/>
      <c r="R2" s="735"/>
      <c r="S2" s="735"/>
      <c r="T2" s="735"/>
      <c r="U2" s="735"/>
      <c r="V2" s="735"/>
      <c r="W2" s="735"/>
      <c r="X2" s="735"/>
      <c r="Y2" s="735"/>
      <c r="Z2" s="735"/>
      <c r="AA2" s="735"/>
      <c r="AB2" s="735"/>
      <c r="AC2" s="735"/>
      <c r="AD2" s="735"/>
      <c r="AE2" s="417" t="s">
        <v>1</v>
      </c>
      <c r="AF2" s="419" t="s">
        <v>35</v>
      </c>
    </row>
    <row r="3" spans="1:32" ht="50.1" customHeight="1" thickBot="1" x14ac:dyDescent="0.25">
      <c r="A3" s="906" t="s">
        <v>2</v>
      </c>
      <c r="B3" s="906" t="s">
        <v>3</v>
      </c>
      <c r="C3" s="906" t="s">
        <v>4</v>
      </c>
      <c r="D3" s="956" t="s">
        <v>5</v>
      </c>
      <c r="E3" s="957"/>
      <c r="F3" s="957"/>
      <c r="G3" s="958"/>
      <c r="H3" s="956" t="s">
        <v>6</v>
      </c>
      <c r="I3" s="957"/>
      <c r="J3" s="957"/>
      <c r="K3" s="958"/>
      <c r="L3" s="956" t="s">
        <v>7</v>
      </c>
      <c r="M3" s="957"/>
      <c r="N3" s="957"/>
      <c r="O3" s="958"/>
      <c r="P3" s="956" t="s">
        <v>8</v>
      </c>
      <c r="Q3" s="957"/>
      <c r="R3" s="957"/>
      <c r="S3" s="958"/>
      <c r="T3" s="956" t="s">
        <v>9</v>
      </c>
      <c r="U3" s="957"/>
      <c r="V3" s="957"/>
      <c r="W3" s="958"/>
      <c r="X3" s="956" t="s">
        <v>10</v>
      </c>
      <c r="Y3" s="957"/>
      <c r="Z3" s="957"/>
      <c r="AA3" s="958"/>
      <c r="AB3" s="956" t="s">
        <v>11</v>
      </c>
      <c r="AC3" s="957"/>
      <c r="AD3" s="958"/>
      <c r="AE3" s="755" t="s">
        <v>12</v>
      </c>
      <c r="AF3" s="757"/>
    </row>
    <row r="4" spans="1:32" s="19" customFormat="1" ht="26.25" customHeight="1" thickBot="1" x14ac:dyDescent="0.25">
      <c r="A4" s="907"/>
      <c r="B4" s="907"/>
      <c r="C4" s="907"/>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36"/>
      <c r="AB4" s="137">
        <v>0.25</v>
      </c>
      <c r="AC4" s="135">
        <v>0.75</v>
      </c>
      <c r="AD4" s="138"/>
      <c r="AE4" s="17" t="s">
        <v>13</v>
      </c>
      <c r="AF4" s="18" t="s">
        <v>14</v>
      </c>
    </row>
    <row r="5" spans="1:32" ht="15" customHeight="1" x14ac:dyDescent="0.2">
      <c r="A5" s="758">
        <v>1</v>
      </c>
      <c r="B5" s="747" t="s">
        <v>15</v>
      </c>
      <c r="C5" s="20" t="s">
        <v>16</v>
      </c>
      <c r="D5" s="21"/>
      <c r="E5" s="22"/>
      <c r="F5" s="22"/>
      <c r="G5" s="79"/>
      <c r="H5" s="21"/>
      <c r="I5" s="22"/>
      <c r="J5" s="22"/>
      <c r="K5" s="23"/>
      <c r="L5" s="80"/>
      <c r="M5" s="22"/>
      <c r="N5" s="22"/>
      <c r="O5" s="79"/>
      <c r="P5" s="21"/>
      <c r="Q5" s="22"/>
      <c r="R5" s="22"/>
      <c r="S5" s="79"/>
      <c r="T5" s="21"/>
      <c r="U5" s="22"/>
      <c r="V5" s="22"/>
      <c r="W5" s="79"/>
      <c r="X5" s="21"/>
      <c r="Y5" s="80"/>
      <c r="Z5" s="22"/>
      <c r="AA5" s="79"/>
      <c r="AB5" s="21"/>
      <c r="AC5" s="350"/>
      <c r="AD5" s="22"/>
      <c r="AE5" s="743">
        <f>SUM(D5:AD5)</f>
        <v>0</v>
      </c>
      <c r="AF5" s="739">
        <f>SUM(D6:AD6)</f>
        <v>0</v>
      </c>
    </row>
    <row r="6" spans="1:32" ht="15" customHeight="1" x14ac:dyDescent="0.2">
      <c r="A6" s="759"/>
      <c r="B6" s="748"/>
      <c r="C6" s="25" t="s">
        <v>17</v>
      </c>
      <c r="D6" s="26"/>
      <c r="E6" s="27"/>
      <c r="F6" s="27"/>
      <c r="G6" s="82"/>
      <c r="H6" s="26"/>
      <c r="I6" s="27"/>
      <c r="J6" s="27"/>
      <c r="K6" s="28"/>
      <c r="L6" s="83"/>
      <c r="M6" s="27"/>
      <c r="N6" s="27"/>
      <c r="O6" s="82"/>
      <c r="P6" s="26"/>
      <c r="Q6" s="27"/>
      <c r="R6" s="27"/>
      <c r="S6" s="82"/>
      <c r="T6" s="26"/>
      <c r="U6" s="27"/>
      <c r="V6" s="27"/>
      <c r="W6" s="82"/>
      <c r="X6" s="26"/>
      <c r="Y6" s="83"/>
      <c r="Z6" s="27"/>
      <c r="AA6" s="82"/>
      <c r="AB6" s="26"/>
      <c r="AC6" s="526"/>
      <c r="AD6" s="27"/>
      <c r="AE6" s="744"/>
      <c r="AF6" s="740"/>
    </row>
    <row r="7" spans="1:32" ht="15" customHeight="1" x14ac:dyDescent="0.2">
      <c r="A7" s="759"/>
      <c r="B7" s="754" t="s">
        <v>18</v>
      </c>
      <c r="C7" s="30" t="s">
        <v>16</v>
      </c>
      <c r="D7" s="31"/>
      <c r="E7" s="119"/>
      <c r="F7" s="32"/>
      <c r="G7" s="85"/>
      <c r="H7" s="31"/>
      <c r="I7" s="32"/>
      <c r="J7" s="32"/>
      <c r="K7" s="33"/>
      <c r="L7" s="86"/>
      <c r="M7" s="32"/>
      <c r="N7" s="32"/>
      <c r="O7" s="85"/>
      <c r="P7" s="31"/>
      <c r="Q7" s="119"/>
      <c r="R7" s="32"/>
      <c r="S7" s="85"/>
      <c r="T7" s="31"/>
      <c r="U7" s="32"/>
      <c r="V7" s="32"/>
      <c r="W7" s="85"/>
      <c r="X7" s="31"/>
      <c r="Y7" s="86"/>
      <c r="Z7" s="32"/>
      <c r="AA7" s="85"/>
      <c r="AB7" s="31"/>
      <c r="AC7" s="119"/>
      <c r="AD7" s="32"/>
      <c r="AE7" s="745">
        <f>SUM(D7:AD7)</f>
        <v>0</v>
      </c>
      <c r="AF7" s="741">
        <f>SUM(D8:AD8)</f>
        <v>0</v>
      </c>
    </row>
    <row r="8" spans="1:32" ht="15" customHeight="1" x14ac:dyDescent="0.2">
      <c r="A8" s="759"/>
      <c r="B8" s="754"/>
      <c r="C8" s="25" t="s">
        <v>17</v>
      </c>
      <c r="D8" s="26"/>
      <c r="E8" s="119"/>
      <c r="F8" s="27"/>
      <c r="G8" s="82"/>
      <c r="H8" s="26"/>
      <c r="I8" s="27"/>
      <c r="J8" s="27"/>
      <c r="K8" s="28"/>
      <c r="L8" s="83"/>
      <c r="M8" s="27"/>
      <c r="N8" s="27"/>
      <c r="O8" s="82"/>
      <c r="P8" s="26"/>
      <c r="Q8" s="119"/>
      <c r="R8" s="27"/>
      <c r="S8" s="82"/>
      <c r="T8" s="26"/>
      <c r="U8" s="27"/>
      <c r="V8" s="27"/>
      <c r="W8" s="82"/>
      <c r="X8" s="26"/>
      <c r="Y8" s="83"/>
      <c r="Z8" s="27"/>
      <c r="AA8" s="82"/>
      <c r="AB8" s="26"/>
      <c r="AC8" s="119"/>
      <c r="AD8" s="27"/>
      <c r="AE8" s="744"/>
      <c r="AF8" s="740"/>
    </row>
    <row r="9" spans="1:32" ht="15" customHeight="1" x14ac:dyDescent="0.2">
      <c r="A9" s="759"/>
      <c r="B9" s="746" t="s">
        <v>19</v>
      </c>
      <c r="C9" s="30" t="s">
        <v>16</v>
      </c>
      <c r="D9" s="31"/>
      <c r="E9" s="32"/>
      <c r="F9" s="86"/>
      <c r="G9" s="85"/>
      <c r="H9" s="31"/>
      <c r="I9" s="32"/>
      <c r="J9" s="86"/>
      <c r="K9" s="85"/>
      <c r="L9" s="31"/>
      <c r="M9" s="119"/>
      <c r="N9" s="527"/>
      <c r="O9" s="85"/>
      <c r="P9" s="31"/>
      <c r="Q9" s="32"/>
      <c r="R9" s="119"/>
      <c r="S9" s="33"/>
      <c r="T9" s="119"/>
      <c r="U9" s="32"/>
      <c r="V9" s="32"/>
      <c r="W9" s="85"/>
      <c r="X9" s="31"/>
      <c r="Y9" s="32"/>
      <c r="Z9" s="119"/>
      <c r="AA9" s="99"/>
      <c r="AB9" s="86"/>
      <c r="AC9" s="32"/>
      <c r="AD9" s="119"/>
      <c r="AE9" s="745">
        <f>SUM(D9:AD9)</f>
        <v>0</v>
      </c>
      <c r="AF9" s="741">
        <f>SUM(D10:AD10)</f>
        <v>0</v>
      </c>
    </row>
    <row r="10" spans="1:32" ht="15" customHeight="1" x14ac:dyDescent="0.2">
      <c r="A10" s="759"/>
      <c r="B10" s="746"/>
      <c r="C10" s="25" t="s">
        <v>17</v>
      </c>
      <c r="D10" s="26"/>
      <c r="E10" s="100"/>
      <c r="F10" s="27"/>
      <c r="G10" s="82"/>
      <c r="H10" s="26"/>
      <c r="I10" s="27"/>
      <c r="J10" s="83"/>
      <c r="K10" s="82"/>
      <c r="L10" s="26"/>
      <c r="M10" s="119"/>
      <c r="N10" s="526"/>
      <c r="O10" s="82"/>
      <c r="P10" s="26"/>
      <c r="Q10" s="27"/>
      <c r="R10" s="119"/>
      <c r="S10" s="28"/>
      <c r="T10" s="119"/>
      <c r="U10" s="27"/>
      <c r="V10" s="27"/>
      <c r="W10" s="82"/>
      <c r="X10" s="26"/>
      <c r="Y10" s="27"/>
      <c r="Z10" s="119"/>
      <c r="AA10" s="97"/>
      <c r="AB10" s="83"/>
      <c r="AC10" s="27"/>
      <c r="AD10" s="119"/>
      <c r="AE10" s="744"/>
      <c r="AF10" s="740"/>
    </row>
    <row r="11" spans="1:32" ht="15" customHeight="1" x14ac:dyDescent="0.2">
      <c r="A11" s="759"/>
      <c r="B11" s="752" t="s">
        <v>20</v>
      </c>
      <c r="C11" s="30" t="s">
        <v>16</v>
      </c>
      <c r="D11" s="31"/>
      <c r="E11" s="32"/>
      <c r="F11" s="32"/>
      <c r="G11" s="85"/>
      <c r="H11" s="31"/>
      <c r="I11" s="32"/>
      <c r="J11" s="32"/>
      <c r="K11" s="85"/>
      <c r="L11" s="31"/>
      <c r="M11" s="32"/>
      <c r="N11" s="32"/>
      <c r="O11" s="85"/>
      <c r="P11" s="31"/>
      <c r="Q11" s="32"/>
      <c r="R11" s="32"/>
      <c r="S11" s="85"/>
      <c r="T11" s="31"/>
      <c r="U11" s="32"/>
      <c r="V11" s="32"/>
      <c r="W11" s="85"/>
      <c r="X11" s="31"/>
      <c r="Y11" s="32"/>
      <c r="Z11" s="32"/>
      <c r="AA11" s="99"/>
      <c r="AB11" s="86"/>
      <c r="AC11" s="32"/>
      <c r="AD11" s="99"/>
      <c r="AE11" s="745">
        <f>SUM(D11:AD11)</f>
        <v>0</v>
      </c>
      <c r="AF11" s="741">
        <f>SUM(D12:AD12)</f>
        <v>0</v>
      </c>
    </row>
    <row r="12" spans="1:32" ht="15" customHeight="1" thickBot="1" x14ac:dyDescent="0.25">
      <c r="A12" s="760"/>
      <c r="B12" s="753"/>
      <c r="C12" s="40" t="s">
        <v>17</v>
      </c>
      <c r="D12" s="43"/>
      <c r="E12" s="41"/>
      <c r="F12" s="41"/>
      <c r="G12" s="87"/>
      <c r="H12" s="43"/>
      <c r="I12" s="41"/>
      <c r="J12" s="41"/>
      <c r="K12" s="87"/>
      <c r="L12" s="43"/>
      <c r="M12" s="41"/>
      <c r="N12" s="41"/>
      <c r="O12" s="87"/>
      <c r="P12" s="43"/>
      <c r="Q12" s="41"/>
      <c r="R12" s="41"/>
      <c r="S12" s="87"/>
      <c r="T12" s="43"/>
      <c r="U12" s="41"/>
      <c r="V12" s="41"/>
      <c r="W12" s="87"/>
      <c r="X12" s="43"/>
      <c r="Y12" s="41"/>
      <c r="Z12" s="41"/>
      <c r="AA12" s="103"/>
      <c r="AB12" s="88"/>
      <c r="AC12" s="41"/>
      <c r="AD12" s="103"/>
      <c r="AE12" s="749"/>
      <c r="AF12" s="742"/>
    </row>
    <row r="13" spans="1:32" ht="26.45" customHeight="1" thickBot="1" x14ac:dyDescent="0.4">
      <c r="A13" s="44"/>
      <c r="B13" s="45"/>
      <c r="C13" s="4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ht="15" customHeight="1" x14ac:dyDescent="0.2">
      <c r="A14" s="758">
        <v>2</v>
      </c>
      <c r="B14" s="747" t="s">
        <v>15</v>
      </c>
      <c r="C14" s="20" t="s">
        <v>16</v>
      </c>
      <c r="D14" s="22"/>
      <c r="E14" s="22"/>
      <c r="F14" s="22"/>
      <c r="G14" s="79"/>
      <c r="H14" s="21"/>
      <c r="I14" s="22"/>
      <c r="J14" s="22"/>
      <c r="K14" s="23"/>
      <c r="L14" s="80"/>
      <c r="M14" s="22"/>
      <c r="N14" s="22"/>
      <c r="O14" s="79"/>
      <c r="P14" s="21"/>
      <c r="Q14" s="350"/>
      <c r="R14" s="22"/>
      <c r="S14" s="79"/>
      <c r="T14" s="21"/>
      <c r="U14" s="22"/>
      <c r="V14" s="22"/>
      <c r="W14" s="79"/>
      <c r="X14" s="21"/>
      <c r="Y14" s="80"/>
      <c r="Z14" s="22"/>
      <c r="AA14" s="79"/>
      <c r="AB14" s="21"/>
      <c r="AC14" s="22"/>
      <c r="AD14" s="22"/>
      <c r="AE14" s="743">
        <f>SUM(D14:AD14)</f>
        <v>0</v>
      </c>
      <c r="AF14" s="739">
        <f>SUM(D15:AD15)</f>
        <v>0</v>
      </c>
    </row>
    <row r="15" spans="1:32" ht="15" customHeight="1" x14ac:dyDescent="0.2">
      <c r="A15" s="759"/>
      <c r="B15" s="748"/>
      <c r="C15" s="25" t="s">
        <v>17</v>
      </c>
      <c r="D15" s="27"/>
      <c r="E15" s="27"/>
      <c r="F15" s="27"/>
      <c r="G15" s="82"/>
      <c r="H15" s="26"/>
      <c r="I15" s="27"/>
      <c r="J15" s="27"/>
      <c r="K15" s="28"/>
      <c r="L15" s="83"/>
      <c r="M15" s="27"/>
      <c r="N15" s="27"/>
      <c r="O15" s="82"/>
      <c r="P15" s="26"/>
      <c r="Q15" s="119"/>
      <c r="R15" s="27"/>
      <c r="S15" s="82"/>
      <c r="T15" s="26"/>
      <c r="U15" s="27"/>
      <c r="V15" s="27"/>
      <c r="W15" s="82"/>
      <c r="X15" s="26"/>
      <c r="Y15" s="83"/>
      <c r="Z15" s="27"/>
      <c r="AA15" s="82"/>
      <c r="AB15" s="26"/>
      <c r="AC15" s="27"/>
      <c r="AD15" s="27"/>
      <c r="AE15" s="744"/>
      <c r="AF15" s="740"/>
    </row>
    <row r="16" spans="1:32" ht="15" customHeight="1" x14ac:dyDescent="0.2">
      <c r="A16" s="759"/>
      <c r="B16" s="754" t="s">
        <v>18</v>
      </c>
      <c r="C16" s="30" t="s">
        <v>16</v>
      </c>
      <c r="D16" s="32"/>
      <c r="E16" s="119"/>
      <c r="F16" s="32"/>
      <c r="G16" s="33"/>
      <c r="H16" s="31"/>
      <c r="I16" s="32"/>
      <c r="J16" s="32"/>
      <c r="K16" s="33"/>
      <c r="L16" s="86"/>
      <c r="M16" s="32"/>
      <c r="N16" s="32"/>
      <c r="O16" s="85"/>
      <c r="P16" s="31"/>
      <c r="Q16" s="32"/>
      <c r="R16" s="32"/>
      <c r="S16" s="33"/>
      <c r="T16" s="86"/>
      <c r="U16" s="32"/>
      <c r="V16" s="32"/>
      <c r="W16" s="85"/>
      <c r="X16" s="31"/>
      <c r="Y16" s="32"/>
      <c r="Z16" s="119"/>
      <c r="AA16" s="99"/>
      <c r="AB16" s="86"/>
      <c r="AC16" s="32"/>
      <c r="AD16" s="119"/>
      <c r="AE16" s="745">
        <f>SUM(D16:AD16)</f>
        <v>0</v>
      </c>
      <c r="AF16" s="741">
        <f>SUM(D17:AD17)</f>
        <v>0</v>
      </c>
    </row>
    <row r="17" spans="1:36" ht="15" customHeight="1" x14ac:dyDescent="0.2">
      <c r="A17" s="759"/>
      <c r="B17" s="754"/>
      <c r="C17" s="25" t="s">
        <v>17</v>
      </c>
      <c r="D17" s="27"/>
      <c r="E17" s="119"/>
      <c r="F17" s="27"/>
      <c r="G17" s="28"/>
      <c r="H17" s="26"/>
      <c r="I17" s="27"/>
      <c r="J17" s="27"/>
      <c r="K17" s="28"/>
      <c r="L17" s="83"/>
      <c r="M17" s="27"/>
      <c r="N17" s="27"/>
      <c r="O17" s="82"/>
      <c r="P17" s="26"/>
      <c r="Q17" s="27"/>
      <c r="R17" s="27"/>
      <c r="S17" s="28"/>
      <c r="T17" s="83"/>
      <c r="U17" s="27"/>
      <c r="V17" s="27"/>
      <c r="W17" s="82"/>
      <c r="X17" s="26"/>
      <c r="Y17" s="27"/>
      <c r="Z17" s="119"/>
      <c r="AA17" s="97"/>
      <c r="AB17" s="83"/>
      <c r="AC17" s="27"/>
      <c r="AD17" s="528"/>
      <c r="AE17" s="744"/>
      <c r="AF17" s="740"/>
    </row>
    <row r="18" spans="1:36" ht="15" customHeight="1" x14ac:dyDescent="0.2">
      <c r="A18" s="759"/>
      <c r="B18" s="746" t="s">
        <v>19</v>
      </c>
      <c r="C18" s="30" t="s">
        <v>16</v>
      </c>
      <c r="D18" s="119"/>
      <c r="E18" s="32"/>
      <c r="F18" s="119"/>
      <c r="G18" s="85"/>
      <c r="H18" s="31"/>
      <c r="I18" s="32"/>
      <c r="J18" s="119"/>
      <c r="K18" s="85"/>
      <c r="L18" s="31"/>
      <c r="M18" s="32"/>
      <c r="N18" s="32"/>
      <c r="O18" s="85"/>
      <c r="P18" s="31"/>
      <c r="Q18" s="32"/>
      <c r="R18" s="32"/>
      <c r="S18" s="85"/>
      <c r="T18" s="31"/>
      <c r="U18" s="119"/>
      <c r="V18" s="32"/>
      <c r="W18" s="99"/>
      <c r="X18" s="86"/>
      <c r="Y18" s="32"/>
      <c r="Z18" s="32"/>
      <c r="AA18" s="99"/>
      <c r="AB18" s="86"/>
      <c r="AC18" s="119"/>
      <c r="AD18" s="529"/>
      <c r="AE18" s="745">
        <f>SUM(D18:AD18)</f>
        <v>0</v>
      </c>
      <c r="AF18" s="741">
        <f>SUM(D19:AD19)</f>
        <v>0</v>
      </c>
    </row>
    <row r="19" spans="1:36" ht="15" customHeight="1" x14ac:dyDescent="0.2">
      <c r="A19" s="759"/>
      <c r="B19" s="746"/>
      <c r="C19" s="25" t="s">
        <v>17</v>
      </c>
      <c r="D19" s="119"/>
      <c r="E19" s="27"/>
      <c r="F19" s="119"/>
      <c r="G19" s="82"/>
      <c r="H19" s="26"/>
      <c r="I19" s="27"/>
      <c r="J19" s="119"/>
      <c r="K19" s="82"/>
      <c r="L19" s="26"/>
      <c r="M19" s="27"/>
      <c r="N19" s="27"/>
      <c r="O19" s="82"/>
      <c r="P19" s="26"/>
      <c r="Q19" s="27"/>
      <c r="R19" s="27"/>
      <c r="S19" s="82"/>
      <c r="T19" s="26"/>
      <c r="U19" s="119"/>
      <c r="V19" s="27"/>
      <c r="W19" s="97"/>
      <c r="X19" s="83"/>
      <c r="Y19" s="27"/>
      <c r="Z19" s="27"/>
      <c r="AA19" s="97"/>
      <c r="AB19" s="83"/>
      <c r="AC19" s="526"/>
      <c r="AD19" s="119"/>
      <c r="AE19" s="744"/>
      <c r="AF19" s="740"/>
    </row>
    <row r="20" spans="1:36" ht="15" customHeight="1" x14ac:dyDescent="0.2">
      <c r="A20" s="759"/>
      <c r="B20" s="752" t="s">
        <v>20</v>
      </c>
      <c r="C20" s="30" t="s">
        <v>16</v>
      </c>
      <c r="D20" s="31"/>
      <c r="E20" s="32"/>
      <c r="F20" s="32"/>
      <c r="G20" s="85"/>
      <c r="H20" s="31"/>
      <c r="I20" s="32"/>
      <c r="J20" s="32"/>
      <c r="K20" s="85"/>
      <c r="L20" s="31"/>
      <c r="M20" s="32"/>
      <c r="N20" s="32"/>
      <c r="O20" s="85"/>
      <c r="P20" s="31"/>
      <c r="Q20" s="32"/>
      <c r="R20" s="32"/>
      <c r="S20" s="85"/>
      <c r="T20" s="31"/>
      <c r="U20" s="32"/>
      <c r="V20" s="32"/>
      <c r="W20" s="85"/>
      <c r="X20" s="31"/>
      <c r="Y20" s="86"/>
      <c r="Z20" s="32"/>
      <c r="AA20" s="85"/>
      <c r="AB20" s="31"/>
      <c r="AC20" s="527"/>
      <c r="AD20" s="32"/>
      <c r="AE20" s="745">
        <f>SUM(D20:AD20)</f>
        <v>0</v>
      </c>
      <c r="AF20" s="741">
        <f>SUM(D21:AD21)</f>
        <v>0</v>
      </c>
    </row>
    <row r="21" spans="1:36" ht="15" customHeight="1" thickBot="1" x14ac:dyDescent="0.25">
      <c r="A21" s="760"/>
      <c r="B21" s="753"/>
      <c r="C21" s="40" t="s">
        <v>17</v>
      </c>
      <c r="D21" s="43"/>
      <c r="E21" s="41"/>
      <c r="F21" s="41"/>
      <c r="G21" s="87"/>
      <c r="H21" s="43"/>
      <c r="I21" s="41"/>
      <c r="J21" s="41"/>
      <c r="K21" s="87"/>
      <c r="L21" s="43"/>
      <c r="M21" s="41"/>
      <c r="N21" s="41"/>
      <c r="O21" s="87"/>
      <c r="P21" s="43"/>
      <c r="Q21" s="41"/>
      <c r="R21" s="41"/>
      <c r="S21" s="87"/>
      <c r="T21" s="43"/>
      <c r="U21" s="41"/>
      <c r="V21" s="41"/>
      <c r="W21" s="87"/>
      <c r="X21" s="43"/>
      <c r="Y21" s="88"/>
      <c r="Z21" s="41"/>
      <c r="AA21" s="87"/>
      <c r="AB21" s="43"/>
      <c r="AC21" s="353"/>
      <c r="AD21" s="41"/>
      <c r="AE21" s="749"/>
      <c r="AF21" s="742"/>
    </row>
    <row r="22" spans="1:36" ht="26.45" customHeight="1" thickBot="1" x14ac:dyDescent="0.4">
      <c r="A22" s="44"/>
      <c r="B22" s="45"/>
      <c r="C22" s="4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6" ht="15" customHeight="1" x14ac:dyDescent="0.2">
      <c r="A23" s="758">
        <v>3</v>
      </c>
      <c r="B23" s="765" t="s">
        <v>15</v>
      </c>
      <c r="C23" s="20" t="s">
        <v>16</v>
      </c>
      <c r="D23" s="22"/>
      <c r="E23" s="22"/>
      <c r="F23" s="22"/>
      <c r="G23" s="96"/>
      <c r="H23" s="80"/>
      <c r="I23" s="22"/>
      <c r="J23" s="22"/>
      <c r="K23" s="23"/>
      <c r="L23" s="21"/>
      <c r="M23" s="22"/>
      <c r="N23" s="22"/>
      <c r="O23" s="23"/>
      <c r="P23" s="80"/>
      <c r="Q23" s="22"/>
      <c r="R23" s="22"/>
      <c r="S23" s="79"/>
      <c r="T23" s="21"/>
      <c r="U23" s="22"/>
      <c r="V23" s="22"/>
      <c r="W23" s="23"/>
      <c r="X23" s="80"/>
      <c r="Y23" s="22"/>
      <c r="Z23" s="350"/>
      <c r="AA23" s="96"/>
      <c r="AB23" s="80"/>
      <c r="AC23" s="22"/>
      <c r="AD23" s="350"/>
      <c r="AE23" s="743">
        <f>SUM(D23:AD23)</f>
        <v>0</v>
      </c>
      <c r="AF23" s="739">
        <f>SUM(D24:AD24)</f>
        <v>0</v>
      </c>
    </row>
    <row r="24" spans="1:36" ht="15" customHeight="1" x14ac:dyDescent="0.2">
      <c r="A24" s="759"/>
      <c r="B24" s="766"/>
      <c r="C24" s="25" t="s">
        <v>17</v>
      </c>
      <c r="D24" s="27"/>
      <c r="E24" s="27"/>
      <c r="F24" s="27"/>
      <c r="G24" s="97"/>
      <c r="H24" s="83"/>
      <c r="I24" s="27"/>
      <c r="J24" s="27"/>
      <c r="K24" s="28"/>
      <c r="L24" s="26"/>
      <c r="M24" s="27"/>
      <c r="N24" s="27"/>
      <c r="O24" s="28"/>
      <c r="P24" s="83"/>
      <c r="Q24" s="27"/>
      <c r="R24" s="27"/>
      <c r="S24" s="82"/>
      <c r="T24" s="26"/>
      <c r="U24" s="27"/>
      <c r="V24" s="27"/>
      <c r="W24" s="28"/>
      <c r="X24" s="83"/>
      <c r="Y24" s="27"/>
      <c r="Z24" s="119"/>
      <c r="AA24" s="97"/>
      <c r="AB24" s="83"/>
      <c r="AC24" s="27"/>
      <c r="AD24" s="119"/>
      <c r="AE24" s="744"/>
      <c r="AF24" s="740"/>
    </row>
    <row r="25" spans="1:36" ht="15" customHeight="1" x14ac:dyDescent="0.2">
      <c r="A25" s="759"/>
      <c r="B25" s="767" t="s">
        <v>18</v>
      </c>
      <c r="C25" s="30" t="s">
        <v>16</v>
      </c>
      <c r="D25" s="119"/>
      <c r="E25" s="32"/>
      <c r="F25" s="32"/>
      <c r="G25" s="85"/>
      <c r="H25" s="31"/>
      <c r="I25" s="32"/>
      <c r="J25" s="32"/>
      <c r="K25" s="85"/>
      <c r="L25" s="31"/>
      <c r="M25" s="32"/>
      <c r="N25" s="32"/>
      <c r="O25" s="33"/>
      <c r="P25" s="86"/>
      <c r="Q25" s="32"/>
      <c r="R25" s="32"/>
      <c r="S25" s="85"/>
      <c r="T25" s="31"/>
      <c r="U25" s="32"/>
      <c r="V25" s="32"/>
      <c r="W25" s="33"/>
      <c r="X25" s="86"/>
      <c r="Y25" s="32"/>
      <c r="Z25" s="32"/>
      <c r="AA25" s="99"/>
      <c r="AB25" s="86"/>
      <c r="AC25" s="32"/>
      <c r="AD25" s="99"/>
      <c r="AE25" s="745">
        <f>SUM(D25:AD25)</f>
        <v>0</v>
      </c>
      <c r="AF25" s="741">
        <f>SUM(D26:AD26)</f>
        <v>0</v>
      </c>
    </row>
    <row r="26" spans="1:36" ht="15" customHeight="1" x14ac:dyDescent="0.2">
      <c r="A26" s="759"/>
      <c r="B26" s="768"/>
      <c r="C26" s="25" t="s">
        <v>17</v>
      </c>
      <c r="D26" s="530"/>
      <c r="E26" s="27"/>
      <c r="F26" s="27"/>
      <c r="G26" s="82"/>
      <c r="H26" s="26"/>
      <c r="I26" s="27"/>
      <c r="J26" s="27"/>
      <c r="K26" s="82"/>
      <c r="L26" s="26"/>
      <c r="M26" s="27"/>
      <c r="N26" s="27"/>
      <c r="O26" s="28"/>
      <c r="P26" s="83"/>
      <c r="Q26" s="27"/>
      <c r="R26" s="27"/>
      <c r="S26" s="82"/>
      <c r="T26" s="26"/>
      <c r="U26" s="27"/>
      <c r="V26" s="27"/>
      <c r="W26" s="28"/>
      <c r="X26" s="83"/>
      <c r="Y26" s="27"/>
      <c r="Z26" s="27"/>
      <c r="AA26" s="100"/>
      <c r="AB26" s="26"/>
      <c r="AC26" s="27"/>
      <c r="AD26" s="97"/>
      <c r="AE26" s="744"/>
      <c r="AF26" s="740"/>
    </row>
    <row r="27" spans="1:36" ht="15" customHeight="1" x14ac:dyDescent="0.2">
      <c r="A27" s="759"/>
      <c r="B27" s="761" t="s">
        <v>19</v>
      </c>
      <c r="C27" s="30" t="s">
        <v>16</v>
      </c>
      <c r="D27" s="119"/>
      <c r="E27" s="32"/>
      <c r="F27" s="32"/>
      <c r="G27" s="85"/>
      <c r="H27" s="31"/>
      <c r="I27" s="32"/>
      <c r="J27" s="32"/>
      <c r="K27" s="33"/>
      <c r="L27" s="31"/>
      <c r="M27" s="32"/>
      <c r="N27" s="32"/>
      <c r="O27" s="33"/>
      <c r="P27" s="86"/>
      <c r="Q27" s="32"/>
      <c r="R27" s="119"/>
      <c r="S27" s="85"/>
      <c r="T27" s="31"/>
      <c r="U27" s="32"/>
      <c r="V27" s="32"/>
      <c r="W27" s="33"/>
      <c r="X27" s="86"/>
      <c r="Y27" s="86"/>
      <c r="Z27" s="32"/>
      <c r="AA27" s="85"/>
      <c r="AB27" s="31"/>
      <c r="AC27" s="119"/>
      <c r="AD27" s="32"/>
      <c r="AE27" s="745">
        <f>SUM(D27:AD27)</f>
        <v>0</v>
      </c>
      <c r="AF27" s="741">
        <f>SUM(D28:AD28)</f>
        <v>0</v>
      </c>
    </row>
    <row r="28" spans="1:36" ht="15" customHeight="1" x14ac:dyDescent="0.2">
      <c r="A28" s="759"/>
      <c r="B28" s="762"/>
      <c r="C28" s="25" t="s">
        <v>17</v>
      </c>
      <c r="D28" s="119"/>
      <c r="E28" s="27"/>
      <c r="F28" s="27"/>
      <c r="G28" s="82"/>
      <c r="H28" s="26"/>
      <c r="I28" s="27"/>
      <c r="J28" s="27"/>
      <c r="K28" s="28"/>
      <c r="L28" s="26"/>
      <c r="M28" s="27"/>
      <c r="N28" s="27"/>
      <c r="O28" s="28"/>
      <c r="P28" s="83"/>
      <c r="Q28" s="27"/>
      <c r="R28" s="119"/>
      <c r="S28" s="82"/>
      <c r="T28" s="26"/>
      <c r="U28" s="27"/>
      <c r="V28" s="27"/>
      <c r="W28" s="28"/>
      <c r="X28" s="83"/>
      <c r="Y28" s="83"/>
      <c r="Z28" s="27"/>
      <c r="AA28" s="82"/>
      <c r="AB28" s="26"/>
      <c r="AC28" s="119"/>
      <c r="AD28" s="27"/>
      <c r="AE28" s="744"/>
      <c r="AF28" s="740"/>
    </row>
    <row r="29" spans="1:36" ht="15" customHeight="1" x14ac:dyDescent="0.25">
      <c r="A29" s="759"/>
      <c r="B29" s="763" t="s">
        <v>20</v>
      </c>
      <c r="C29" s="30" t="s">
        <v>16</v>
      </c>
      <c r="D29" s="32"/>
      <c r="E29" s="32"/>
      <c r="F29" s="32"/>
      <c r="G29" s="85"/>
      <c r="H29" s="31"/>
      <c r="I29" s="32"/>
      <c r="J29" s="32"/>
      <c r="K29" s="33"/>
      <c r="L29" s="31"/>
      <c r="M29" s="32"/>
      <c r="N29" s="32"/>
      <c r="O29" s="33"/>
      <c r="P29" s="86"/>
      <c r="Q29" s="119"/>
      <c r="R29" s="32"/>
      <c r="S29" s="85"/>
      <c r="T29" s="31"/>
      <c r="U29" s="32"/>
      <c r="V29" s="32"/>
      <c r="W29" s="33"/>
      <c r="X29" s="86"/>
      <c r="Y29" s="86"/>
      <c r="Z29" s="32"/>
      <c r="AA29" s="85"/>
      <c r="AB29" s="31"/>
      <c r="AC29" s="32"/>
      <c r="AD29" s="99"/>
      <c r="AE29" s="745">
        <f>SUM(D29:AD29)</f>
        <v>0</v>
      </c>
      <c r="AF29" s="741">
        <f>SUM(D30:AD30)</f>
        <v>0</v>
      </c>
      <c r="AH29" s="469"/>
      <c r="AI29" s="469"/>
      <c r="AJ29" s="469"/>
    </row>
    <row r="30" spans="1:36" ht="15" customHeight="1" thickBot="1" x14ac:dyDescent="0.3">
      <c r="A30" s="760"/>
      <c r="B30" s="764"/>
      <c r="C30" s="40" t="s">
        <v>17</v>
      </c>
      <c r="D30" s="41"/>
      <c r="E30" s="41"/>
      <c r="F30" s="41"/>
      <c r="G30" s="87"/>
      <c r="H30" s="43"/>
      <c r="I30" s="41"/>
      <c r="J30" s="41"/>
      <c r="K30" s="42"/>
      <c r="L30" s="43"/>
      <c r="M30" s="41"/>
      <c r="N30" s="41"/>
      <c r="O30" s="42"/>
      <c r="P30" s="88"/>
      <c r="Q30" s="353"/>
      <c r="R30" s="41"/>
      <c r="S30" s="87"/>
      <c r="T30" s="43"/>
      <c r="U30" s="41"/>
      <c r="V30" s="41"/>
      <c r="W30" s="42"/>
      <c r="X30" s="88"/>
      <c r="Y30" s="88"/>
      <c r="Z30" s="41"/>
      <c r="AA30" s="87"/>
      <c r="AB30" s="43"/>
      <c r="AC30" s="41"/>
      <c r="AD30" s="103"/>
      <c r="AE30" s="749"/>
      <c r="AF30" s="742"/>
      <c r="AH30" s="469"/>
      <c r="AI30" s="469"/>
      <c r="AJ30" s="469"/>
    </row>
    <row r="31" spans="1:36" ht="26.45" customHeight="1" thickBot="1" x14ac:dyDescent="0.4">
      <c r="A31" s="58"/>
      <c r="B31" s="45"/>
      <c r="C31" s="4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c r="AH31" s="469"/>
      <c r="AI31" s="469"/>
      <c r="AJ31" s="469"/>
    </row>
    <row r="32" spans="1:36" ht="15" customHeight="1" x14ac:dyDescent="0.25">
      <c r="A32" s="758">
        <v>4</v>
      </c>
      <c r="B32" s="747" t="s">
        <v>15</v>
      </c>
      <c r="C32" s="20" t="s">
        <v>16</v>
      </c>
      <c r="D32" s="350"/>
      <c r="E32" s="22"/>
      <c r="F32" s="22"/>
      <c r="G32" s="79"/>
      <c r="H32" s="21"/>
      <c r="I32" s="22"/>
      <c r="J32" s="22"/>
      <c r="K32" s="23"/>
      <c r="L32" s="21"/>
      <c r="M32" s="22"/>
      <c r="N32" s="22"/>
      <c r="O32" s="79"/>
      <c r="P32" s="21"/>
      <c r="Q32" s="22"/>
      <c r="R32" s="22"/>
      <c r="S32" s="79"/>
      <c r="T32" s="21"/>
      <c r="U32" s="22"/>
      <c r="V32" s="22"/>
      <c r="W32" s="79"/>
      <c r="X32" s="21"/>
      <c r="Y32" s="22"/>
      <c r="Z32" s="22"/>
      <c r="AA32" s="96"/>
      <c r="AB32" s="80"/>
      <c r="AC32" s="22"/>
      <c r="AD32" s="96"/>
      <c r="AE32" s="743">
        <f>SUM(D32:AD32)</f>
        <v>0</v>
      </c>
      <c r="AF32" s="739">
        <f>SUM(D33:AD33)</f>
        <v>0</v>
      </c>
      <c r="AG32" s="330"/>
      <c r="AH32" s="470"/>
      <c r="AI32" s="470"/>
      <c r="AJ32" s="469"/>
    </row>
    <row r="33" spans="1:36" ht="15" customHeight="1" x14ac:dyDescent="0.25">
      <c r="A33" s="759"/>
      <c r="B33" s="748"/>
      <c r="C33" s="25" t="s">
        <v>17</v>
      </c>
      <c r="D33" s="119"/>
      <c r="E33" s="27"/>
      <c r="F33" s="27"/>
      <c r="G33" s="82"/>
      <c r="H33" s="26"/>
      <c r="I33" s="27"/>
      <c r="J33" s="27"/>
      <c r="K33" s="28"/>
      <c r="L33" s="26"/>
      <c r="M33" s="27"/>
      <c r="N33" s="27"/>
      <c r="O33" s="82"/>
      <c r="P33" s="26"/>
      <c r="Q33" s="27"/>
      <c r="R33" s="27"/>
      <c r="S33" s="82"/>
      <c r="T33" s="26"/>
      <c r="U33" s="27"/>
      <c r="V33" s="27"/>
      <c r="W33" s="82"/>
      <c r="X33" s="26"/>
      <c r="Y33" s="27"/>
      <c r="Z33" s="27"/>
      <c r="AA33" s="97"/>
      <c r="AB33" s="83"/>
      <c r="AC33" s="27"/>
      <c r="AD33" s="97"/>
      <c r="AE33" s="744"/>
      <c r="AF33" s="740"/>
      <c r="AH33" s="469"/>
      <c r="AI33" s="469"/>
      <c r="AJ33" s="469"/>
    </row>
    <row r="34" spans="1:36" ht="15" customHeight="1" x14ac:dyDescent="0.25">
      <c r="A34" s="759"/>
      <c r="B34" s="754" t="s">
        <v>18</v>
      </c>
      <c r="C34" s="30" t="s">
        <v>16</v>
      </c>
      <c r="D34" s="31"/>
      <c r="E34" s="32"/>
      <c r="F34" s="32"/>
      <c r="G34" s="119"/>
      <c r="H34" s="31"/>
      <c r="I34" s="32"/>
      <c r="J34" s="32"/>
      <c r="K34" s="33"/>
      <c r="L34" s="86"/>
      <c r="M34" s="32"/>
      <c r="N34" s="32"/>
      <c r="O34" s="85"/>
      <c r="P34" s="31"/>
      <c r="Q34" s="32"/>
      <c r="R34" s="32"/>
      <c r="S34" s="85"/>
      <c r="T34" s="31"/>
      <c r="U34" s="32"/>
      <c r="V34" s="32"/>
      <c r="W34" s="85"/>
      <c r="X34" s="31"/>
      <c r="Y34" s="86"/>
      <c r="Z34" s="32"/>
      <c r="AA34" s="85"/>
      <c r="AB34" s="31"/>
      <c r="AC34" s="119"/>
      <c r="AD34" s="32"/>
      <c r="AE34" s="745">
        <f>SUM(D34:AD34)</f>
        <v>0</v>
      </c>
      <c r="AF34" s="741">
        <f>SUM(D35:AD35)</f>
        <v>0</v>
      </c>
      <c r="AG34" s="330"/>
      <c r="AH34" s="470"/>
      <c r="AI34" s="470"/>
      <c r="AJ34" s="469"/>
    </row>
    <row r="35" spans="1:36" ht="15" customHeight="1" x14ac:dyDescent="0.25">
      <c r="A35" s="759"/>
      <c r="B35" s="754"/>
      <c r="C35" s="25" t="s">
        <v>17</v>
      </c>
      <c r="D35" s="26"/>
      <c r="E35" s="27"/>
      <c r="F35" s="27"/>
      <c r="G35" s="82"/>
      <c r="H35" s="26"/>
      <c r="I35" s="27"/>
      <c r="J35" s="27"/>
      <c r="K35" s="28"/>
      <c r="L35" s="83"/>
      <c r="M35" s="27"/>
      <c r="N35" s="27"/>
      <c r="O35" s="82"/>
      <c r="P35" s="26"/>
      <c r="Q35" s="27"/>
      <c r="R35" s="27"/>
      <c r="S35" s="82"/>
      <c r="T35" s="26"/>
      <c r="U35" s="27"/>
      <c r="V35" s="27"/>
      <c r="W35" s="82"/>
      <c r="X35" s="26"/>
      <c r="Y35" s="83"/>
      <c r="Z35" s="27"/>
      <c r="AA35" s="82"/>
      <c r="AB35" s="26"/>
      <c r="AC35" s="119"/>
      <c r="AD35" s="27"/>
      <c r="AE35" s="744"/>
      <c r="AF35" s="740"/>
      <c r="AH35" s="469"/>
      <c r="AI35" s="469"/>
      <c r="AJ35" s="469"/>
    </row>
    <row r="36" spans="1:36" ht="15" customHeight="1" x14ac:dyDescent="0.25">
      <c r="A36" s="759"/>
      <c r="B36" s="746" t="s">
        <v>19</v>
      </c>
      <c r="C36" s="30" t="s">
        <v>16</v>
      </c>
      <c r="D36" s="32"/>
      <c r="E36" s="98"/>
      <c r="F36" s="32"/>
      <c r="G36" s="85"/>
      <c r="H36" s="31"/>
      <c r="I36" s="32"/>
      <c r="J36" s="86"/>
      <c r="K36" s="33"/>
      <c r="L36" s="146"/>
      <c r="M36" s="32"/>
      <c r="N36" s="86"/>
      <c r="O36" s="85"/>
      <c r="P36" s="155"/>
      <c r="Q36" s="32"/>
      <c r="R36" s="86"/>
      <c r="S36" s="33"/>
      <c r="T36" s="155"/>
      <c r="U36" s="98"/>
      <c r="V36" s="32"/>
      <c r="W36" s="85"/>
      <c r="X36" s="155"/>
      <c r="Y36" s="98"/>
      <c r="Z36" s="32"/>
      <c r="AA36" s="85"/>
      <c r="AB36" s="31"/>
      <c r="AC36" s="32"/>
      <c r="AD36" s="99"/>
      <c r="AE36" s="745">
        <f>SUM(D36:AD36)</f>
        <v>0</v>
      </c>
      <c r="AF36" s="741">
        <f>SUM(D37:AD37)</f>
        <v>0</v>
      </c>
      <c r="AG36" s="330"/>
      <c r="AH36" s="470"/>
      <c r="AI36" s="470"/>
      <c r="AJ36" s="469"/>
    </row>
    <row r="37" spans="1:36" ht="15" customHeight="1" x14ac:dyDescent="0.25">
      <c r="A37" s="759"/>
      <c r="B37" s="746"/>
      <c r="C37" s="25" t="s">
        <v>17</v>
      </c>
      <c r="D37" s="27"/>
      <c r="E37" s="100"/>
      <c r="F37" s="27"/>
      <c r="G37" s="82"/>
      <c r="H37" s="26"/>
      <c r="I37" s="27"/>
      <c r="J37" s="83"/>
      <c r="K37" s="28"/>
      <c r="L37" s="156"/>
      <c r="M37" s="27"/>
      <c r="N37" s="83"/>
      <c r="O37" s="82"/>
      <c r="P37" s="26"/>
      <c r="Q37" s="27"/>
      <c r="R37" s="27"/>
      <c r="S37" s="28"/>
      <c r="T37" s="26"/>
      <c r="U37" s="27"/>
      <c r="V37" s="27"/>
      <c r="W37" s="82"/>
      <c r="X37" s="26"/>
      <c r="Y37" s="27"/>
      <c r="Z37" s="27"/>
      <c r="AA37" s="82"/>
      <c r="AB37" s="26"/>
      <c r="AC37" s="27"/>
      <c r="AD37" s="97"/>
      <c r="AE37" s="744"/>
      <c r="AF37" s="740"/>
      <c r="AH37" s="469"/>
      <c r="AI37" s="469"/>
      <c r="AJ37" s="469"/>
    </row>
    <row r="38" spans="1:36" ht="15" customHeight="1" x14ac:dyDescent="0.25">
      <c r="A38" s="759"/>
      <c r="B38" s="752" t="s">
        <v>20</v>
      </c>
      <c r="C38" s="30" t="s">
        <v>16</v>
      </c>
      <c r="D38" s="31"/>
      <c r="E38" s="32"/>
      <c r="F38" s="32"/>
      <c r="G38" s="85"/>
      <c r="H38" s="31"/>
      <c r="I38" s="32"/>
      <c r="J38" s="32"/>
      <c r="K38" s="33"/>
      <c r="L38" s="31"/>
      <c r="M38" s="32"/>
      <c r="N38" s="32"/>
      <c r="O38" s="85"/>
      <c r="P38" s="31"/>
      <c r="Q38" s="32"/>
      <c r="R38" s="32"/>
      <c r="S38" s="85"/>
      <c r="T38" s="31"/>
      <c r="U38" s="32"/>
      <c r="V38" s="32"/>
      <c r="W38" s="85"/>
      <c r="X38" s="31"/>
      <c r="Y38" s="32"/>
      <c r="Z38" s="119"/>
      <c r="AA38" s="85"/>
      <c r="AB38" s="31"/>
      <c r="AC38" s="32"/>
      <c r="AD38" s="32"/>
      <c r="AE38" s="745">
        <f>SUM(D38:AD38)</f>
        <v>0</v>
      </c>
      <c r="AF38" s="741">
        <f>SUM(D39:AD39)</f>
        <v>0</v>
      </c>
      <c r="AG38" s="330"/>
      <c r="AH38" s="470"/>
      <c r="AI38" s="470"/>
      <c r="AJ38" s="469"/>
    </row>
    <row r="39" spans="1:36" ht="15" customHeight="1" thickBot="1" x14ac:dyDescent="0.3">
      <c r="A39" s="760"/>
      <c r="B39" s="753"/>
      <c r="C39" s="40" t="s">
        <v>17</v>
      </c>
      <c r="D39" s="43"/>
      <c r="E39" s="41"/>
      <c r="F39" s="41"/>
      <c r="G39" s="87"/>
      <c r="H39" s="43"/>
      <c r="I39" s="41"/>
      <c r="J39" s="41"/>
      <c r="K39" s="42"/>
      <c r="L39" s="43"/>
      <c r="M39" s="41"/>
      <c r="N39" s="41"/>
      <c r="O39" s="87"/>
      <c r="P39" s="43"/>
      <c r="Q39" s="41"/>
      <c r="R39" s="41"/>
      <c r="S39" s="87"/>
      <c r="T39" s="43"/>
      <c r="U39" s="41"/>
      <c r="V39" s="41"/>
      <c r="W39" s="87"/>
      <c r="X39" s="43"/>
      <c r="Y39" s="41"/>
      <c r="Z39" s="353"/>
      <c r="AA39" s="87"/>
      <c r="AB39" s="43"/>
      <c r="AC39" s="41"/>
      <c r="AD39" s="41"/>
      <c r="AE39" s="749"/>
      <c r="AF39" s="742"/>
      <c r="AH39" s="469"/>
      <c r="AI39" s="469"/>
      <c r="AJ39" s="469"/>
    </row>
    <row r="40" spans="1:36" ht="26.45" customHeight="1" thickBot="1" x14ac:dyDescent="0.3">
      <c r="X40" s="755" t="s">
        <v>21</v>
      </c>
      <c r="Y40" s="756"/>
      <c r="Z40" s="756"/>
      <c r="AA40" s="756"/>
      <c r="AB40" s="756"/>
      <c r="AC40" s="756"/>
      <c r="AD40" s="756"/>
      <c r="AE40" s="48">
        <f>AVERAGE(AE5:AE12,AE14:AE21,AE23:AE30,AE32:AE39)</f>
        <v>0</v>
      </c>
      <c r="AF40" s="49">
        <f>AVERAGE(AF5:AF12,AF14:AF21,AF23:AF30,AF32:AF39)</f>
        <v>0</v>
      </c>
      <c r="AH40" s="470"/>
      <c r="AI40" s="470"/>
      <c r="AJ40" s="469"/>
    </row>
    <row r="41" spans="1:36" ht="35.1" customHeight="1" x14ac:dyDescent="0.25">
      <c r="AH41" s="469"/>
      <c r="AI41" s="469"/>
      <c r="AJ41" s="469"/>
    </row>
    <row r="42" spans="1:36" s="62" customFormat="1" ht="35.1" customHeight="1" x14ac:dyDescent="0.2">
      <c r="B42" s="63" t="s">
        <v>22</v>
      </c>
      <c r="C42" s="63"/>
      <c r="D42" s="64"/>
      <c r="E42" s="64"/>
      <c r="F42" s="64"/>
      <c r="G42" s="64"/>
      <c r="H42" s="64"/>
      <c r="I42" s="65" t="s">
        <v>65</v>
      </c>
      <c r="AE42" s="66"/>
      <c r="AF42" s="66"/>
      <c r="AH42" s="471"/>
      <c r="AI42" s="471"/>
      <c r="AJ42" s="471"/>
    </row>
    <row r="43" spans="1:36" s="62" customFormat="1" ht="35.1" customHeight="1" x14ac:dyDescent="0.2">
      <c r="B43" s="63"/>
      <c r="C43" s="63"/>
      <c r="D43" s="64"/>
      <c r="E43" s="64"/>
      <c r="F43" s="64"/>
      <c r="G43" s="64"/>
      <c r="H43" s="64"/>
      <c r="I43" s="65" t="s">
        <v>45</v>
      </c>
      <c r="AE43" s="66"/>
      <c r="AF43" s="66"/>
    </row>
    <row r="44" spans="1:36" s="62" customFormat="1" ht="35.1" customHeight="1" x14ac:dyDescent="0.2">
      <c r="B44" s="63"/>
      <c r="C44" s="63"/>
      <c r="D44" s="64"/>
      <c r="E44" s="64"/>
      <c r="F44" s="64"/>
      <c r="G44" s="64"/>
      <c r="H44" s="64"/>
      <c r="I44" s="65" t="s">
        <v>41</v>
      </c>
      <c r="AE44" s="66"/>
      <c r="AF44" s="66"/>
    </row>
    <row r="45" spans="1:36" s="62" customFormat="1" ht="34.5" customHeight="1" x14ac:dyDescent="0.2">
      <c r="B45" s="63"/>
      <c r="C45" s="63"/>
      <c r="D45" s="64"/>
      <c r="E45" s="64"/>
      <c r="F45" s="64"/>
      <c r="G45" s="64"/>
      <c r="H45" s="64"/>
      <c r="I45" s="65" t="s">
        <v>66</v>
      </c>
      <c r="AE45" s="66"/>
      <c r="AF45" s="66"/>
    </row>
    <row r="46" spans="1:36" ht="35.1" customHeight="1" x14ac:dyDescent="0.2">
      <c r="I46" s="65" t="s">
        <v>67</v>
      </c>
    </row>
    <row r="47" spans="1:36" ht="15" customHeight="1" x14ac:dyDescent="0.2">
      <c r="A47" s="62"/>
      <c r="AF47" s="66"/>
    </row>
    <row r="48" spans="1:36" ht="35.1" customHeight="1" thickBot="1" x14ac:dyDescent="0.25">
      <c r="B48" s="63" t="s">
        <v>75</v>
      </c>
      <c r="C48" s="63"/>
      <c r="D48" s="64"/>
      <c r="E48" s="64"/>
      <c r="F48" s="64"/>
      <c r="G48" s="64"/>
      <c r="H48" s="63"/>
      <c r="I48" s="204" t="s">
        <v>76</v>
      </c>
      <c r="L48" s="333" t="s">
        <v>15</v>
      </c>
      <c r="M48" s="334">
        <v>0</v>
      </c>
      <c r="N48" s="62"/>
      <c r="P48" s="335" t="s">
        <v>18</v>
      </c>
      <c r="Q48" s="334">
        <v>0</v>
      </c>
      <c r="R48" s="62"/>
      <c r="T48" s="518" t="s">
        <v>19</v>
      </c>
      <c r="U48" s="334">
        <v>0</v>
      </c>
      <c r="V48" s="62"/>
      <c r="X48" s="336" t="s">
        <v>20</v>
      </c>
      <c r="Y48" s="334">
        <v>0</v>
      </c>
      <c r="Z48" s="62"/>
      <c r="AA48" s="62"/>
      <c r="AB48" s="62"/>
      <c r="AC48" s="249" t="s">
        <v>36</v>
      </c>
      <c r="AD48" s="250">
        <f>SUM(M48,Q48,U48,Y48)</f>
        <v>0</v>
      </c>
      <c r="AE48" s="66"/>
    </row>
    <row r="49" spans="1:46" s="62" customFormat="1" ht="15" customHeight="1" thickTop="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c r="AF49" s="66"/>
    </row>
    <row r="50" spans="1:46" ht="30" x14ac:dyDescent="0.2">
      <c r="B50" s="63" t="s">
        <v>72</v>
      </c>
      <c r="I50" s="62" t="s">
        <v>73</v>
      </c>
      <c r="U50" s="62"/>
      <c r="V50" s="62"/>
      <c r="W50" s="62"/>
      <c r="X50" s="62"/>
      <c r="Y50" s="62"/>
      <c r="Z50" s="62"/>
      <c r="AA50" s="62"/>
      <c r="AB50" s="62"/>
      <c r="AC50" s="62"/>
      <c r="AD50" s="62"/>
      <c r="AE50" s="66"/>
    </row>
    <row r="51" spans="1:46" ht="35.1" customHeight="1" x14ac:dyDescent="0.2"/>
    <row r="54" spans="1:46" s="61" customFormat="1" x14ac:dyDescent="0.2">
      <c r="A54"/>
      <c r="B54"/>
      <c r="C54"/>
      <c r="D54"/>
      <c r="E54"/>
      <c r="F54"/>
      <c r="G54"/>
      <c r="H54"/>
      <c r="I54"/>
      <c r="J54"/>
      <c r="K54"/>
      <c r="L54"/>
      <c r="M54"/>
      <c r="N54"/>
      <c r="O54"/>
      <c r="P54"/>
      <c r="Q54"/>
      <c r="R54"/>
      <c r="S54"/>
      <c r="T54"/>
      <c r="U54"/>
      <c r="V54"/>
      <c r="W54"/>
      <c r="X54"/>
      <c r="Y54"/>
      <c r="Z54"/>
      <c r="AA54"/>
      <c r="AB54"/>
      <c r="AC54"/>
      <c r="AD54"/>
      <c r="AE54"/>
      <c r="AG54" s="2"/>
      <c r="AH54" s="2"/>
      <c r="AI54" s="2"/>
      <c r="AJ54" s="2"/>
      <c r="AK54" s="2"/>
      <c r="AL54" s="2"/>
      <c r="AM54" s="2"/>
      <c r="AN54" s="2"/>
      <c r="AO54" s="2"/>
      <c r="AP54" s="2"/>
      <c r="AQ54" s="2"/>
      <c r="AR54" s="2"/>
      <c r="AS54" s="2"/>
      <c r="AT54" s="2"/>
    </row>
    <row r="55" spans="1:46" s="61" customFormat="1" x14ac:dyDescent="0.2">
      <c r="A55"/>
      <c r="B55"/>
      <c r="C55"/>
      <c r="D55"/>
      <c r="E55"/>
      <c r="F55"/>
      <c r="G55"/>
      <c r="H55"/>
      <c r="I55"/>
      <c r="J55"/>
      <c r="K55"/>
      <c r="L55"/>
      <c r="M55"/>
      <c r="N55"/>
      <c r="O55"/>
      <c r="P55"/>
      <c r="Q55"/>
      <c r="R55"/>
      <c r="S55"/>
      <c r="T55"/>
      <c r="U55"/>
      <c r="V55"/>
      <c r="W55"/>
      <c r="X55"/>
      <c r="Y55"/>
      <c r="Z55"/>
      <c r="AA55"/>
      <c r="AB55"/>
      <c r="AC55"/>
      <c r="AD55"/>
      <c r="AE55"/>
      <c r="AG55" s="2"/>
      <c r="AH55" s="2"/>
      <c r="AI55" s="2"/>
      <c r="AJ55" s="2"/>
      <c r="AK55" s="2"/>
      <c r="AL55" s="2"/>
      <c r="AM55" s="2"/>
      <c r="AN55" s="2"/>
      <c r="AO55" s="2"/>
      <c r="AP55" s="2"/>
      <c r="AQ55" s="2"/>
      <c r="AR55" s="2"/>
      <c r="AS55" s="2"/>
      <c r="AT55" s="2"/>
    </row>
    <row r="56" spans="1:46" s="61" customFormat="1" x14ac:dyDescent="0.2">
      <c r="A56"/>
      <c r="B56"/>
      <c r="C56"/>
      <c r="D56"/>
      <c r="E56"/>
      <c r="F56"/>
      <c r="G56"/>
      <c r="H56"/>
      <c r="I56"/>
      <c r="J56"/>
      <c r="K56"/>
      <c r="L56"/>
      <c r="M56"/>
      <c r="N56"/>
      <c r="O56"/>
      <c r="P56"/>
      <c r="Q56"/>
      <c r="R56"/>
      <c r="S56"/>
      <c r="T56"/>
      <c r="U56"/>
      <c r="V56"/>
      <c r="W56"/>
      <c r="X56"/>
      <c r="Y56"/>
      <c r="Z56"/>
      <c r="AA56"/>
      <c r="AB56"/>
      <c r="AC56"/>
      <c r="AD56"/>
      <c r="AE56"/>
      <c r="AG56" s="2"/>
      <c r="AH56" s="2"/>
      <c r="AI56" s="2"/>
      <c r="AJ56" s="2"/>
      <c r="AK56" s="2"/>
      <c r="AL56" s="2"/>
      <c r="AM56" s="2"/>
      <c r="AN56" s="2"/>
      <c r="AO56" s="2"/>
      <c r="AP56" s="2"/>
      <c r="AQ56" s="2"/>
      <c r="AR56" s="2"/>
      <c r="AS56" s="2"/>
      <c r="AT56" s="2"/>
    </row>
    <row r="57" spans="1:46" s="61" customFormat="1" x14ac:dyDescent="0.2">
      <c r="A57"/>
      <c r="B57"/>
      <c r="C57"/>
      <c r="D57"/>
      <c r="E57"/>
      <c r="F57"/>
      <c r="G57"/>
      <c r="H57"/>
      <c r="I57"/>
      <c r="J57"/>
      <c r="K57"/>
      <c r="L57"/>
      <c r="M57"/>
      <c r="N57"/>
      <c r="O57"/>
      <c r="P57"/>
      <c r="Q57"/>
      <c r="R57"/>
      <c r="S57"/>
      <c r="T57"/>
      <c r="U57"/>
      <c r="V57"/>
      <c r="W57"/>
      <c r="X57"/>
      <c r="Y57"/>
      <c r="Z57"/>
      <c r="AA57"/>
      <c r="AB57"/>
      <c r="AC57"/>
      <c r="AD57"/>
      <c r="AE57"/>
      <c r="AG57" s="2"/>
      <c r="AH57" s="2"/>
      <c r="AI57" s="2"/>
      <c r="AJ57" s="2"/>
      <c r="AK57" s="2"/>
      <c r="AL57" s="2"/>
      <c r="AM57" s="2"/>
      <c r="AN57" s="2"/>
      <c r="AO57" s="2"/>
      <c r="AP57" s="2"/>
      <c r="AQ57" s="2"/>
      <c r="AR57" s="2"/>
      <c r="AS57" s="2"/>
      <c r="AT57" s="2"/>
    </row>
    <row r="58" spans="1:46" s="61" customFormat="1" x14ac:dyDescent="0.2">
      <c r="A58"/>
      <c r="B58"/>
      <c r="C58"/>
      <c r="D58"/>
      <c r="E58"/>
      <c r="F58"/>
      <c r="G58"/>
      <c r="H58"/>
      <c r="I58"/>
      <c r="J58"/>
      <c r="K58"/>
      <c r="L58"/>
      <c r="M58"/>
      <c r="N58"/>
      <c r="O58"/>
      <c r="P58"/>
      <c r="Q58"/>
      <c r="R58"/>
      <c r="S58"/>
      <c r="T58"/>
      <c r="U58"/>
      <c r="V58"/>
      <c r="W58"/>
      <c r="X58"/>
      <c r="Y58"/>
      <c r="Z58"/>
      <c r="AA58"/>
      <c r="AB58"/>
      <c r="AC58"/>
      <c r="AD58"/>
      <c r="AE58"/>
      <c r="AG58" s="2"/>
      <c r="AH58" s="2"/>
      <c r="AI58" s="2"/>
      <c r="AJ58" s="2"/>
      <c r="AK58" s="2"/>
      <c r="AL58" s="2"/>
      <c r="AM58" s="2"/>
      <c r="AN58" s="2"/>
      <c r="AO58" s="2"/>
      <c r="AP58" s="2"/>
      <c r="AQ58" s="2"/>
      <c r="AR58" s="2"/>
      <c r="AS58" s="2"/>
      <c r="AT58" s="2"/>
    </row>
    <row r="59" spans="1:46" s="61" customFormat="1" x14ac:dyDescent="0.2">
      <c r="A59"/>
      <c r="B59"/>
      <c r="C59"/>
      <c r="D59"/>
      <c r="E59"/>
      <c r="F59"/>
      <c r="G59"/>
      <c r="H59"/>
      <c r="I59"/>
      <c r="J59"/>
      <c r="K59"/>
      <c r="L59"/>
      <c r="M59"/>
      <c r="N59"/>
      <c r="O59"/>
      <c r="P59"/>
      <c r="Q59"/>
      <c r="R59"/>
      <c r="S59"/>
      <c r="T59"/>
      <c r="U59"/>
      <c r="V59"/>
      <c r="W59"/>
      <c r="X59"/>
      <c r="Y59"/>
      <c r="Z59"/>
      <c r="AA59"/>
      <c r="AB59"/>
      <c r="AC59"/>
      <c r="AD59"/>
      <c r="AE59"/>
      <c r="AG59" s="2"/>
      <c r="AH59" s="2"/>
      <c r="AI59" s="2"/>
      <c r="AJ59" s="2"/>
      <c r="AK59" s="2"/>
      <c r="AL59" s="2"/>
      <c r="AM59" s="2"/>
      <c r="AN59" s="2"/>
      <c r="AO59" s="2"/>
      <c r="AP59" s="2"/>
      <c r="AQ59" s="2"/>
      <c r="AR59" s="2"/>
      <c r="AS59" s="2"/>
      <c r="AT59" s="2"/>
    </row>
    <row r="60" spans="1:46" s="61" customFormat="1" x14ac:dyDescent="0.2">
      <c r="A60"/>
      <c r="B60"/>
      <c r="C60"/>
      <c r="D60"/>
      <c r="E60"/>
      <c r="F60"/>
      <c r="G60"/>
      <c r="H60"/>
      <c r="I60"/>
      <c r="J60"/>
      <c r="K60"/>
      <c r="L60"/>
      <c r="M60"/>
      <c r="N60"/>
      <c r="O60"/>
      <c r="P60"/>
      <c r="Q60"/>
      <c r="R60"/>
      <c r="S60"/>
      <c r="T60"/>
      <c r="U60"/>
      <c r="V60"/>
      <c r="W60"/>
      <c r="X60"/>
      <c r="Y60"/>
      <c r="Z60"/>
      <c r="AA60"/>
      <c r="AB60"/>
      <c r="AC60"/>
      <c r="AD60"/>
      <c r="AE60"/>
      <c r="AG60" s="2"/>
      <c r="AH60" s="2"/>
      <c r="AI60" s="2"/>
      <c r="AJ60" s="2"/>
      <c r="AK60" s="2"/>
      <c r="AL60" s="2"/>
      <c r="AM60" s="2"/>
      <c r="AN60" s="2"/>
      <c r="AO60" s="2"/>
      <c r="AP60" s="2"/>
      <c r="AQ60" s="2"/>
      <c r="AR60" s="2"/>
      <c r="AS60" s="2"/>
      <c r="AT60" s="2"/>
    </row>
    <row r="61" spans="1:46" s="61" customFormat="1" x14ac:dyDescent="0.2">
      <c r="A61"/>
      <c r="B61"/>
      <c r="C61"/>
      <c r="D61"/>
      <c r="E61"/>
      <c r="F61"/>
      <c r="G61"/>
      <c r="H61"/>
      <c r="I61"/>
      <c r="J61"/>
      <c r="K61"/>
      <c r="L61"/>
      <c r="M61"/>
      <c r="N61"/>
      <c r="O61"/>
      <c r="P61"/>
      <c r="Q61"/>
      <c r="R61"/>
      <c r="S61"/>
      <c r="T61"/>
      <c r="U61"/>
      <c r="V61"/>
      <c r="W61"/>
      <c r="X61"/>
      <c r="Y61"/>
      <c r="Z61"/>
      <c r="AA61"/>
      <c r="AB61"/>
      <c r="AC61"/>
      <c r="AD61"/>
      <c r="AE61"/>
      <c r="AG61" s="2"/>
      <c r="AH61" s="2"/>
      <c r="AI61" s="2"/>
      <c r="AJ61" s="2"/>
      <c r="AK61" s="2"/>
      <c r="AL61" s="2"/>
      <c r="AM61" s="2"/>
      <c r="AN61" s="2"/>
      <c r="AO61" s="2"/>
      <c r="AP61" s="2"/>
      <c r="AQ61" s="2"/>
      <c r="AR61" s="2"/>
      <c r="AS61" s="2"/>
      <c r="AT61" s="2"/>
    </row>
  </sheetData>
  <mergeCells count="66">
    <mergeCell ref="X40:AD40"/>
    <mergeCell ref="B36:B37"/>
    <mergeCell ref="AE36:AE37"/>
    <mergeCell ref="AF36:AF37"/>
    <mergeCell ref="B38:B39"/>
    <mergeCell ref="B34:B35"/>
    <mergeCell ref="AE34:AE35"/>
    <mergeCell ref="AF34:AF35"/>
    <mergeCell ref="A32:A39"/>
    <mergeCell ref="B32:B33"/>
    <mergeCell ref="AE32:AE33"/>
    <mergeCell ref="AF32:AF33"/>
    <mergeCell ref="AE38:AE39"/>
    <mergeCell ref="AF38:AF39"/>
    <mergeCell ref="AE25:AE26"/>
    <mergeCell ref="AF25:AF26"/>
    <mergeCell ref="A23:A30"/>
    <mergeCell ref="B23:B24"/>
    <mergeCell ref="AE23:AE24"/>
    <mergeCell ref="AF23:AF24"/>
    <mergeCell ref="B25:B26"/>
    <mergeCell ref="B29:B30"/>
    <mergeCell ref="AE29:AE30"/>
    <mergeCell ref="AF29:AF30"/>
    <mergeCell ref="B27:B28"/>
    <mergeCell ref="AE27:AE28"/>
    <mergeCell ref="AF27:AF28"/>
    <mergeCell ref="B16:B17"/>
    <mergeCell ref="AE16:AE17"/>
    <mergeCell ref="AF16:AF17"/>
    <mergeCell ref="A14:A21"/>
    <mergeCell ref="B14:B15"/>
    <mergeCell ref="AE14:AE15"/>
    <mergeCell ref="AF14:AF15"/>
    <mergeCell ref="B18:B19"/>
    <mergeCell ref="AE18:AE19"/>
    <mergeCell ref="AF18:AF19"/>
    <mergeCell ref="B20:B21"/>
    <mergeCell ref="AE20:AE21"/>
    <mergeCell ref="AF20:AF21"/>
    <mergeCell ref="B7:B8"/>
    <mergeCell ref="AE7:AE8"/>
    <mergeCell ref="AF7:AF8"/>
    <mergeCell ref="A5:A12"/>
    <mergeCell ref="B5:B6"/>
    <mergeCell ref="AE5:AE6"/>
    <mergeCell ref="AF5:AF6"/>
    <mergeCell ref="B9:B10"/>
    <mergeCell ref="AE9:AE10"/>
    <mergeCell ref="AF9:AF10"/>
    <mergeCell ref="B11:B12"/>
    <mergeCell ref="AE11:AE12"/>
    <mergeCell ref="AF11:AF12"/>
    <mergeCell ref="A3:A4"/>
    <mergeCell ref="B3:B4"/>
    <mergeCell ref="C3:C4"/>
    <mergeCell ref="AE3:AF3"/>
    <mergeCell ref="A1:G2"/>
    <mergeCell ref="H1:AD2"/>
    <mergeCell ref="D3:G3"/>
    <mergeCell ref="H3:K3"/>
    <mergeCell ref="L3:O3"/>
    <mergeCell ref="P3:S3"/>
    <mergeCell ref="T3:W3"/>
    <mergeCell ref="X3:AA3"/>
    <mergeCell ref="AB3:AD3"/>
  </mergeCells>
  <conditionalFormatting sqref="AF5:AF12 AF14:AF21 AF23:AF30 AF32:AF39">
    <cfRule type="cellIs" dxfId="23"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77"/>
  <sheetViews>
    <sheetView zoomScale="40" zoomScaleNormal="40" workbookViewId="0">
      <selection activeCell="AC31" sqref="AC31"/>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20" style="2" customWidth="1"/>
    <col min="38" max="40" width="22.140625" style="2" customWidth="1"/>
    <col min="41" max="41" width="4.28515625" style="2" customWidth="1"/>
    <col min="42" max="47" width="0" style="2" hidden="1" customWidth="1"/>
    <col min="48" max="16384" width="11.42578125" style="2"/>
  </cols>
  <sheetData>
    <row r="1" spans="1:47" s="67" customFormat="1" ht="80.099999999999994" customHeight="1" thickBot="1" x14ac:dyDescent="0.25">
      <c r="A1" s="880" t="s">
        <v>247</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2"/>
      <c r="AQ1" s="519" t="s">
        <v>202</v>
      </c>
      <c r="AR1" s="520"/>
      <c r="AS1" s="520"/>
      <c r="AT1" s="520"/>
      <c r="AU1" s="520"/>
    </row>
    <row r="2" spans="1:47" s="505" customFormat="1" ht="22.5" customHeight="1" thickBot="1" x14ac:dyDescent="0.25">
      <c r="A2" s="493"/>
      <c r="B2" s="504"/>
      <c r="C2" s="504" t="s">
        <v>190</v>
      </c>
      <c r="D2" s="504"/>
      <c r="E2" s="504"/>
      <c r="F2" s="504"/>
      <c r="G2" s="504" t="s">
        <v>138</v>
      </c>
      <c r="H2" s="504"/>
      <c r="I2" s="493"/>
      <c r="K2" s="493"/>
      <c r="L2" s="493"/>
      <c r="M2" s="504"/>
      <c r="N2" s="498" t="s">
        <v>198</v>
      </c>
      <c r="O2" s="497"/>
      <c r="P2" s="499"/>
      <c r="Q2" s="499"/>
      <c r="R2" s="499"/>
      <c r="S2" s="499"/>
      <c r="T2" s="499"/>
      <c r="U2" s="499"/>
      <c r="V2" s="499"/>
      <c r="W2" s="506"/>
      <c r="X2" s="506"/>
      <c r="Y2" s="506"/>
      <c r="Z2" s="506"/>
      <c r="AA2" s="506"/>
      <c r="AB2" s="506"/>
      <c r="AC2" s="506"/>
      <c r="AD2" s="506"/>
      <c r="AF2" s="507"/>
      <c r="AG2" s="508"/>
      <c r="AH2" s="508"/>
      <c r="AL2" s="508"/>
      <c r="AQ2" s="503" t="s">
        <v>200</v>
      </c>
      <c r="AR2" s="497"/>
      <c r="AS2" s="497"/>
      <c r="AT2" s="497"/>
      <c r="AU2" s="497"/>
    </row>
    <row r="3" spans="1:47"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c r="AQ3" s="479"/>
      <c r="AR3" s="479"/>
      <c r="AS3" s="479"/>
      <c r="AT3" s="479"/>
      <c r="AU3" s="479"/>
    </row>
    <row r="4" spans="1:47"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7"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376" t="s">
        <v>89</v>
      </c>
      <c r="AO5" s="359"/>
    </row>
    <row r="6" spans="1:47"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7" ht="254.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83" t="s">
        <v>139</v>
      </c>
      <c r="AK7" s="884"/>
      <c r="AL7" s="884"/>
      <c r="AM7" s="884"/>
      <c r="AN7" s="885"/>
      <c r="AO7" s="359"/>
    </row>
    <row r="8" spans="1:47"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7"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7"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7"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491" t="s">
        <v>91</v>
      </c>
      <c r="AO11" s="359"/>
    </row>
    <row r="12" spans="1:47"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7" ht="39.75" customHeight="1" thickBot="1" x14ac:dyDescent="0.25">
      <c r="A13" s="358"/>
      <c r="B13" s="886" t="s">
        <v>235</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417" t="s">
        <v>71</v>
      </c>
      <c r="AF13" s="418" t="s">
        <v>179</v>
      </c>
      <c r="AG13" s="359"/>
      <c r="AI13" s="358"/>
      <c r="AJ13" s="892" t="s">
        <v>92</v>
      </c>
      <c r="AK13" s="894" t="s">
        <v>93</v>
      </c>
      <c r="AL13" s="896" t="s">
        <v>94</v>
      </c>
      <c r="AM13" s="898" t="s">
        <v>95</v>
      </c>
      <c r="AN13" s="119"/>
      <c r="AO13" s="359"/>
    </row>
    <row r="14" spans="1:47"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417" t="s">
        <v>1</v>
      </c>
      <c r="AF14" s="419" t="s">
        <v>35</v>
      </c>
      <c r="AG14" s="359"/>
      <c r="AI14" s="358"/>
      <c r="AJ14" s="893"/>
      <c r="AK14" s="895"/>
      <c r="AL14" s="897"/>
      <c r="AM14" s="899"/>
      <c r="AN14" s="119"/>
      <c r="AO14" s="359"/>
    </row>
    <row r="15" spans="1:47"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8"/>
      <c r="AB15" s="956" t="s">
        <v>11</v>
      </c>
      <c r="AC15" s="957"/>
      <c r="AD15" s="958"/>
      <c r="AE15" s="755" t="s">
        <v>12</v>
      </c>
      <c r="AF15" s="757"/>
      <c r="AG15" s="359"/>
      <c r="AI15" s="358"/>
      <c r="AJ15" s="489" t="s">
        <v>96</v>
      </c>
      <c r="AK15" s="490" t="s">
        <v>133</v>
      </c>
      <c r="AL15" s="492" t="s">
        <v>136</v>
      </c>
      <c r="AM15" s="382"/>
      <c r="AO15" s="359"/>
    </row>
    <row r="16" spans="1:47"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0.75</v>
      </c>
      <c r="AA16" s="136"/>
      <c r="AB16" s="137">
        <v>0.25</v>
      </c>
      <c r="AC16" s="135">
        <v>0.75</v>
      </c>
      <c r="AD16" s="138"/>
      <c r="AE16" s="17" t="s">
        <v>13</v>
      </c>
      <c r="AF16" s="18" t="s">
        <v>14</v>
      </c>
      <c r="AG16" s="361"/>
      <c r="AI16" s="360"/>
      <c r="AJ16" s="908" t="s">
        <v>97</v>
      </c>
      <c r="AK16" s="909" t="s">
        <v>132</v>
      </c>
      <c r="AL16" s="900" t="s">
        <v>136</v>
      </c>
      <c r="AM16" s="901"/>
      <c r="AN16" s="332"/>
      <c r="AO16" s="361"/>
    </row>
    <row r="17" spans="1:41" ht="15" customHeight="1" x14ac:dyDescent="0.2">
      <c r="A17" s="358"/>
      <c r="B17" s="758">
        <v>1</v>
      </c>
      <c r="C17" s="765" t="s">
        <v>15</v>
      </c>
      <c r="D17" s="20" t="s">
        <v>16</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43">
        <f>SUM(E17:AD17)</f>
        <v>1.6666666666666665</v>
      </c>
      <c r="AF17" s="739">
        <f>SUM(E18:AD18)</f>
        <v>1.5625</v>
      </c>
      <c r="AG17" s="359"/>
      <c r="AI17" s="358"/>
      <c r="AJ17" s="908"/>
      <c r="AK17" s="909"/>
      <c r="AL17" s="900"/>
      <c r="AM17" s="901"/>
      <c r="AO17" s="359"/>
    </row>
    <row r="18" spans="1:41" ht="15" customHeight="1" x14ac:dyDescent="0.2">
      <c r="A18" s="358"/>
      <c r="B18" s="759"/>
      <c r="C18" s="766"/>
      <c r="D18" s="25" t="s">
        <v>17</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44"/>
      <c r="AF18" s="740"/>
      <c r="AG18" s="359"/>
      <c r="AI18" s="358"/>
      <c r="AJ18" s="902" t="s">
        <v>98</v>
      </c>
      <c r="AK18" s="903" t="s">
        <v>99</v>
      </c>
      <c r="AL18" s="904" t="s">
        <v>136</v>
      </c>
      <c r="AM18" s="905"/>
      <c r="AO18" s="359"/>
    </row>
    <row r="19" spans="1:41" ht="15" customHeight="1" x14ac:dyDescent="0.2">
      <c r="A19" s="358"/>
      <c r="B19" s="759"/>
      <c r="C19" s="767" t="s">
        <v>18</v>
      </c>
      <c r="D19" s="30" t="s">
        <v>16</v>
      </c>
      <c r="E19" s="31"/>
      <c r="F19" s="32"/>
      <c r="G19" s="32"/>
      <c r="H19" s="85"/>
      <c r="I19" s="31"/>
      <c r="J19" s="32"/>
      <c r="K19" s="32"/>
      <c r="L19" s="33"/>
      <c r="M19" s="86"/>
      <c r="N19" s="159">
        <v>0.33333333333333331</v>
      </c>
      <c r="O19" s="32"/>
      <c r="P19" s="85"/>
      <c r="Q19" s="31"/>
      <c r="R19" s="159">
        <v>0.33333333333333331</v>
      </c>
      <c r="S19" s="32"/>
      <c r="T19" s="253"/>
      <c r="U19" s="337"/>
      <c r="V19" s="32"/>
      <c r="W19" s="159">
        <v>0.33333333333333331</v>
      </c>
      <c r="X19" s="253"/>
      <c r="Y19" s="337"/>
      <c r="Z19" s="32"/>
      <c r="AA19" s="186"/>
      <c r="AB19" s="181">
        <v>0.5</v>
      </c>
      <c r="AC19" s="32"/>
      <c r="AD19" s="186">
        <v>0.25</v>
      </c>
      <c r="AE19" s="745">
        <f>SUM(E19:AD19)</f>
        <v>1.75</v>
      </c>
      <c r="AF19" s="741">
        <f>SUM(E20:AD20)</f>
        <v>1.5625</v>
      </c>
      <c r="AG19" s="359"/>
      <c r="AI19" s="358"/>
      <c r="AJ19" s="902"/>
      <c r="AK19" s="903"/>
      <c r="AL19" s="904"/>
      <c r="AM19" s="905"/>
      <c r="AO19" s="359"/>
    </row>
    <row r="20" spans="1:41" ht="15" customHeight="1" x14ac:dyDescent="0.2">
      <c r="A20" s="358"/>
      <c r="B20" s="759"/>
      <c r="C20" s="768"/>
      <c r="D20" s="25" t="s">
        <v>17</v>
      </c>
      <c r="E20" s="26"/>
      <c r="F20" s="27"/>
      <c r="G20" s="27"/>
      <c r="H20" s="82"/>
      <c r="I20" s="26"/>
      <c r="J20" s="27"/>
      <c r="K20" s="27"/>
      <c r="L20" s="28"/>
      <c r="M20" s="83"/>
      <c r="N20" s="160">
        <v>0.3125</v>
      </c>
      <c r="O20" s="27"/>
      <c r="P20" s="82"/>
      <c r="Q20" s="26"/>
      <c r="R20" s="160">
        <v>0.3125</v>
      </c>
      <c r="S20" s="27"/>
      <c r="T20" s="255"/>
      <c r="U20" s="338"/>
      <c r="V20" s="27"/>
      <c r="W20" s="160">
        <v>0.3125</v>
      </c>
      <c r="X20" s="255"/>
      <c r="Y20" s="338"/>
      <c r="Z20" s="27"/>
      <c r="AA20" s="187"/>
      <c r="AB20" s="182">
        <v>0.41666666666666669</v>
      </c>
      <c r="AC20" s="27"/>
      <c r="AD20" s="187">
        <v>0.20833333333333334</v>
      </c>
      <c r="AE20" s="744"/>
      <c r="AF20" s="740"/>
      <c r="AG20" s="359"/>
      <c r="AI20" s="358"/>
      <c r="AJ20" s="911" t="s">
        <v>100</v>
      </c>
      <c r="AK20" s="909" t="s">
        <v>131</v>
      </c>
      <c r="AL20" s="900" t="s">
        <v>136</v>
      </c>
      <c r="AM20" s="901"/>
      <c r="AO20" s="359"/>
    </row>
    <row r="21" spans="1:41" ht="15" customHeight="1" x14ac:dyDescent="0.25">
      <c r="A21" s="358"/>
      <c r="B21" s="759"/>
      <c r="C21" s="761" t="s">
        <v>19</v>
      </c>
      <c r="D21" s="30" t="s">
        <v>16</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165">
        <v>0.5</v>
      </c>
      <c r="AD21" s="99"/>
      <c r="AE21" s="745">
        <f>SUM(E21:AD21)</f>
        <v>2.25</v>
      </c>
      <c r="AF21" s="741">
        <f>SUM(E22:AD22)</f>
        <v>1.979166666666667</v>
      </c>
      <c r="AG21" s="359"/>
      <c r="AI21" s="358"/>
      <c r="AJ21" s="912"/>
      <c r="AK21" s="909"/>
      <c r="AL21" s="900"/>
      <c r="AM21" s="901"/>
      <c r="AN21" s="331"/>
      <c r="AO21" s="359"/>
    </row>
    <row r="22" spans="1:41" ht="15" customHeight="1" x14ac:dyDescent="0.25">
      <c r="A22" s="358"/>
      <c r="B22" s="759"/>
      <c r="C22" s="762"/>
      <c r="D22" s="25" t="s">
        <v>17</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166">
        <v>0.41666666666666669</v>
      </c>
      <c r="AD22" s="97"/>
      <c r="AE22" s="744"/>
      <c r="AF22" s="740"/>
      <c r="AG22" s="359"/>
      <c r="AI22" s="358"/>
      <c r="AJ22" s="913"/>
      <c r="AK22" s="909"/>
      <c r="AL22" s="900"/>
      <c r="AM22" s="901"/>
      <c r="AN22" s="331"/>
      <c r="AO22" s="359"/>
    </row>
    <row r="23" spans="1:41" ht="15" customHeight="1" x14ac:dyDescent="0.25">
      <c r="A23" s="358"/>
      <c r="B23" s="759"/>
      <c r="C23" s="763" t="s">
        <v>20</v>
      </c>
      <c r="D23" s="30" t="s">
        <v>16</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32"/>
      <c r="AD23" s="99"/>
      <c r="AE23" s="745">
        <f>SUM(E23:AD23)</f>
        <v>1.3333333333333333</v>
      </c>
      <c r="AF23" s="741">
        <f>SUM(E24:AD24)</f>
        <v>1.25</v>
      </c>
      <c r="AG23" s="359"/>
      <c r="AI23" s="358"/>
      <c r="AJ23" s="902" t="s">
        <v>101</v>
      </c>
      <c r="AK23" s="910" t="s">
        <v>102</v>
      </c>
      <c r="AL23" s="904" t="s">
        <v>136</v>
      </c>
      <c r="AM23" s="905"/>
      <c r="AN23" s="331"/>
      <c r="AO23" s="359"/>
    </row>
    <row r="24" spans="1:41" ht="15" customHeight="1" thickBot="1" x14ac:dyDescent="0.3">
      <c r="A24" s="358"/>
      <c r="B24" s="760"/>
      <c r="C24" s="764"/>
      <c r="D24" s="40" t="s">
        <v>17</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41"/>
      <c r="AD24" s="103"/>
      <c r="AE24" s="749"/>
      <c r="AF24" s="742"/>
      <c r="AG24" s="359"/>
      <c r="AI24" s="358"/>
      <c r="AJ24" s="902"/>
      <c r="AK24" s="910"/>
      <c r="AL24" s="904"/>
      <c r="AM24" s="905"/>
      <c r="AN24" s="331"/>
      <c r="AO24" s="359"/>
    </row>
    <row r="25" spans="1:41"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908" t="s">
        <v>103</v>
      </c>
      <c r="AK25" s="914" t="s">
        <v>104</v>
      </c>
      <c r="AL25" s="900" t="s">
        <v>136</v>
      </c>
      <c r="AM25" s="901"/>
      <c r="AO25" s="359"/>
    </row>
    <row r="26" spans="1:41" ht="15" customHeight="1" x14ac:dyDescent="0.2">
      <c r="A26" s="358"/>
      <c r="B26" s="758">
        <v>2</v>
      </c>
      <c r="C26" s="765" t="s">
        <v>15</v>
      </c>
      <c r="D26" s="20" t="s">
        <v>16</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43">
        <f>SUM(E26:AD26)</f>
        <v>1.75</v>
      </c>
      <c r="AF26" s="739">
        <f>SUM(E27:AD27)</f>
        <v>1.5625</v>
      </c>
      <c r="AG26" s="359"/>
      <c r="AI26" s="358"/>
      <c r="AJ26" s="908"/>
      <c r="AK26" s="914"/>
      <c r="AL26" s="900"/>
      <c r="AM26" s="901"/>
      <c r="AO26" s="359"/>
    </row>
    <row r="27" spans="1:41" ht="15" customHeight="1" x14ac:dyDescent="0.2">
      <c r="A27" s="358"/>
      <c r="B27" s="759"/>
      <c r="C27" s="766"/>
      <c r="D27" s="25" t="s">
        <v>17</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44"/>
      <c r="AF27" s="740"/>
      <c r="AG27" s="359"/>
      <c r="AI27" s="358"/>
      <c r="AJ27" s="902" t="s">
        <v>105</v>
      </c>
      <c r="AK27" s="910" t="s">
        <v>106</v>
      </c>
      <c r="AL27" s="904" t="s">
        <v>136</v>
      </c>
      <c r="AM27" s="905"/>
      <c r="AO27" s="359"/>
    </row>
    <row r="28" spans="1:41" ht="15" customHeight="1" thickBot="1" x14ac:dyDescent="0.25">
      <c r="A28" s="358"/>
      <c r="B28" s="759"/>
      <c r="C28" s="767" t="s">
        <v>18</v>
      </c>
      <c r="D28" s="30" t="s">
        <v>16</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159">
        <v>0.5</v>
      </c>
      <c r="AD28" s="99"/>
      <c r="AE28" s="745">
        <f>SUM(E28:AD28)</f>
        <v>2.25</v>
      </c>
      <c r="AF28" s="741">
        <f>SUM(E29:AD29)</f>
        <v>1.979166666666667</v>
      </c>
      <c r="AG28" s="359"/>
      <c r="AI28" s="358"/>
      <c r="AJ28" s="915"/>
      <c r="AK28" s="916"/>
      <c r="AL28" s="917"/>
      <c r="AM28" s="918"/>
      <c r="AO28" s="359"/>
    </row>
    <row r="29" spans="1:41" ht="15" customHeight="1" x14ac:dyDescent="0.25">
      <c r="A29" s="358"/>
      <c r="B29" s="759"/>
      <c r="C29" s="768"/>
      <c r="D29" s="25" t="s">
        <v>17</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160">
        <v>0.41666666666666669</v>
      </c>
      <c r="AD29" s="97"/>
      <c r="AE29" s="744"/>
      <c r="AF29" s="740"/>
      <c r="AG29" s="359"/>
      <c r="AI29" s="358"/>
      <c r="AJ29" s="919"/>
      <c r="AK29" s="921" t="s">
        <v>107</v>
      </c>
      <c r="AL29" s="923">
        <f>COUNTIF(AL15:AL28, "x")</f>
        <v>7</v>
      </c>
      <c r="AM29" s="923">
        <f>COUNTIF(AM15:AM28, "x")</f>
        <v>0</v>
      </c>
      <c r="AN29" s="331"/>
      <c r="AO29" s="359"/>
    </row>
    <row r="30" spans="1:41" ht="15" customHeight="1" thickBot="1" x14ac:dyDescent="0.3">
      <c r="A30" s="358"/>
      <c r="B30" s="759"/>
      <c r="C30" s="761" t="s">
        <v>19</v>
      </c>
      <c r="D30" s="30" t="s">
        <v>16</v>
      </c>
      <c r="E30" s="31"/>
      <c r="F30" s="32"/>
      <c r="G30" s="165">
        <v>0.33333333333333331</v>
      </c>
      <c r="H30" s="85"/>
      <c r="I30" s="31"/>
      <c r="J30" s="32"/>
      <c r="K30" s="165">
        <v>0.33333333333333331</v>
      </c>
      <c r="L30" s="253"/>
      <c r="M30" s="337"/>
      <c r="N30" s="32"/>
      <c r="O30" s="32"/>
      <c r="P30" s="167"/>
      <c r="Q30" s="192">
        <v>0.33333333333333331</v>
      </c>
      <c r="R30" s="32"/>
      <c r="S30" s="32"/>
      <c r="T30" s="167"/>
      <c r="U30" s="192">
        <v>0.33333333333333331</v>
      </c>
      <c r="V30" s="32"/>
      <c r="W30" s="32"/>
      <c r="X30" s="85"/>
      <c r="Y30" s="31"/>
      <c r="Z30" s="32"/>
      <c r="AA30" s="99"/>
      <c r="AB30" s="86"/>
      <c r="AC30" s="32"/>
      <c r="AD30" s="99"/>
      <c r="AE30" s="745">
        <f>SUM(E30:AD30)</f>
        <v>1.3333333333333333</v>
      </c>
      <c r="AF30" s="741">
        <f>SUM(E31:AD31)</f>
        <v>1.25</v>
      </c>
      <c r="AG30" s="359"/>
      <c r="AI30" s="358"/>
      <c r="AJ30" s="920"/>
      <c r="AK30" s="922"/>
      <c r="AL30" s="917"/>
      <c r="AM30" s="917"/>
      <c r="AN30" s="331"/>
      <c r="AO30" s="359"/>
    </row>
    <row r="31" spans="1:41" ht="15" customHeight="1" x14ac:dyDescent="0.25">
      <c r="A31" s="358"/>
      <c r="B31" s="759"/>
      <c r="C31" s="762"/>
      <c r="D31" s="25" t="s">
        <v>17</v>
      </c>
      <c r="E31" s="26"/>
      <c r="F31" s="27"/>
      <c r="G31" s="166">
        <v>0.3125</v>
      </c>
      <c r="H31" s="82"/>
      <c r="I31" s="26"/>
      <c r="J31" s="27"/>
      <c r="K31" s="166">
        <v>0.3125</v>
      </c>
      <c r="L31" s="255"/>
      <c r="M31" s="338"/>
      <c r="N31" s="27"/>
      <c r="O31" s="27"/>
      <c r="P31" s="168"/>
      <c r="Q31" s="193">
        <v>0.3125</v>
      </c>
      <c r="R31" s="27"/>
      <c r="S31" s="27"/>
      <c r="T31" s="168"/>
      <c r="U31" s="193">
        <v>0.3125</v>
      </c>
      <c r="V31" s="27"/>
      <c r="W31" s="27"/>
      <c r="X31" s="82"/>
      <c r="Y31" s="26"/>
      <c r="Z31" s="27"/>
      <c r="AA31" s="97"/>
      <c r="AB31" s="83"/>
      <c r="AC31" s="27"/>
      <c r="AD31" s="97"/>
      <c r="AE31" s="744"/>
      <c r="AF31" s="740"/>
      <c r="AG31" s="359"/>
      <c r="AI31" s="358"/>
      <c r="AN31" s="331"/>
      <c r="AO31" s="359"/>
    </row>
    <row r="32" spans="1:41" ht="15" customHeight="1" x14ac:dyDescent="0.25">
      <c r="A32" s="358"/>
      <c r="B32" s="759"/>
      <c r="C32" s="763" t="s">
        <v>20</v>
      </c>
      <c r="D32" s="30" t="s">
        <v>16</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45">
        <f>SUM(E32:AD32)</f>
        <v>1.6666666666666665</v>
      </c>
      <c r="AF32" s="741">
        <f>SUM(E33:AD33)</f>
        <v>1.5625</v>
      </c>
      <c r="AG32" s="359"/>
      <c r="AI32" s="358"/>
      <c r="AN32" s="331"/>
      <c r="AO32" s="359"/>
    </row>
    <row r="33" spans="1:41" ht="15" customHeight="1" thickBot="1" x14ac:dyDescent="0.3">
      <c r="A33" s="358"/>
      <c r="B33" s="760"/>
      <c r="C33" s="764"/>
      <c r="D33" s="40" t="s">
        <v>17</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49"/>
      <c r="AF33" s="742"/>
      <c r="AG33" s="359"/>
      <c r="AI33" s="358"/>
      <c r="AN33" s="331"/>
      <c r="AO33" s="359"/>
    </row>
    <row r="34" spans="1:41"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924" t="s">
        <v>108</v>
      </c>
      <c r="AK34" s="927" t="s">
        <v>109</v>
      </c>
      <c r="AL34" s="896" t="s">
        <v>110</v>
      </c>
      <c r="AM34" s="931" t="s">
        <v>128</v>
      </c>
      <c r="AN34" s="934" t="s">
        <v>111</v>
      </c>
      <c r="AO34" s="359"/>
    </row>
    <row r="35" spans="1:41" ht="15" customHeight="1" x14ac:dyDescent="0.2">
      <c r="A35" s="358"/>
      <c r="B35" s="758">
        <v>3</v>
      </c>
      <c r="C35" s="765" t="s">
        <v>15</v>
      </c>
      <c r="D35" s="20" t="s">
        <v>16</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339"/>
      <c r="Y35" s="340"/>
      <c r="Z35" s="24">
        <v>0.5</v>
      </c>
      <c r="AA35" s="341"/>
      <c r="AB35" s="340"/>
      <c r="AC35" s="24">
        <v>0.5</v>
      </c>
      <c r="AD35" s="96"/>
      <c r="AE35" s="743">
        <f>SUM(E35:AD35)</f>
        <v>2.25</v>
      </c>
      <c r="AF35" s="739">
        <f>SUM(E36:AD36)</f>
        <v>1.979166666666667</v>
      </c>
      <c r="AG35" s="359"/>
      <c r="AI35" s="358"/>
      <c r="AJ35" s="925"/>
      <c r="AK35" s="928"/>
      <c r="AL35" s="930"/>
      <c r="AM35" s="932"/>
      <c r="AN35" s="935"/>
      <c r="AO35" s="359"/>
    </row>
    <row r="36" spans="1:41" ht="15" customHeight="1" thickBot="1" x14ac:dyDescent="0.25">
      <c r="A36" s="358"/>
      <c r="B36" s="759"/>
      <c r="C36" s="766"/>
      <c r="D36" s="25" t="s">
        <v>17</v>
      </c>
      <c r="E36" s="57">
        <v>0.20833333333333334</v>
      </c>
      <c r="F36" s="27"/>
      <c r="G36" s="27"/>
      <c r="H36" s="56"/>
      <c r="I36" s="140">
        <v>0.3125</v>
      </c>
      <c r="J36" s="27"/>
      <c r="K36" s="27"/>
      <c r="L36" s="56"/>
      <c r="M36" s="140">
        <v>0.3125</v>
      </c>
      <c r="N36" s="27"/>
      <c r="O36" s="27"/>
      <c r="P36" s="82"/>
      <c r="Q36" s="26"/>
      <c r="R36" s="27"/>
      <c r="S36" s="27"/>
      <c r="T36" s="82"/>
      <c r="U36" s="26"/>
      <c r="V36" s="29">
        <v>0.3125</v>
      </c>
      <c r="W36" s="27"/>
      <c r="X36" s="255"/>
      <c r="Y36" s="338"/>
      <c r="Z36" s="29">
        <v>0.41666666666666669</v>
      </c>
      <c r="AA36" s="342"/>
      <c r="AB36" s="338"/>
      <c r="AC36" s="29">
        <v>0.41666666666666669</v>
      </c>
      <c r="AD36" s="97"/>
      <c r="AE36" s="744"/>
      <c r="AF36" s="740"/>
      <c r="AG36" s="359"/>
      <c r="AI36" s="358"/>
      <c r="AJ36" s="926"/>
      <c r="AK36" s="929"/>
      <c r="AL36" s="930"/>
      <c r="AM36" s="933"/>
      <c r="AN36" s="936"/>
      <c r="AO36" s="359"/>
    </row>
    <row r="37" spans="1:41" ht="15" customHeight="1" x14ac:dyDescent="0.2">
      <c r="A37" s="358"/>
      <c r="B37" s="759"/>
      <c r="C37" s="767" t="s">
        <v>18</v>
      </c>
      <c r="D37" s="30" t="s">
        <v>16</v>
      </c>
      <c r="E37" s="31"/>
      <c r="F37" s="32"/>
      <c r="G37" s="159">
        <v>0.33333333333333331</v>
      </c>
      <c r="H37" s="85"/>
      <c r="I37" s="31"/>
      <c r="J37" s="32"/>
      <c r="K37" s="159">
        <v>0.33333333333333331</v>
      </c>
      <c r="L37" s="253"/>
      <c r="M37" s="337"/>
      <c r="N37" s="32"/>
      <c r="O37" s="32"/>
      <c r="P37" s="161"/>
      <c r="Q37" s="181">
        <v>0.33333333333333331</v>
      </c>
      <c r="R37" s="32"/>
      <c r="S37" s="32"/>
      <c r="T37" s="161"/>
      <c r="U37" s="181">
        <v>0.33333333333333331</v>
      </c>
      <c r="V37" s="32"/>
      <c r="W37" s="32"/>
      <c r="X37" s="85"/>
      <c r="Y37" s="31"/>
      <c r="Z37" s="32"/>
      <c r="AA37" s="99"/>
      <c r="AB37" s="86"/>
      <c r="AC37" s="32"/>
      <c r="AD37" s="99"/>
      <c r="AE37" s="745">
        <f>SUM(E37:AD37)</f>
        <v>1.3333333333333333</v>
      </c>
      <c r="AF37" s="741">
        <f>SUM(E38:AD38)</f>
        <v>1.25</v>
      </c>
      <c r="AG37" s="359"/>
      <c r="AI37" s="362"/>
      <c r="AJ37" s="943" t="s">
        <v>96</v>
      </c>
      <c r="AK37" s="945" t="s">
        <v>112</v>
      </c>
      <c r="AL37" s="947"/>
      <c r="AM37" s="947" t="s">
        <v>136</v>
      </c>
      <c r="AN37" s="937"/>
      <c r="AO37" s="359"/>
    </row>
    <row r="38" spans="1:41" ht="15" customHeight="1" x14ac:dyDescent="0.2">
      <c r="A38" s="358"/>
      <c r="B38" s="759"/>
      <c r="C38" s="768"/>
      <c r="D38" s="25" t="s">
        <v>17</v>
      </c>
      <c r="E38" s="26"/>
      <c r="F38" s="27"/>
      <c r="G38" s="160">
        <v>0.3125</v>
      </c>
      <c r="H38" s="82"/>
      <c r="I38" s="26"/>
      <c r="J38" s="27"/>
      <c r="K38" s="160">
        <v>0.3125</v>
      </c>
      <c r="L38" s="255"/>
      <c r="M38" s="338"/>
      <c r="N38" s="27"/>
      <c r="O38" s="27"/>
      <c r="P38" s="162"/>
      <c r="Q38" s="182">
        <v>0.3125</v>
      </c>
      <c r="R38" s="27"/>
      <c r="S38" s="27"/>
      <c r="T38" s="162"/>
      <c r="U38" s="182">
        <v>0.3125</v>
      </c>
      <c r="V38" s="27"/>
      <c r="W38" s="27"/>
      <c r="X38" s="82"/>
      <c r="Y38" s="26"/>
      <c r="Z38" s="27"/>
      <c r="AA38" s="97"/>
      <c r="AB38" s="83"/>
      <c r="AC38" s="27"/>
      <c r="AD38" s="97"/>
      <c r="AE38" s="744"/>
      <c r="AF38" s="740"/>
      <c r="AG38" s="359"/>
      <c r="AI38" s="362"/>
      <c r="AJ38" s="944"/>
      <c r="AK38" s="946"/>
      <c r="AL38" s="948"/>
      <c r="AM38" s="948"/>
      <c r="AN38" s="938"/>
      <c r="AO38" s="359"/>
    </row>
    <row r="39" spans="1:41" ht="15" customHeight="1" x14ac:dyDescent="0.2">
      <c r="A39" s="358"/>
      <c r="B39" s="759"/>
      <c r="C39" s="761" t="s">
        <v>19</v>
      </c>
      <c r="D39" s="30" t="s">
        <v>16</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45">
        <f>SUM(E39:AD39)</f>
        <v>1.6666666666666665</v>
      </c>
      <c r="AF39" s="741">
        <f>SUM(E40:AD40)</f>
        <v>1.5625</v>
      </c>
      <c r="AG39" s="359"/>
      <c r="AI39" s="358"/>
      <c r="AJ39" s="939" t="s">
        <v>97</v>
      </c>
      <c r="AK39" s="940" t="s">
        <v>113</v>
      </c>
      <c r="AL39" s="941" t="s">
        <v>136</v>
      </c>
      <c r="AM39" s="941"/>
      <c r="AN39" s="942"/>
      <c r="AO39" s="359"/>
    </row>
    <row r="40" spans="1:41" ht="15" customHeight="1" x14ac:dyDescent="0.2">
      <c r="A40" s="358"/>
      <c r="B40" s="759"/>
      <c r="C40" s="762"/>
      <c r="D40" s="25" t="s">
        <v>17</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44"/>
      <c r="AF40" s="740"/>
      <c r="AG40" s="359"/>
      <c r="AI40" s="358"/>
      <c r="AJ40" s="939"/>
      <c r="AK40" s="940"/>
      <c r="AL40" s="941"/>
      <c r="AM40" s="941"/>
      <c r="AN40" s="942"/>
      <c r="AO40" s="359"/>
    </row>
    <row r="41" spans="1:41" ht="15" customHeight="1" x14ac:dyDescent="0.2">
      <c r="A41" s="358"/>
      <c r="B41" s="759"/>
      <c r="C41" s="763" t="s">
        <v>20</v>
      </c>
      <c r="D41" s="30" t="s">
        <v>16</v>
      </c>
      <c r="E41" s="254"/>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45">
        <f>SUM(E41:AD41)</f>
        <v>1.75</v>
      </c>
      <c r="AF41" s="741">
        <f>SUM(E42:AD42)</f>
        <v>1.5625</v>
      </c>
      <c r="AG41" s="359"/>
      <c r="AI41" s="358"/>
      <c r="AJ41" s="944" t="s">
        <v>98</v>
      </c>
      <c r="AK41" s="946" t="s">
        <v>114</v>
      </c>
      <c r="AL41" s="948" t="s">
        <v>136</v>
      </c>
      <c r="AM41" s="948"/>
      <c r="AN41" s="938"/>
      <c r="AO41" s="359"/>
    </row>
    <row r="42" spans="1:41" ht="15" customHeight="1" thickBot="1" x14ac:dyDescent="0.25">
      <c r="A42" s="358"/>
      <c r="B42" s="760"/>
      <c r="C42" s="764"/>
      <c r="D42" s="40" t="s">
        <v>17</v>
      </c>
      <c r="E42" s="25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49"/>
      <c r="AF42" s="742"/>
      <c r="AG42" s="359"/>
      <c r="AI42" s="358"/>
      <c r="AJ42" s="944"/>
      <c r="AK42" s="946"/>
      <c r="AL42" s="948"/>
      <c r="AM42" s="948"/>
      <c r="AN42" s="938"/>
      <c r="AO42" s="359"/>
    </row>
    <row r="43" spans="1:41"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939" t="s">
        <v>100</v>
      </c>
      <c r="AK43" s="940" t="s">
        <v>115</v>
      </c>
      <c r="AL43" s="941"/>
      <c r="AM43" s="941" t="s">
        <v>136</v>
      </c>
      <c r="AN43" s="942"/>
      <c r="AO43" s="359"/>
    </row>
    <row r="44" spans="1:41" ht="15" customHeight="1" x14ac:dyDescent="0.2">
      <c r="A44" s="358"/>
      <c r="B44" s="758">
        <v>4</v>
      </c>
      <c r="C44" s="765" t="s">
        <v>15</v>
      </c>
      <c r="D44" s="20" t="s">
        <v>16</v>
      </c>
      <c r="E44" s="21"/>
      <c r="F44" s="22"/>
      <c r="G44" s="24">
        <v>0.33333333333333331</v>
      </c>
      <c r="H44" s="79"/>
      <c r="I44" s="21"/>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2"/>
      <c r="AD44" s="96"/>
      <c r="AE44" s="743">
        <f>SUM(E44:AD44)</f>
        <v>1.3333333333333333</v>
      </c>
      <c r="AF44" s="739">
        <f>SUM(E45:AD45)</f>
        <v>1.25</v>
      </c>
      <c r="AG44" s="368"/>
      <c r="AI44" s="363"/>
      <c r="AJ44" s="939"/>
      <c r="AK44" s="940"/>
      <c r="AL44" s="941"/>
      <c r="AM44" s="941"/>
      <c r="AN44" s="942"/>
      <c r="AO44" s="359"/>
    </row>
    <row r="45" spans="1:41" ht="15" customHeight="1" x14ac:dyDescent="0.2">
      <c r="A45" s="358"/>
      <c r="B45" s="759"/>
      <c r="C45" s="766"/>
      <c r="D45" s="25" t="s">
        <v>17</v>
      </c>
      <c r="E45" s="26"/>
      <c r="F45" s="27"/>
      <c r="G45" s="29">
        <v>0.3125</v>
      </c>
      <c r="H45" s="82"/>
      <c r="I45" s="26"/>
      <c r="J45" s="27"/>
      <c r="K45" s="29">
        <v>0.3125</v>
      </c>
      <c r="L45" s="28"/>
      <c r="M45" s="83"/>
      <c r="N45" s="27"/>
      <c r="O45" s="27"/>
      <c r="P45" s="56"/>
      <c r="Q45" s="140">
        <v>0.3125</v>
      </c>
      <c r="R45" s="27"/>
      <c r="S45" s="27"/>
      <c r="T45" s="56"/>
      <c r="U45" s="140">
        <v>0.3125</v>
      </c>
      <c r="V45" s="27"/>
      <c r="W45" s="27"/>
      <c r="X45" s="28"/>
      <c r="Y45" s="26"/>
      <c r="Z45" s="27"/>
      <c r="AA45" s="97"/>
      <c r="AB45" s="83"/>
      <c r="AC45" s="27"/>
      <c r="AD45" s="97"/>
      <c r="AE45" s="744"/>
      <c r="AF45" s="740"/>
      <c r="AG45" s="359"/>
      <c r="AI45" s="363"/>
      <c r="AJ45" s="944" t="s">
        <v>101</v>
      </c>
      <c r="AK45" s="946" t="s">
        <v>116</v>
      </c>
      <c r="AL45" s="948" t="s">
        <v>136</v>
      </c>
      <c r="AM45" s="948"/>
      <c r="AN45" s="938"/>
      <c r="AO45" s="359"/>
    </row>
    <row r="46" spans="1:41" ht="15" customHeight="1" x14ac:dyDescent="0.2">
      <c r="A46" s="358"/>
      <c r="B46" s="759"/>
      <c r="C46" s="767" t="s">
        <v>18</v>
      </c>
      <c r="D46" s="30" t="s">
        <v>16</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45">
        <f>SUM(E46:AD46)</f>
        <v>1.6666666666666665</v>
      </c>
      <c r="AF46" s="741">
        <f>SUM(E47:AD47)</f>
        <v>1.5625</v>
      </c>
      <c r="AG46" s="368"/>
      <c r="AI46" s="363"/>
      <c r="AJ46" s="944"/>
      <c r="AK46" s="946"/>
      <c r="AL46" s="948"/>
      <c r="AM46" s="948"/>
      <c r="AN46" s="938"/>
      <c r="AO46" s="359"/>
    </row>
    <row r="47" spans="1:41" ht="15" customHeight="1" x14ac:dyDescent="0.2">
      <c r="A47" s="358"/>
      <c r="B47" s="759"/>
      <c r="C47" s="768"/>
      <c r="D47" s="25" t="s">
        <v>17</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44"/>
      <c r="AF47" s="740"/>
      <c r="AG47" s="359"/>
      <c r="AI47" s="363"/>
      <c r="AJ47" s="939" t="s">
        <v>103</v>
      </c>
      <c r="AK47" s="940" t="s">
        <v>117</v>
      </c>
      <c r="AL47" s="941" t="s">
        <v>136</v>
      </c>
      <c r="AM47" s="941"/>
      <c r="AN47" s="942"/>
      <c r="AO47" s="359"/>
    </row>
    <row r="48" spans="1:41" ht="15" customHeight="1" x14ac:dyDescent="0.2">
      <c r="A48" s="358"/>
      <c r="B48" s="759"/>
      <c r="C48" s="761" t="s">
        <v>19</v>
      </c>
      <c r="D48" s="30" t="s">
        <v>16</v>
      </c>
      <c r="E48" s="31"/>
      <c r="F48" s="32"/>
      <c r="G48" s="32"/>
      <c r="H48" s="85"/>
      <c r="I48" s="31"/>
      <c r="J48" s="32"/>
      <c r="K48" s="32"/>
      <c r="L48" s="33"/>
      <c r="M48" s="86"/>
      <c r="N48" s="165">
        <v>0.33333333333333331</v>
      </c>
      <c r="O48" s="32"/>
      <c r="P48" s="85"/>
      <c r="Q48" s="31"/>
      <c r="R48" s="165">
        <v>0.33333333333333331</v>
      </c>
      <c r="S48" s="32"/>
      <c r="T48" s="253"/>
      <c r="U48" s="337"/>
      <c r="V48" s="32"/>
      <c r="W48" s="165">
        <v>0.33333333333333331</v>
      </c>
      <c r="X48" s="253"/>
      <c r="Y48" s="337"/>
      <c r="Z48" s="32"/>
      <c r="AA48" s="188"/>
      <c r="AB48" s="192">
        <v>0.5</v>
      </c>
      <c r="AC48" s="32"/>
      <c r="AD48" s="188">
        <v>0.25</v>
      </c>
      <c r="AE48" s="745">
        <f>SUM(E48:AD48)</f>
        <v>1.75</v>
      </c>
      <c r="AF48" s="741">
        <f>SUM(E49:AD49)</f>
        <v>1.5625</v>
      </c>
      <c r="AG48" s="368"/>
      <c r="AI48" s="363"/>
      <c r="AJ48" s="939"/>
      <c r="AK48" s="940"/>
      <c r="AL48" s="941"/>
      <c r="AM48" s="941"/>
      <c r="AN48" s="942"/>
      <c r="AO48" s="359"/>
    </row>
    <row r="49" spans="1:41" ht="15" customHeight="1" x14ac:dyDescent="0.2">
      <c r="A49" s="358"/>
      <c r="B49" s="759"/>
      <c r="C49" s="762"/>
      <c r="D49" s="25" t="s">
        <v>17</v>
      </c>
      <c r="E49" s="26"/>
      <c r="F49" s="27"/>
      <c r="G49" s="27"/>
      <c r="H49" s="82"/>
      <c r="I49" s="26"/>
      <c r="J49" s="27"/>
      <c r="K49" s="27"/>
      <c r="L49" s="28"/>
      <c r="M49" s="83"/>
      <c r="N49" s="166">
        <v>0.3125</v>
      </c>
      <c r="O49" s="27"/>
      <c r="P49" s="82"/>
      <c r="Q49" s="26"/>
      <c r="R49" s="166">
        <v>0.3125</v>
      </c>
      <c r="S49" s="27"/>
      <c r="T49" s="255"/>
      <c r="U49" s="338"/>
      <c r="V49" s="27"/>
      <c r="W49" s="166">
        <v>0.3125</v>
      </c>
      <c r="X49" s="255"/>
      <c r="Y49" s="338"/>
      <c r="Z49" s="27"/>
      <c r="AA49" s="189"/>
      <c r="AB49" s="193">
        <v>0.41666666666666669</v>
      </c>
      <c r="AC49" s="27"/>
      <c r="AD49" s="189">
        <v>0.20833333333333334</v>
      </c>
      <c r="AE49" s="744"/>
      <c r="AF49" s="740"/>
      <c r="AG49" s="359"/>
      <c r="AI49" s="363"/>
      <c r="AJ49" s="944" t="s">
        <v>105</v>
      </c>
      <c r="AK49" s="946" t="s">
        <v>118</v>
      </c>
      <c r="AL49" s="948"/>
      <c r="AM49" s="948" t="s">
        <v>136</v>
      </c>
      <c r="AN49" s="938"/>
      <c r="AO49" s="359"/>
    </row>
    <row r="50" spans="1:41" ht="15" customHeight="1" x14ac:dyDescent="0.2">
      <c r="A50" s="358"/>
      <c r="B50" s="759"/>
      <c r="C50" s="763" t="s">
        <v>20</v>
      </c>
      <c r="D50" s="30" t="s">
        <v>16</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171">
        <v>0.5</v>
      </c>
      <c r="AD50" s="99"/>
      <c r="AE50" s="745">
        <f>SUM(E50:AD50)</f>
        <v>2.25</v>
      </c>
      <c r="AF50" s="741">
        <f>SUM(E51:AD51)</f>
        <v>1.979166666666667</v>
      </c>
      <c r="AG50" s="368"/>
      <c r="AI50" s="363"/>
      <c r="AJ50" s="944"/>
      <c r="AK50" s="946"/>
      <c r="AL50" s="948"/>
      <c r="AM50" s="948"/>
      <c r="AN50" s="938"/>
      <c r="AO50" s="359"/>
    </row>
    <row r="51" spans="1:41" ht="15" customHeight="1" thickBot="1" x14ac:dyDescent="0.25">
      <c r="A51" s="358"/>
      <c r="B51" s="760"/>
      <c r="C51" s="764"/>
      <c r="D51" s="40" t="s">
        <v>17</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172">
        <v>0.41666666666666669</v>
      </c>
      <c r="AD51" s="103"/>
      <c r="AE51" s="749"/>
      <c r="AF51" s="742"/>
      <c r="AG51" s="359"/>
      <c r="AI51" s="363"/>
      <c r="AJ51" s="939" t="s">
        <v>119</v>
      </c>
      <c r="AK51" s="940" t="s">
        <v>120</v>
      </c>
      <c r="AL51" s="941" t="s">
        <v>136</v>
      </c>
      <c r="AM51" s="941"/>
      <c r="AN51" s="942"/>
      <c r="AO51" s="359"/>
    </row>
    <row r="52" spans="1:41" ht="26.45" customHeight="1" thickBot="1" x14ac:dyDescent="0.25">
      <c r="A52" s="358"/>
      <c r="Y52" s="755" t="s">
        <v>21</v>
      </c>
      <c r="Z52" s="756"/>
      <c r="AA52" s="756"/>
      <c r="AB52" s="756"/>
      <c r="AC52" s="756"/>
      <c r="AD52" s="756"/>
      <c r="AE52" s="48">
        <f>AVERAGE(AE17:AE24,AE26:AE33,AE35:AE42,AE44:AE51)</f>
        <v>1.75</v>
      </c>
      <c r="AF52" s="49">
        <f>AVERAGE(AF17:AF24,AF26:AF33,AF35:AF42,AF44:AF51)</f>
        <v>1.5885416666666667</v>
      </c>
      <c r="AG52" s="359"/>
      <c r="AI52" s="363"/>
      <c r="AJ52" s="939"/>
      <c r="AK52" s="940"/>
      <c r="AL52" s="941"/>
      <c r="AM52" s="941"/>
      <c r="AN52" s="942"/>
      <c r="AO52" s="359"/>
    </row>
    <row r="53" spans="1:41" ht="15" customHeight="1" x14ac:dyDescent="0.2">
      <c r="A53" s="358"/>
      <c r="AG53" s="359"/>
      <c r="AI53" s="363"/>
      <c r="AJ53" s="944" t="s">
        <v>121</v>
      </c>
      <c r="AK53" s="946" t="s">
        <v>122</v>
      </c>
      <c r="AL53" s="948"/>
      <c r="AM53" s="948" t="s">
        <v>136</v>
      </c>
      <c r="AN53" s="938"/>
      <c r="AO53" s="359"/>
    </row>
    <row r="54" spans="1:41" s="62" customFormat="1" ht="35.1" customHeight="1" x14ac:dyDescent="0.2">
      <c r="A54" s="369"/>
      <c r="C54" s="63" t="s">
        <v>22</v>
      </c>
      <c r="D54" s="63"/>
      <c r="E54" s="64"/>
      <c r="F54" s="64"/>
      <c r="G54" s="64"/>
      <c r="H54" s="64"/>
      <c r="I54" s="64"/>
      <c r="J54" s="65" t="s">
        <v>65</v>
      </c>
      <c r="AF54" s="66"/>
      <c r="AG54" s="414"/>
      <c r="AH54" s="2"/>
      <c r="AI54" s="363"/>
      <c r="AJ54" s="944"/>
      <c r="AK54" s="946"/>
      <c r="AL54" s="948"/>
      <c r="AM54" s="948"/>
      <c r="AN54" s="938"/>
      <c r="AO54" s="359"/>
    </row>
    <row r="55" spans="1:41" s="62" customFormat="1" ht="35.1" customHeight="1" x14ac:dyDescent="0.2">
      <c r="A55" s="369"/>
      <c r="C55" s="63"/>
      <c r="D55" s="63"/>
      <c r="E55" s="64"/>
      <c r="F55" s="64"/>
      <c r="G55" s="64"/>
      <c r="H55" s="64"/>
      <c r="I55" s="64"/>
      <c r="J55" s="65" t="s">
        <v>45</v>
      </c>
      <c r="AF55" s="66"/>
      <c r="AG55" s="414"/>
      <c r="AH55" s="2"/>
      <c r="AI55" s="363"/>
      <c r="AJ55" s="487" t="s">
        <v>123</v>
      </c>
      <c r="AK55" s="488" t="s">
        <v>124</v>
      </c>
      <c r="AL55" s="482"/>
      <c r="AM55" s="482"/>
      <c r="AN55" s="483"/>
      <c r="AO55" s="359"/>
    </row>
    <row r="56" spans="1:41" s="62" customFormat="1" ht="35.1" customHeight="1" x14ac:dyDescent="0.2">
      <c r="A56" s="369"/>
      <c r="C56" s="63"/>
      <c r="D56" s="63"/>
      <c r="E56" s="64"/>
      <c r="F56" s="64"/>
      <c r="G56" s="64"/>
      <c r="H56" s="64"/>
      <c r="I56" s="64"/>
      <c r="J56" s="65" t="s">
        <v>41</v>
      </c>
      <c r="AF56" s="66"/>
      <c r="AG56" s="414"/>
      <c r="AH56" s="2"/>
      <c r="AI56" s="363"/>
      <c r="AJ56" s="485" t="s">
        <v>125</v>
      </c>
      <c r="AK56" s="484" t="s">
        <v>130</v>
      </c>
      <c r="AL56" s="481"/>
      <c r="AM56" s="481"/>
      <c r="AN56" s="480"/>
      <c r="AO56" s="359"/>
    </row>
    <row r="57" spans="1:41" s="62" customFormat="1" ht="35.1" customHeight="1" thickBot="1" x14ac:dyDescent="0.3">
      <c r="A57" s="369"/>
      <c r="C57" s="63"/>
      <c r="D57" s="63"/>
      <c r="E57" s="64"/>
      <c r="F57" s="64"/>
      <c r="G57" s="64"/>
      <c r="H57" s="64"/>
      <c r="I57" s="64"/>
      <c r="J57" s="65" t="s">
        <v>66</v>
      </c>
      <c r="AF57" s="66"/>
      <c r="AG57" s="414"/>
      <c r="AH57" s="2"/>
      <c r="AI57" s="363"/>
      <c r="AJ57" s="377" t="s">
        <v>126</v>
      </c>
      <c r="AK57" s="378" t="s">
        <v>127</v>
      </c>
      <c r="AL57" s="383"/>
      <c r="AM57" s="383"/>
      <c r="AN57" s="384"/>
      <c r="AO57" s="359"/>
    </row>
    <row r="58" spans="1:41" ht="35.1" customHeight="1" x14ac:dyDescent="0.2">
      <c r="A58" s="358"/>
      <c r="J58" s="65" t="s">
        <v>67</v>
      </c>
      <c r="AE58" s="2"/>
      <c r="AG58" s="415"/>
      <c r="AI58" s="358"/>
      <c r="AJ58" s="949"/>
      <c r="AK58" s="951" t="s">
        <v>107</v>
      </c>
      <c r="AL58" s="923">
        <f>COUNTIF(AL37:AL57,"x")</f>
        <v>5</v>
      </c>
      <c r="AM58" s="923">
        <f>COUNTIF(AM37:AM57,"x")</f>
        <v>4</v>
      </c>
      <c r="AN58" s="953">
        <f>COUNTIF(AN37:AN57,"x")</f>
        <v>0</v>
      </c>
      <c r="AO58" s="359"/>
    </row>
    <row r="59" spans="1:41" ht="15" customHeight="1" thickBot="1" x14ac:dyDescent="0.25">
      <c r="A59" s="358"/>
      <c r="B59" s="62"/>
      <c r="AE59" s="2"/>
      <c r="AG59" s="414"/>
      <c r="AI59" s="358"/>
      <c r="AJ59" s="950"/>
      <c r="AK59" s="952"/>
      <c r="AL59" s="917"/>
      <c r="AM59" s="917"/>
      <c r="AN59" s="918"/>
      <c r="AO59" s="359"/>
    </row>
    <row r="60" spans="1:41" ht="35.1" customHeight="1" thickBot="1" x14ac:dyDescent="0.25">
      <c r="A60" s="358"/>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960" t="s">
        <v>36</v>
      </c>
      <c r="AC60" s="960"/>
      <c r="AD60" s="250">
        <f>SUM(N60,R60,V60,Z60)</f>
        <v>0</v>
      </c>
      <c r="AF60" s="66"/>
      <c r="AG60" s="415"/>
      <c r="AI60" s="358"/>
      <c r="AO60" s="359"/>
    </row>
    <row r="61" spans="1:41"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14"/>
      <c r="AH61" s="2"/>
      <c r="AI61" s="369"/>
      <c r="AO61" s="370"/>
    </row>
    <row r="62" spans="1:41" ht="30" x14ac:dyDescent="0.2">
      <c r="A62" s="358"/>
      <c r="C62" s="63" t="s">
        <v>72</v>
      </c>
      <c r="J62" s="62" t="s">
        <v>73</v>
      </c>
      <c r="V62" s="62"/>
      <c r="W62" s="62"/>
      <c r="X62" s="62"/>
      <c r="Y62" s="62"/>
      <c r="Z62" s="62"/>
      <c r="AA62" s="62"/>
      <c r="AB62" s="62"/>
      <c r="AC62" s="62"/>
      <c r="AD62" s="62"/>
      <c r="AE62" s="62"/>
      <c r="AF62" s="66"/>
      <c r="AG62" s="415"/>
      <c r="AI62" s="369"/>
      <c r="AJ62" s="62"/>
      <c r="AK62" s="62"/>
      <c r="AL62" s="62"/>
      <c r="AM62" s="62"/>
      <c r="AN62" s="62"/>
      <c r="AO62" s="370"/>
    </row>
    <row r="63" spans="1:41" ht="15" customHeight="1" x14ac:dyDescent="0.2">
      <c r="A63" s="358"/>
      <c r="AG63" s="359"/>
      <c r="AI63" s="369"/>
      <c r="AJ63" s="62"/>
      <c r="AK63" s="62"/>
      <c r="AL63" s="62"/>
      <c r="AM63" s="62"/>
      <c r="AN63" s="62"/>
      <c r="AO63" s="370"/>
    </row>
    <row r="64" spans="1:41" ht="30" x14ac:dyDescent="0.2">
      <c r="A64" s="358"/>
      <c r="C64" s="513" t="s">
        <v>204</v>
      </c>
      <c r="J64" s="854" t="s">
        <v>206</v>
      </c>
      <c r="K64" s="854"/>
      <c r="L64" s="854"/>
      <c r="M64" s="854"/>
      <c r="N64" s="854"/>
      <c r="O64" s="854"/>
      <c r="P64" s="854"/>
      <c r="Q64" s="854"/>
      <c r="R64" s="854"/>
      <c r="S64" s="854"/>
      <c r="T64" s="854"/>
      <c r="U64" s="854"/>
      <c r="V64" s="854"/>
      <c r="W64" s="854"/>
      <c r="X64" s="854"/>
      <c r="Y64" s="854"/>
      <c r="Z64" s="854"/>
      <c r="AA64" s="854"/>
      <c r="AB64" s="854"/>
      <c r="AC64" s="854"/>
      <c r="AD64" s="854"/>
      <c r="AE64" s="854"/>
      <c r="AF64" s="515"/>
      <c r="AG64" s="516"/>
      <c r="AI64" s="369"/>
      <c r="AJ64" s="62"/>
      <c r="AK64" s="62"/>
      <c r="AL64" s="62"/>
      <c r="AM64" s="62"/>
      <c r="AN64" s="62"/>
      <c r="AO64" s="370"/>
    </row>
    <row r="65" spans="1:41" ht="35.1" customHeight="1" thickBot="1" x14ac:dyDescent="0.25">
      <c r="A65" s="365"/>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372"/>
      <c r="AF65" s="372"/>
      <c r="AG65" s="364"/>
      <c r="AI65" s="365"/>
      <c r="AJ65" s="372"/>
      <c r="AK65" s="149"/>
      <c r="AL65" s="149"/>
      <c r="AM65" s="149"/>
      <c r="AN65" s="149"/>
      <c r="AO65" s="364"/>
    </row>
    <row r="76" spans="1:41" x14ac:dyDescent="0.2">
      <c r="C76" s="61"/>
      <c r="AE76" s="2"/>
      <c r="AF76" s="2"/>
      <c r="AJ76" s="2"/>
    </row>
    <row r="77" spans="1:41" x14ac:dyDescent="0.2">
      <c r="C77" s="61"/>
      <c r="AE77" s="2"/>
      <c r="AF77" s="2"/>
      <c r="AJ77" s="2"/>
    </row>
  </sheetData>
  <sheetProtection algorithmName="SHA-512" hashValue="fdx3jfmM6eDg/QhFESTSDyFn6XQsam95L0SHSS4+mk1SCyI56EsXQx40WzouNovwiutlnlntLR4kgj6DYH1L7w==" saltValue="mlqi/rCcpq6yizk7x9cH+A==" spinCount="100000" sheet="1" objects="1" scenarios="1"/>
  <mergeCells count="157">
    <mergeCell ref="J64:AE64"/>
    <mergeCell ref="A1:AO1"/>
    <mergeCell ref="AJ7:AN7"/>
    <mergeCell ref="B13:H14"/>
    <mergeCell ref="I13:AD14"/>
    <mergeCell ref="AJ13:AJ14"/>
    <mergeCell ref="AK13:AK14"/>
    <mergeCell ref="AL13:AL14"/>
    <mergeCell ref="AM13:AM14"/>
    <mergeCell ref="AL16:AL17"/>
    <mergeCell ref="AM16:AM17"/>
    <mergeCell ref="B17:B24"/>
    <mergeCell ref="C17:C18"/>
    <mergeCell ref="AE17:AE18"/>
    <mergeCell ref="AF17:AF18"/>
    <mergeCell ref="AJ18:AJ19"/>
    <mergeCell ref="AK18:AK19"/>
    <mergeCell ref="AL18:AL19"/>
    <mergeCell ref="AM18:AM19"/>
    <mergeCell ref="B15:B16"/>
    <mergeCell ref="C15:C16"/>
    <mergeCell ref="D15:D16"/>
    <mergeCell ref="AE15:AF15"/>
    <mergeCell ref="AJ16:AJ17"/>
    <mergeCell ref="AK16:AK17"/>
    <mergeCell ref="AM20:AM22"/>
    <mergeCell ref="C21:C22"/>
    <mergeCell ref="AE21:AE22"/>
    <mergeCell ref="AF21:AF22"/>
    <mergeCell ref="C23:C24"/>
    <mergeCell ref="AE23:AE24"/>
    <mergeCell ref="AF23:AF24"/>
    <mergeCell ref="AJ23:AJ24"/>
    <mergeCell ref="AK23:AK24"/>
    <mergeCell ref="AL23:AL24"/>
    <mergeCell ref="C19:C20"/>
    <mergeCell ref="AE19:AE20"/>
    <mergeCell ref="AF19:AF20"/>
    <mergeCell ref="AJ20:AJ22"/>
    <mergeCell ref="AK20:AK22"/>
    <mergeCell ref="AL20:AL22"/>
    <mergeCell ref="AM23:AM24"/>
    <mergeCell ref="AM25:AM26"/>
    <mergeCell ref="B26:B33"/>
    <mergeCell ref="C26:C27"/>
    <mergeCell ref="AE26:AE27"/>
    <mergeCell ref="AF26:AF27"/>
    <mergeCell ref="AJ27:AJ28"/>
    <mergeCell ref="C30:C31"/>
    <mergeCell ref="AE30:AE31"/>
    <mergeCell ref="AF30:AF31"/>
    <mergeCell ref="C32:C33"/>
    <mergeCell ref="AE32:AE33"/>
    <mergeCell ref="AF32:AF33"/>
    <mergeCell ref="AK27:AK28"/>
    <mergeCell ref="AL27:AL28"/>
    <mergeCell ref="AM27:AM28"/>
    <mergeCell ref="C28:C29"/>
    <mergeCell ref="AE28:AE29"/>
    <mergeCell ref="AF28:AF29"/>
    <mergeCell ref="AJ29:AJ30"/>
    <mergeCell ref="AK29:AK30"/>
    <mergeCell ref="AL29:AL30"/>
    <mergeCell ref="AN41:AN42"/>
    <mergeCell ref="AN43:AN44"/>
    <mergeCell ref="AN45:AN46"/>
    <mergeCell ref="AM29:AM30"/>
    <mergeCell ref="AK34:AK36"/>
    <mergeCell ref="AL34:AL36"/>
    <mergeCell ref="AM34:AM36"/>
    <mergeCell ref="AN34:AN36"/>
    <mergeCell ref="B35:B42"/>
    <mergeCell ref="C35:C36"/>
    <mergeCell ref="AE35:AE36"/>
    <mergeCell ref="AF35:AF36"/>
    <mergeCell ref="C37:C38"/>
    <mergeCell ref="C41:C42"/>
    <mergeCell ref="AE41:AE42"/>
    <mergeCell ref="AF41:AF42"/>
    <mergeCell ref="AJ41:AJ42"/>
    <mergeCell ref="AK41:AK42"/>
    <mergeCell ref="AL41:AL42"/>
    <mergeCell ref="AN37:AN38"/>
    <mergeCell ref="C39:C40"/>
    <mergeCell ref="AE39:AE40"/>
    <mergeCell ref="AF39:AF40"/>
    <mergeCell ref="AJ39:AJ40"/>
    <mergeCell ref="B44:B51"/>
    <mergeCell ref="C44:C45"/>
    <mergeCell ref="AE44:AE45"/>
    <mergeCell ref="AF44:AF45"/>
    <mergeCell ref="AJ45:AJ46"/>
    <mergeCell ref="AK45:AK46"/>
    <mergeCell ref="AE50:AE51"/>
    <mergeCell ref="AF50:AF51"/>
    <mergeCell ref="AJ51:AJ52"/>
    <mergeCell ref="AK51:AK52"/>
    <mergeCell ref="AJ43:AJ44"/>
    <mergeCell ref="AK43:AK44"/>
    <mergeCell ref="C48:C49"/>
    <mergeCell ref="AE48:AE49"/>
    <mergeCell ref="AF48:AF49"/>
    <mergeCell ref="AJ49:AJ50"/>
    <mergeCell ref="AK49:AK50"/>
    <mergeCell ref="C46:C47"/>
    <mergeCell ref="AE46:AE47"/>
    <mergeCell ref="AF46:AF47"/>
    <mergeCell ref="AJ47:AJ48"/>
    <mergeCell ref="AK47:AK48"/>
    <mergeCell ref="AN49:AN50"/>
    <mergeCell ref="C50:C51"/>
    <mergeCell ref="AB15:AD15"/>
    <mergeCell ref="AB60:AC60"/>
    <mergeCell ref="AJ58:AJ59"/>
    <mergeCell ref="AK58:AK59"/>
    <mergeCell ref="AL58:AL59"/>
    <mergeCell ref="AM58:AM59"/>
    <mergeCell ref="AN58:AN59"/>
    <mergeCell ref="AL51:AL52"/>
    <mergeCell ref="AM51:AM52"/>
    <mergeCell ref="AN51:AN52"/>
    <mergeCell ref="Y52:AD52"/>
    <mergeCell ref="AJ53:AJ54"/>
    <mergeCell ref="AK53:AK54"/>
    <mergeCell ref="AL53:AL54"/>
    <mergeCell ref="AM53:AM54"/>
    <mergeCell ref="AN53:AN54"/>
    <mergeCell ref="AN47:AN48"/>
    <mergeCell ref="AL45:AL46"/>
    <mergeCell ref="AM45:AM46"/>
    <mergeCell ref="AN39:AN40"/>
    <mergeCell ref="AE37:AE38"/>
    <mergeCell ref="AF37:AF38"/>
    <mergeCell ref="Y15:AA15"/>
    <mergeCell ref="U15:X15"/>
    <mergeCell ref="Q15:T15"/>
    <mergeCell ref="M15:P15"/>
    <mergeCell ref="I15:L15"/>
    <mergeCell ref="E15:H15"/>
    <mergeCell ref="AJ34:AJ36"/>
    <mergeCell ref="AL49:AL50"/>
    <mergeCell ref="AM49:AM50"/>
    <mergeCell ref="AJ37:AJ38"/>
    <mergeCell ref="AK37:AK38"/>
    <mergeCell ref="AL37:AL38"/>
    <mergeCell ref="AM37:AM38"/>
    <mergeCell ref="AL47:AL48"/>
    <mergeCell ref="AM47:AM48"/>
    <mergeCell ref="AL43:AL44"/>
    <mergeCell ref="AM43:AM44"/>
    <mergeCell ref="AM41:AM42"/>
    <mergeCell ref="AK39:AK40"/>
    <mergeCell ref="AL39:AL40"/>
    <mergeCell ref="AM39:AM40"/>
    <mergeCell ref="AJ25:AJ26"/>
    <mergeCell ref="AK25:AK26"/>
    <mergeCell ref="AL25:AL26"/>
  </mergeCells>
  <conditionalFormatting sqref="AF17:AF24 AF26:AF33 AF35:AF42 AF44:AF51">
    <cfRule type="cellIs" dxfId="22" priority="2"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3"/>
  <sheetViews>
    <sheetView zoomScale="40" zoomScaleNormal="40" workbookViewId="0">
      <selection activeCell="AD40" sqref="AD40"/>
    </sheetView>
  </sheetViews>
  <sheetFormatPr baseColWidth="10" defaultColWidth="11.42578125" defaultRowHeight="12.75" x14ac:dyDescent="0.2"/>
  <cols>
    <col min="1" max="1" width="4.28515625" style="2" customWidth="1"/>
    <col min="2" max="4" width="6.7109375" style="2" customWidth="1"/>
    <col min="5" max="5" width="8.2851562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6" width="15.7109375" style="2" customWidth="1"/>
    <col min="27" max="28" width="8.28515625" style="2" customWidth="1"/>
    <col min="29" max="29" width="15.7109375" style="2" customWidth="1"/>
    <col min="30" max="30" width="8.28515625" style="2" customWidth="1"/>
    <col min="31" max="32" width="26.28515625" style="61" customWidth="1"/>
    <col min="33" max="33" width="4.28515625" style="2" customWidth="1"/>
    <col min="34" max="34" width="5.7109375" style="2" customWidth="1"/>
    <col min="35" max="35" width="4.28515625" style="2" customWidth="1"/>
    <col min="36" max="36" width="11.42578125" style="61"/>
    <col min="37" max="37" width="120" style="2" customWidth="1"/>
    <col min="38" max="40" width="22.140625" style="2" customWidth="1"/>
    <col min="41" max="41" width="4.28515625" style="2" customWidth="1"/>
    <col min="42" max="16384" width="11.42578125" style="2"/>
  </cols>
  <sheetData>
    <row r="1" spans="1:45" s="67" customFormat="1" ht="80.099999999999994" customHeight="1" thickBot="1" x14ac:dyDescent="0.25">
      <c r="A1" s="880" t="s">
        <v>248</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2"/>
    </row>
    <row r="2" spans="1:45" s="505" customFormat="1" ht="22.5" customHeight="1" thickBot="1" x14ac:dyDescent="0.25">
      <c r="A2" s="493"/>
      <c r="B2" s="504" t="s">
        <v>191</v>
      </c>
      <c r="C2" s="504"/>
      <c r="D2" s="504"/>
      <c r="E2" s="504"/>
      <c r="F2" s="504"/>
      <c r="G2" s="493" t="s">
        <v>141</v>
      </c>
      <c r="H2" s="504"/>
      <c r="K2" s="493"/>
      <c r="L2" s="493"/>
      <c r="M2" s="504"/>
      <c r="N2" s="498" t="s">
        <v>198</v>
      </c>
      <c r="O2" s="497"/>
      <c r="P2" s="499"/>
      <c r="Q2" s="499"/>
      <c r="R2" s="499"/>
      <c r="S2" s="499"/>
      <c r="T2" s="499"/>
      <c r="U2" s="499"/>
      <c r="V2" s="499"/>
      <c r="W2" s="506"/>
      <c r="X2" s="506"/>
      <c r="Y2" s="506"/>
      <c r="Z2" s="506"/>
      <c r="AA2" s="506"/>
      <c r="AB2" s="506"/>
      <c r="AC2" s="506"/>
      <c r="AD2" s="506"/>
      <c r="AF2" s="507"/>
      <c r="AG2" s="508"/>
      <c r="AH2" s="508"/>
      <c r="AL2" s="508"/>
    </row>
    <row r="3" spans="1:45" x14ac:dyDescent="0.2">
      <c r="A3" s="356"/>
      <c r="B3" s="367"/>
      <c r="C3" s="367"/>
      <c r="D3" s="367"/>
      <c r="E3" s="367"/>
      <c r="F3" s="367"/>
      <c r="G3" s="367"/>
      <c r="H3" s="367"/>
      <c r="I3" s="367"/>
      <c r="J3" s="367"/>
      <c r="K3" s="367"/>
      <c r="L3" s="367"/>
      <c r="M3" s="367"/>
      <c r="N3" s="367"/>
      <c r="O3" s="367"/>
      <c r="P3" s="367"/>
      <c r="Q3" s="350"/>
      <c r="R3" s="350"/>
      <c r="S3" s="350"/>
      <c r="T3" s="350"/>
      <c r="U3" s="350"/>
      <c r="V3" s="350"/>
      <c r="W3" s="350"/>
      <c r="X3" s="350"/>
      <c r="Y3" s="350"/>
      <c r="Z3" s="350"/>
      <c r="AA3" s="350"/>
      <c r="AB3" s="350"/>
      <c r="AC3" s="350"/>
      <c r="AD3" s="350"/>
      <c r="AE3" s="352"/>
      <c r="AF3" s="352"/>
      <c r="AG3" s="357"/>
      <c r="AI3" s="356"/>
      <c r="AJ3" s="374"/>
      <c r="AK3" s="148"/>
      <c r="AL3" s="148"/>
      <c r="AM3" s="148"/>
      <c r="AN3" s="148"/>
      <c r="AO3" s="357"/>
    </row>
    <row r="4" spans="1:45" x14ac:dyDescent="0.2">
      <c r="A4" s="35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349"/>
      <c r="AF4" s="349"/>
      <c r="AG4" s="359"/>
      <c r="AI4" s="358"/>
      <c r="AO4" s="359"/>
    </row>
    <row r="5" spans="1:45" ht="34.5" x14ac:dyDescent="0.5">
      <c r="A5" s="358"/>
      <c r="B5" s="373" t="s">
        <v>88</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349"/>
      <c r="AF5" s="349"/>
      <c r="AG5" s="359"/>
      <c r="AI5" s="358"/>
      <c r="AJ5" s="376" t="s">
        <v>89</v>
      </c>
      <c r="AO5" s="359"/>
    </row>
    <row r="6" spans="1:45" ht="20.100000000000001" customHeight="1" thickBot="1" x14ac:dyDescent="0.45">
      <c r="A6" s="358"/>
      <c r="B6" s="35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349"/>
      <c r="AF6" s="349"/>
      <c r="AG6" s="359"/>
      <c r="AI6" s="358"/>
      <c r="AJ6" s="375"/>
      <c r="AO6" s="359"/>
    </row>
    <row r="7" spans="1:45" ht="254.25" customHeight="1" thickBot="1" x14ac:dyDescent="0.3">
      <c r="A7" s="358"/>
      <c r="B7" s="355"/>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349"/>
      <c r="AF7" s="349"/>
      <c r="AG7" s="359"/>
      <c r="AI7" s="358"/>
      <c r="AJ7" s="883" t="s">
        <v>140</v>
      </c>
      <c r="AK7" s="884"/>
      <c r="AL7" s="884"/>
      <c r="AM7" s="884"/>
      <c r="AN7" s="885"/>
      <c r="AO7" s="359"/>
    </row>
    <row r="8" spans="1:45" customFormat="1" ht="40.5" customHeight="1" thickBot="1" x14ac:dyDescent="0.25">
      <c r="A8" s="365"/>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64"/>
      <c r="AI8" s="365"/>
      <c r="AJ8" s="372"/>
      <c r="AK8" s="149"/>
      <c r="AL8" s="149"/>
      <c r="AM8" s="149"/>
      <c r="AN8" s="149"/>
      <c r="AO8" s="364"/>
    </row>
    <row r="9" spans="1:45" customFormat="1" ht="22.5" customHeight="1" thickBot="1" x14ac:dyDescent="0.25">
      <c r="B9" s="119"/>
      <c r="C9" s="119"/>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66"/>
      <c r="AK9" s="347"/>
      <c r="AL9" s="347"/>
      <c r="AM9" s="347"/>
      <c r="AN9" s="347"/>
      <c r="AO9" s="347"/>
      <c r="AP9" s="347"/>
      <c r="AQ9" s="347"/>
      <c r="AR9" s="347"/>
      <c r="AS9" s="347"/>
    </row>
    <row r="10" spans="1:45" customFormat="1" ht="40.5" customHeight="1" x14ac:dyDescent="0.2">
      <c r="A10" s="356"/>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7"/>
      <c r="AI10" s="356"/>
      <c r="AJ10" s="374"/>
      <c r="AK10" s="148"/>
      <c r="AL10" s="148"/>
      <c r="AM10" s="148"/>
      <c r="AN10" s="148"/>
      <c r="AO10" s="357"/>
    </row>
    <row r="11" spans="1:45" ht="34.5" x14ac:dyDescent="0.5">
      <c r="A11" s="358"/>
      <c r="B11" s="373" t="s">
        <v>129</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349"/>
      <c r="AF11" s="349"/>
      <c r="AG11" s="359"/>
      <c r="AI11" s="358"/>
      <c r="AJ11" s="376" t="s">
        <v>91</v>
      </c>
      <c r="AO11" s="359"/>
    </row>
    <row r="12" spans="1:45" ht="20.100000000000001" customHeight="1" thickBot="1" x14ac:dyDescent="0.45">
      <c r="A12" s="358"/>
      <c r="B12" s="354"/>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349"/>
      <c r="AF12" s="349"/>
      <c r="AG12" s="359"/>
      <c r="AI12" s="358"/>
      <c r="AO12" s="359"/>
    </row>
    <row r="13" spans="1:45" ht="39.75" customHeight="1" thickBot="1" x14ac:dyDescent="0.25">
      <c r="A13" s="358"/>
      <c r="B13" s="886" t="s">
        <v>236</v>
      </c>
      <c r="C13" s="887"/>
      <c r="D13" s="887"/>
      <c r="E13" s="887"/>
      <c r="F13" s="887"/>
      <c r="G13" s="887"/>
      <c r="H13" s="888"/>
      <c r="I13" s="736" t="s">
        <v>81</v>
      </c>
      <c r="J13" s="733"/>
      <c r="K13" s="733"/>
      <c r="L13" s="733"/>
      <c r="M13" s="733"/>
      <c r="N13" s="733"/>
      <c r="O13" s="733"/>
      <c r="P13" s="733"/>
      <c r="Q13" s="733"/>
      <c r="R13" s="733"/>
      <c r="S13" s="733"/>
      <c r="T13" s="733"/>
      <c r="U13" s="733"/>
      <c r="V13" s="733"/>
      <c r="W13" s="733"/>
      <c r="X13" s="733"/>
      <c r="Y13" s="733"/>
      <c r="Z13" s="733"/>
      <c r="AA13" s="733"/>
      <c r="AB13" s="733"/>
      <c r="AC13" s="733"/>
      <c r="AD13" s="733"/>
      <c r="AE13" s="417" t="s">
        <v>71</v>
      </c>
      <c r="AF13" s="418" t="s">
        <v>179</v>
      </c>
      <c r="AG13" s="359"/>
      <c r="AI13" s="358"/>
      <c r="AJ13" s="892" t="s">
        <v>92</v>
      </c>
      <c r="AK13" s="894" t="s">
        <v>93</v>
      </c>
      <c r="AL13" s="896" t="s">
        <v>94</v>
      </c>
      <c r="AM13" s="898" t="s">
        <v>95</v>
      </c>
      <c r="AN13" s="119"/>
      <c r="AO13" s="359"/>
    </row>
    <row r="14" spans="1:45" ht="30" customHeight="1" thickBot="1" x14ac:dyDescent="0.25">
      <c r="A14" s="358"/>
      <c r="B14" s="889"/>
      <c r="C14" s="890"/>
      <c r="D14" s="890"/>
      <c r="E14" s="890"/>
      <c r="F14" s="890"/>
      <c r="G14" s="890"/>
      <c r="H14" s="891"/>
      <c r="I14" s="734"/>
      <c r="J14" s="735"/>
      <c r="K14" s="735"/>
      <c r="L14" s="735"/>
      <c r="M14" s="735"/>
      <c r="N14" s="735"/>
      <c r="O14" s="735"/>
      <c r="P14" s="735"/>
      <c r="Q14" s="735"/>
      <c r="R14" s="735"/>
      <c r="S14" s="735"/>
      <c r="T14" s="735"/>
      <c r="U14" s="735"/>
      <c r="V14" s="735"/>
      <c r="W14" s="735"/>
      <c r="X14" s="735"/>
      <c r="Y14" s="735"/>
      <c r="Z14" s="735"/>
      <c r="AA14" s="735"/>
      <c r="AB14" s="735"/>
      <c r="AC14" s="735"/>
      <c r="AD14" s="735"/>
      <c r="AE14" s="417" t="s">
        <v>1</v>
      </c>
      <c r="AF14" s="419" t="s">
        <v>35</v>
      </c>
      <c r="AG14" s="359"/>
      <c r="AI14" s="358"/>
      <c r="AJ14" s="893"/>
      <c r="AK14" s="895"/>
      <c r="AL14" s="897"/>
      <c r="AM14" s="899"/>
      <c r="AN14" s="119"/>
      <c r="AO14" s="359"/>
    </row>
    <row r="15" spans="1:45" ht="50.1" customHeight="1" thickBot="1" x14ac:dyDescent="0.25">
      <c r="A15" s="358"/>
      <c r="B15" s="906" t="s">
        <v>2</v>
      </c>
      <c r="C15" s="906" t="s">
        <v>3</v>
      </c>
      <c r="D15" s="906" t="s">
        <v>4</v>
      </c>
      <c r="E15" s="956" t="s">
        <v>5</v>
      </c>
      <c r="F15" s="957"/>
      <c r="G15" s="957"/>
      <c r="H15" s="958"/>
      <c r="I15" s="956" t="s">
        <v>6</v>
      </c>
      <c r="J15" s="957"/>
      <c r="K15" s="957"/>
      <c r="L15" s="958"/>
      <c r="M15" s="956" t="s">
        <v>7</v>
      </c>
      <c r="N15" s="957"/>
      <c r="O15" s="957"/>
      <c r="P15" s="958"/>
      <c r="Q15" s="956" t="s">
        <v>8</v>
      </c>
      <c r="R15" s="957"/>
      <c r="S15" s="957"/>
      <c r="T15" s="958"/>
      <c r="U15" s="956" t="s">
        <v>9</v>
      </c>
      <c r="V15" s="957"/>
      <c r="W15" s="957"/>
      <c r="X15" s="958"/>
      <c r="Y15" s="956" t="s">
        <v>10</v>
      </c>
      <c r="Z15" s="957"/>
      <c r="AA15" s="958"/>
      <c r="AB15" s="956" t="s">
        <v>11</v>
      </c>
      <c r="AC15" s="957"/>
      <c r="AD15" s="958"/>
      <c r="AE15" s="755" t="s">
        <v>12</v>
      </c>
      <c r="AF15" s="757"/>
      <c r="AG15" s="359"/>
      <c r="AI15" s="358"/>
      <c r="AJ15" s="379" t="s">
        <v>96</v>
      </c>
      <c r="AK15" s="380" t="s">
        <v>133</v>
      </c>
      <c r="AL15" s="381" t="s">
        <v>136</v>
      </c>
      <c r="AM15" s="382"/>
      <c r="AO15" s="359"/>
    </row>
    <row r="16" spans="1:45" s="19" customFormat="1" ht="26.25" customHeight="1" thickBot="1" x14ac:dyDescent="0.25">
      <c r="A16" s="360"/>
      <c r="B16" s="907"/>
      <c r="C16" s="907"/>
      <c r="D16" s="907"/>
      <c r="E16" s="14">
        <v>0.25</v>
      </c>
      <c r="F16" s="15">
        <v>0.58333333333333337</v>
      </c>
      <c r="G16" s="15">
        <v>0.91666666666666663</v>
      </c>
      <c r="H16" s="16"/>
      <c r="I16" s="14">
        <v>0.25</v>
      </c>
      <c r="J16" s="15">
        <v>0.58333333333333337</v>
      </c>
      <c r="K16" s="15">
        <v>0.91666666666666663</v>
      </c>
      <c r="L16" s="16"/>
      <c r="M16" s="14">
        <v>0.25</v>
      </c>
      <c r="N16" s="15">
        <v>0.58333333333333337</v>
      </c>
      <c r="O16" s="15">
        <v>0.91666666666666663</v>
      </c>
      <c r="P16" s="16"/>
      <c r="Q16" s="14">
        <v>0.25</v>
      </c>
      <c r="R16" s="15">
        <v>0.58333333333333337</v>
      </c>
      <c r="S16" s="15">
        <v>0.91666666666666663</v>
      </c>
      <c r="T16" s="16"/>
      <c r="U16" s="14">
        <v>0.25</v>
      </c>
      <c r="V16" s="15">
        <v>0.58333333333333337</v>
      </c>
      <c r="W16" s="15">
        <v>0.91666666666666663</v>
      </c>
      <c r="X16" s="16"/>
      <c r="Y16" s="14">
        <v>0.25</v>
      </c>
      <c r="Z16" s="15">
        <v>0.75</v>
      </c>
      <c r="AA16" s="136"/>
      <c r="AB16" s="137">
        <v>0.25</v>
      </c>
      <c r="AC16" s="135">
        <v>0.75</v>
      </c>
      <c r="AD16" s="138"/>
      <c r="AE16" s="17" t="s">
        <v>13</v>
      </c>
      <c r="AF16" s="18" t="s">
        <v>14</v>
      </c>
      <c r="AG16" s="361"/>
      <c r="AI16" s="360"/>
      <c r="AJ16" s="908" t="s">
        <v>97</v>
      </c>
      <c r="AK16" s="909" t="s">
        <v>132</v>
      </c>
      <c r="AL16" s="900" t="s">
        <v>136</v>
      </c>
      <c r="AM16" s="901"/>
      <c r="AN16" s="332"/>
      <c r="AO16" s="361"/>
    </row>
    <row r="17" spans="1:41" ht="15" customHeight="1" x14ac:dyDescent="0.2">
      <c r="A17" s="358"/>
      <c r="B17" s="758">
        <v>1</v>
      </c>
      <c r="C17" s="765" t="s">
        <v>15</v>
      </c>
      <c r="D17" s="20" t="s">
        <v>16</v>
      </c>
      <c r="E17" s="80"/>
      <c r="F17" s="24">
        <v>0.33333333333333331</v>
      </c>
      <c r="G17" s="22"/>
      <c r="H17" s="79"/>
      <c r="I17" s="21"/>
      <c r="J17" s="24">
        <v>0.33333333333333331</v>
      </c>
      <c r="K17" s="22"/>
      <c r="L17" s="79"/>
      <c r="M17" s="21"/>
      <c r="N17" s="22"/>
      <c r="O17" s="24">
        <v>0.33333333333333331</v>
      </c>
      <c r="P17" s="79"/>
      <c r="Q17" s="21"/>
      <c r="R17" s="22"/>
      <c r="S17" s="24">
        <v>0.33333333333333331</v>
      </c>
      <c r="T17" s="79"/>
      <c r="U17" s="21"/>
      <c r="V17" s="22"/>
      <c r="W17" s="22"/>
      <c r="X17" s="54"/>
      <c r="Y17" s="139">
        <v>0.33333333333333331</v>
      </c>
      <c r="Z17" s="22"/>
      <c r="AA17" s="96"/>
      <c r="AB17" s="80"/>
      <c r="AC17" s="22"/>
      <c r="AD17" s="96"/>
      <c r="AE17" s="743">
        <f>SUM(E17:AD17)</f>
        <v>1.6666666666666665</v>
      </c>
      <c r="AF17" s="739">
        <f>SUM(E18:AD18)</f>
        <v>1.5625</v>
      </c>
      <c r="AG17" s="359"/>
      <c r="AI17" s="358"/>
      <c r="AJ17" s="908"/>
      <c r="AK17" s="909"/>
      <c r="AL17" s="900"/>
      <c r="AM17" s="901"/>
      <c r="AO17" s="359"/>
    </row>
    <row r="18" spans="1:41" ht="15" customHeight="1" x14ac:dyDescent="0.2">
      <c r="A18" s="358"/>
      <c r="B18" s="759"/>
      <c r="C18" s="766"/>
      <c r="D18" s="25" t="s">
        <v>17</v>
      </c>
      <c r="E18" s="26"/>
      <c r="F18" s="29">
        <v>0.3125</v>
      </c>
      <c r="G18" s="27"/>
      <c r="H18" s="82"/>
      <c r="I18" s="26"/>
      <c r="J18" s="29">
        <v>0.3125</v>
      </c>
      <c r="K18" s="27"/>
      <c r="L18" s="82"/>
      <c r="M18" s="26"/>
      <c r="N18" s="27"/>
      <c r="O18" s="29">
        <v>0.3125</v>
      </c>
      <c r="P18" s="82"/>
      <c r="Q18" s="26"/>
      <c r="R18" s="27"/>
      <c r="S18" s="29">
        <v>0.3125</v>
      </c>
      <c r="T18" s="82"/>
      <c r="U18" s="26"/>
      <c r="V18" s="27"/>
      <c r="W18" s="27"/>
      <c r="X18" s="56"/>
      <c r="Y18" s="140">
        <v>0.3125</v>
      </c>
      <c r="Z18" s="27"/>
      <c r="AA18" s="97"/>
      <c r="AB18" s="83"/>
      <c r="AC18" s="27"/>
      <c r="AD18" s="97"/>
      <c r="AE18" s="744"/>
      <c r="AF18" s="740"/>
      <c r="AG18" s="359"/>
      <c r="AI18" s="358"/>
      <c r="AJ18" s="902" t="s">
        <v>98</v>
      </c>
      <c r="AK18" s="903" t="s">
        <v>99</v>
      </c>
      <c r="AL18" s="904" t="s">
        <v>136</v>
      </c>
      <c r="AM18" s="905"/>
      <c r="AO18" s="359"/>
    </row>
    <row r="19" spans="1:41" ht="15" customHeight="1" x14ac:dyDescent="0.2">
      <c r="A19" s="358"/>
      <c r="B19" s="759"/>
      <c r="C19" s="767" t="s">
        <v>18</v>
      </c>
      <c r="D19" s="30" t="s">
        <v>16</v>
      </c>
      <c r="E19" s="31"/>
      <c r="F19" s="32"/>
      <c r="G19" s="32"/>
      <c r="H19" s="85"/>
      <c r="I19" s="31"/>
      <c r="J19" s="32"/>
      <c r="K19" s="32"/>
      <c r="L19" s="33"/>
      <c r="M19" s="86"/>
      <c r="N19" s="159">
        <v>0.33333333333333331</v>
      </c>
      <c r="O19" s="32"/>
      <c r="P19" s="85"/>
      <c r="Q19" s="31"/>
      <c r="R19" s="159">
        <v>0.33333333333333331</v>
      </c>
      <c r="S19" s="32"/>
      <c r="T19" s="33"/>
      <c r="U19" s="86"/>
      <c r="V19" s="32"/>
      <c r="W19" s="159">
        <v>0.33333333333333331</v>
      </c>
      <c r="X19" s="33"/>
      <c r="Y19" s="86"/>
      <c r="Z19" s="32"/>
      <c r="AA19" s="186"/>
      <c r="AB19" s="181">
        <v>0.5</v>
      </c>
      <c r="AC19" s="32"/>
      <c r="AD19" s="186">
        <v>0.25</v>
      </c>
      <c r="AE19" s="745">
        <f>SUM(E19:AD19)</f>
        <v>1.75</v>
      </c>
      <c r="AF19" s="741">
        <f>SUM(E20:AD20)</f>
        <v>1.5625</v>
      </c>
      <c r="AG19" s="359"/>
      <c r="AI19" s="358"/>
      <c r="AJ19" s="902"/>
      <c r="AK19" s="903"/>
      <c r="AL19" s="904"/>
      <c r="AM19" s="905"/>
      <c r="AO19" s="359"/>
    </row>
    <row r="20" spans="1:41" ht="15" customHeight="1" x14ac:dyDescent="0.2">
      <c r="A20" s="358"/>
      <c r="B20" s="759"/>
      <c r="C20" s="768"/>
      <c r="D20" s="25" t="s">
        <v>17</v>
      </c>
      <c r="E20" s="26"/>
      <c r="F20" s="27"/>
      <c r="G20" s="27"/>
      <c r="H20" s="82"/>
      <c r="I20" s="26"/>
      <c r="J20" s="27"/>
      <c r="K20" s="27"/>
      <c r="L20" s="28"/>
      <c r="M20" s="83"/>
      <c r="N20" s="160">
        <v>0.3125</v>
      </c>
      <c r="O20" s="27"/>
      <c r="P20" s="82"/>
      <c r="Q20" s="26"/>
      <c r="R20" s="160">
        <v>0.3125</v>
      </c>
      <c r="S20" s="27"/>
      <c r="T20" s="28"/>
      <c r="U20" s="83"/>
      <c r="V20" s="27"/>
      <c r="W20" s="160">
        <v>0.3125</v>
      </c>
      <c r="X20" s="28"/>
      <c r="Y20" s="83"/>
      <c r="Z20" s="27"/>
      <c r="AA20" s="187"/>
      <c r="AB20" s="182">
        <v>0.41666666666666669</v>
      </c>
      <c r="AC20" s="27"/>
      <c r="AD20" s="187">
        <v>0.20833333333333334</v>
      </c>
      <c r="AE20" s="744"/>
      <c r="AF20" s="740"/>
      <c r="AG20" s="359"/>
      <c r="AI20" s="358"/>
      <c r="AJ20" s="911" t="s">
        <v>100</v>
      </c>
      <c r="AK20" s="909" t="s">
        <v>131</v>
      </c>
      <c r="AL20" s="900" t="s">
        <v>136</v>
      </c>
      <c r="AM20" s="901"/>
      <c r="AO20" s="359"/>
    </row>
    <row r="21" spans="1:41" ht="15" customHeight="1" x14ac:dyDescent="0.25">
      <c r="A21" s="358"/>
      <c r="B21" s="759"/>
      <c r="C21" s="761" t="s">
        <v>19</v>
      </c>
      <c r="D21" s="30" t="s">
        <v>16</v>
      </c>
      <c r="E21" s="163">
        <v>0.25</v>
      </c>
      <c r="F21" s="32"/>
      <c r="G21" s="32"/>
      <c r="H21" s="167"/>
      <c r="I21" s="192">
        <v>0.33333333333333331</v>
      </c>
      <c r="J21" s="32"/>
      <c r="K21" s="32"/>
      <c r="L21" s="167"/>
      <c r="M21" s="192">
        <v>0.33333333333333331</v>
      </c>
      <c r="N21" s="32"/>
      <c r="O21" s="32"/>
      <c r="P21" s="85"/>
      <c r="Q21" s="31"/>
      <c r="R21" s="32"/>
      <c r="S21" s="32"/>
      <c r="T21" s="33"/>
      <c r="U21" s="86"/>
      <c r="V21" s="165">
        <v>0.33333333333333331</v>
      </c>
      <c r="W21" s="32"/>
      <c r="X21" s="33"/>
      <c r="Y21" s="86"/>
      <c r="Z21" s="165">
        <v>0.5</v>
      </c>
      <c r="AA21" s="99"/>
      <c r="AB21" s="86"/>
      <c r="AC21" s="32"/>
      <c r="AD21" s="99"/>
      <c r="AE21" s="745">
        <f>SUM(E21:AD21)</f>
        <v>1.7499999999999998</v>
      </c>
      <c r="AF21" s="741">
        <f>SUM(E22:AD22)</f>
        <v>1.5625000000000002</v>
      </c>
      <c r="AG21" s="359"/>
      <c r="AI21" s="358"/>
      <c r="AJ21" s="912"/>
      <c r="AK21" s="909"/>
      <c r="AL21" s="900"/>
      <c r="AM21" s="901"/>
      <c r="AN21" s="331"/>
      <c r="AO21" s="359"/>
    </row>
    <row r="22" spans="1:41" ht="15" customHeight="1" x14ac:dyDescent="0.25">
      <c r="A22" s="358"/>
      <c r="B22" s="759"/>
      <c r="C22" s="762"/>
      <c r="D22" s="25" t="s">
        <v>17</v>
      </c>
      <c r="E22" s="164">
        <v>0.20833333333333334</v>
      </c>
      <c r="F22" s="27"/>
      <c r="G22" s="27"/>
      <c r="H22" s="168"/>
      <c r="I22" s="193">
        <v>0.3125</v>
      </c>
      <c r="J22" s="27"/>
      <c r="K22" s="27"/>
      <c r="L22" s="168"/>
      <c r="M22" s="193">
        <v>0.3125</v>
      </c>
      <c r="N22" s="27"/>
      <c r="O22" s="27"/>
      <c r="P22" s="82"/>
      <c r="Q22" s="26"/>
      <c r="R22" s="27"/>
      <c r="S22" s="27"/>
      <c r="T22" s="28"/>
      <c r="U22" s="83"/>
      <c r="V22" s="166">
        <v>0.3125</v>
      </c>
      <c r="W22" s="27"/>
      <c r="X22" s="28"/>
      <c r="Y22" s="83"/>
      <c r="Z22" s="166">
        <v>0.41666666666666669</v>
      </c>
      <c r="AA22" s="97"/>
      <c r="AB22" s="83"/>
      <c r="AC22" s="27"/>
      <c r="AD22" s="97"/>
      <c r="AE22" s="744"/>
      <c r="AF22" s="740"/>
      <c r="AG22" s="359"/>
      <c r="AI22" s="358"/>
      <c r="AJ22" s="913"/>
      <c r="AK22" s="909"/>
      <c r="AL22" s="900"/>
      <c r="AM22" s="901"/>
      <c r="AN22" s="331"/>
      <c r="AO22" s="359"/>
    </row>
    <row r="23" spans="1:41" ht="15" customHeight="1" x14ac:dyDescent="0.25">
      <c r="A23" s="358"/>
      <c r="B23" s="759"/>
      <c r="C23" s="763" t="s">
        <v>20</v>
      </c>
      <c r="D23" s="30" t="s">
        <v>16</v>
      </c>
      <c r="E23" s="31"/>
      <c r="F23" s="32"/>
      <c r="G23" s="171">
        <v>0.33333333333333331</v>
      </c>
      <c r="H23" s="33"/>
      <c r="I23" s="86"/>
      <c r="J23" s="32"/>
      <c r="K23" s="171">
        <v>0.33333333333333331</v>
      </c>
      <c r="L23" s="85"/>
      <c r="M23" s="31"/>
      <c r="N23" s="32"/>
      <c r="O23" s="32"/>
      <c r="P23" s="173"/>
      <c r="Q23" s="196">
        <v>0.33333333333333331</v>
      </c>
      <c r="R23" s="32"/>
      <c r="S23" s="32"/>
      <c r="T23" s="173"/>
      <c r="U23" s="196">
        <v>0.33333333333333331</v>
      </c>
      <c r="V23" s="32"/>
      <c r="W23" s="32"/>
      <c r="X23" s="85"/>
      <c r="Y23" s="31"/>
      <c r="Z23" s="32"/>
      <c r="AA23" s="85"/>
      <c r="AB23" s="31"/>
      <c r="AC23" s="171">
        <v>0.5</v>
      </c>
      <c r="AD23" s="99"/>
      <c r="AE23" s="745">
        <f>SUM(E23:AD23)</f>
        <v>1.8333333333333333</v>
      </c>
      <c r="AF23" s="741">
        <f>SUM(E24:AD24)</f>
        <v>1.6666666666666667</v>
      </c>
      <c r="AG23" s="359"/>
      <c r="AI23" s="358"/>
      <c r="AJ23" s="902" t="s">
        <v>101</v>
      </c>
      <c r="AK23" s="910" t="s">
        <v>102</v>
      </c>
      <c r="AL23" s="904" t="s">
        <v>136</v>
      </c>
      <c r="AM23" s="905"/>
      <c r="AN23" s="331"/>
      <c r="AO23" s="359"/>
    </row>
    <row r="24" spans="1:41" ht="15" customHeight="1" thickBot="1" x14ac:dyDescent="0.3">
      <c r="A24" s="358"/>
      <c r="B24" s="760"/>
      <c r="C24" s="764"/>
      <c r="D24" s="40" t="s">
        <v>17</v>
      </c>
      <c r="E24" s="26"/>
      <c r="F24" s="27"/>
      <c r="G24" s="195">
        <v>0.3125</v>
      </c>
      <c r="H24" s="28"/>
      <c r="I24" s="83"/>
      <c r="J24" s="27"/>
      <c r="K24" s="195">
        <v>0.3125</v>
      </c>
      <c r="L24" s="82"/>
      <c r="M24" s="26"/>
      <c r="N24" s="27"/>
      <c r="O24" s="27"/>
      <c r="P24" s="198"/>
      <c r="Q24" s="197">
        <v>0.3125</v>
      </c>
      <c r="R24" s="27"/>
      <c r="S24" s="27"/>
      <c r="T24" s="198"/>
      <c r="U24" s="197">
        <v>0.3125</v>
      </c>
      <c r="V24" s="27"/>
      <c r="W24" s="27"/>
      <c r="X24" s="87"/>
      <c r="Y24" s="43"/>
      <c r="Z24" s="41"/>
      <c r="AA24" s="87"/>
      <c r="AB24" s="43"/>
      <c r="AC24" s="172">
        <v>0.41666666666666669</v>
      </c>
      <c r="AD24" s="103"/>
      <c r="AE24" s="749"/>
      <c r="AF24" s="742"/>
      <c r="AG24" s="359"/>
      <c r="AI24" s="358"/>
      <c r="AJ24" s="902"/>
      <c r="AK24" s="910"/>
      <c r="AL24" s="904"/>
      <c r="AM24" s="905"/>
      <c r="AN24" s="331"/>
      <c r="AO24" s="359"/>
    </row>
    <row r="25" spans="1:41" ht="26.45" customHeight="1" thickBot="1" x14ac:dyDescent="0.4">
      <c r="A25" s="358"/>
      <c r="B25" s="44"/>
      <c r="C25" s="45"/>
      <c r="D25" s="45"/>
      <c r="E25" s="91"/>
      <c r="F25" s="91"/>
      <c r="G25" s="91"/>
      <c r="H25" s="92"/>
      <c r="I25" s="91"/>
      <c r="J25" s="91"/>
      <c r="K25" s="91"/>
      <c r="L25" s="92"/>
      <c r="M25" s="91"/>
      <c r="N25" s="91"/>
      <c r="O25" s="91"/>
      <c r="P25" s="92"/>
      <c r="Q25" s="91"/>
      <c r="R25" s="91"/>
      <c r="S25" s="91"/>
      <c r="T25" s="92"/>
      <c r="U25" s="91"/>
      <c r="V25" s="91"/>
      <c r="W25" s="91"/>
      <c r="X25" s="92"/>
      <c r="Y25" s="91"/>
      <c r="Z25" s="91"/>
      <c r="AA25" s="91"/>
      <c r="AB25" s="91"/>
      <c r="AC25" s="91"/>
      <c r="AD25" s="91"/>
      <c r="AE25" s="48"/>
      <c r="AF25" s="49"/>
      <c r="AG25" s="359"/>
      <c r="AI25" s="358"/>
      <c r="AJ25" s="908" t="s">
        <v>103</v>
      </c>
      <c r="AK25" s="914" t="s">
        <v>104</v>
      </c>
      <c r="AL25" s="900" t="s">
        <v>136</v>
      </c>
      <c r="AM25" s="901"/>
      <c r="AO25" s="359"/>
    </row>
    <row r="26" spans="1:41" ht="15" customHeight="1" x14ac:dyDescent="0.2">
      <c r="A26" s="358"/>
      <c r="B26" s="758">
        <v>2</v>
      </c>
      <c r="C26" s="765" t="s">
        <v>15</v>
      </c>
      <c r="D26" s="20" t="s">
        <v>16</v>
      </c>
      <c r="E26" s="21"/>
      <c r="F26" s="22"/>
      <c r="G26" s="22"/>
      <c r="H26" s="79"/>
      <c r="I26" s="21"/>
      <c r="J26" s="22"/>
      <c r="K26" s="22"/>
      <c r="L26" s="79"/>
      <c r="M26" s="21"/>
      <c r="N26" s="24">
        <v>0.33333333333333331</v>
      </c>
      <c r="O26" s="22"/>
      <c r="P26" s="79"/>
      <c r="Q26" s="21"/>
      <c r="R26" s="24">
        <v>0.33333333333333331</v>
      </c>
      <c r="S26" s="22"/>
      <c r="T26" s="79"/>
      <c r="U26" s="21"/>
      <c r="V26" s="22"/>
      <c r="W26" s="24">
        <v>0.33333333333333331</v>
      </c>
      <c r="X26" s="79"/>
      <c r="Y26" s="21"/>
      <c r="Z26" s="22"/>
      <c r="AA26" s="132"/>
      <c r="AB26" s="139">
        <v>0.5</v>
      </c>
      <c r="AC26" s="22"/>
      <c r="AD26" s="132">
        <v>0.25</v>
      </c>
      <c r="AE26" s="743">
        <f>SUM(E26:AD26)</f>
        <v>1.75</v>
      </c>
      <c r="AF26" s="739">
        <f>SUM(E27:AD27)</f>
        <v>1.5625</v>
      </c>
      <c r="AG26" s="359"/>
      <c r="AI26" s="358"/>
      <c r="AJ26" s="908"/>
      <c r="AK26" s="914"/>
      <c r="AL26" s="900"/>
      <c r="AM26" s="901"/>
      <c r="AO26" s="359"/>
    </row>
    <row r="27" spans="1:41" ht="15" customHeight="1" x14ac:dyDescent="0.2">
      <c r="A27" s="358"/>
      <c r="B27" s="759"/>
      <c r="C27" s="766"/>
      <c r="D27" s="25" t="s">
        <v>17</v>
      </c>
      <c r="E27" s="26"/>
      <c r="F27" s="27"/>
      <c r="G27" s="27"/>
      <c r="H27" s="82"/>
      <c r="I27" s="26"/>
      <c r="J27" s="27"/>
      <c r="K27" s="27"/>
      <c r="L27" s="82"/>
      <c r="M27" s="26"/>
      <c r="N27" s="29">
        <v>0.3125</v>
      </c>
      <c r="O27" s="27"/>
      <c r="P27" s="82"/>
      <c r="Q27" s="26"/>
      <c r="R27" s="29">
        <v>0.3125</v>
      </c>
      <c r="S27" s="27"/>
      <c r="T27" s="82"/>
      <c r="U27" s="26"/>
      <c r="V27" s="27"/>
      <c r="W27" s="29">
        <v>0.3125</v>
      </c>
      <c r="X27" s="82"/>
      <c r="Y27" s="26"/>
      <c r="Z27" s="27"/>
      <c r="AA27" s="133"/>
      <c r="AB27" s="140">
        <v>0.41666666666666669</v>
      </c>
      <c r="AC27" s="27"/>
      <c r="AD27" s="133">
        <v>0.20833333333333334</v>
      </c>
      <c r="AE27" s="744"/>
      <c r="AF27" s="740"/>
      <c r="AG27" s="359"/>
      <c r="AI27" s="358"/>
      <c r="AJ27" s="902" t="s">
        <v>105</v>
      </c>
      <c r="AK27" s="910" t="s">
        <v>106</v>
      </c>
      <c r="AL27" s="904" t="s">
        <v>136</v>
      </c>
      <c r="AM27" s="905"/>
      <c r="AO27" s="359"/>
    </row>
    <row r="28" spans="1:41" ht="15" customHeight="1" thickBot="1" x14ac:dyDescent="0.25">
      <c r="A28" s="358"/>
      <c r="B28" s="759"/>
      <c r="C28" s="767" t="s">
        <v>18</v>
      </c>
      <c r="D28" s="30" t="s">
        <v>16</v>
      </c>
      <c r="E28" s="157">
        <v>0.25</v>
      </c>
      <c r="F28" s="32"/>
      <c r="G28" s="32"/>
      <c r="H28" s="161"/>
      <c r="I28" s="181">
        <v>0.33333333333333331</v>
      </c>
      <c r="J28" s="32"/>
      <c r="K28" s="32"/>
      <c r="L28" s="161"/>
      <c r="M28" s="181">
        <v>0.33333333333333331</v>
      </c>
      <c r="N28" s="32"/>
      <c r="O28" s="32"/>
      <c r="P28" s="85"/>
      <c r="Q28" s="31"/>
      <c r="R28" s="32"/>
      <c r="S28" s="32"/>
      <c r="T28" s="33"/>
      <c r="U28" s="86"/>
      <c r="V28" s="159">
        <v>0.33333333333333331</v>
      </c>
      <c r="W28" s="32"/>
      <c r="X28" s="33"/>
      <c r="Y28" s="86"/>
      <c r="Z28" s="159">
        <v>0.5</v>
      </c>
      <c r="AA28" s="99"/>
      <c r="AB28" s="86"/>
      <c r="AC28" s="32"/>
      <c r="AD28" s="99"/>
      <c r="AE28" s="745">
        <f>SUM(E28:AD28)</f>
        <v>1.7499999999999998</v>
      </c>
      <c r="AF28" s="741">
        <f>SUM(E29:AD29)</f>
        <v>1.5625000000000002</v>
      </c>
      <c r="AG28" s="359"/>
      <c r="AI28" s="358"/>
      <c r="AJ28" s="915"/>
      <c r="AK28" s="916"/>
      <c r="AL28" s="917"/>
      <c r="AM28" s="918"/>
      <c r="AO28" s="359"/>
    </row>
    <row r="29" spans="1:41" ht="15" customHeight="1" x14ac:dyDescent="0.25">
      <c r="A29" s="358"/>
      <c r="B29" s="759"/>
      <c r="C29" s="768"/>
      <c r="D29" s="25" t="s">
        <v>17</v>
      </c>
      <c r="E29" s="158">
        <v>0.20833333333333334</v>
      </c>
      <c r="F29" s="27"/>
      <c r="G29" s="27"/>
      <c r="H29" s="162"/>
      <c r="I29" s="182">
        <v>0.3125</v>
      </c>
      <c r="J29" s="27"/>
      <c r="K29" s="27"/>
      <c r="L29" s="162"/>
      <c r="M29" s="182">
        <v>0.3125</v>
      </c>
      <c r="N29" s="27"/>
      <c r="O29" s="27"/>
      <c r="P29" s="82"/>
      <c r="Q29" s="26"/>
      <c r="R29" s="27"/>
      <c r="S29" s="27"/>
      <c r="T29" s="28"/>
      <c r="U29" s="83"/>
      <c r="V29" s="160">
        <v>0.3125</v>
      </c>
      <c r="W29" s="27"/>
      <c r="X29" s="28"/>
      <c r="Y29" s="83"/>
      <c r="Z29" s="160">
        <v>0.41666666666666669</v>
      </c>
      <c r="AA29" s="97"/>
      <c r="AB29" s="83"/>
      <c r="AC29" s="27"/>
      <c r="AD29" s="97"/>
      <c r="AE29" s="744"/>
      <c r="AF29" s="740"/>
      <c r="AG29" s="359"/>
      <c r="AI29" s="358"/>
      <c r="AJ29" s="919"/>
      <c r="AK29" s="921" t="s">
        <v>107</v>
      </c>
      <c r="AL29" s="923">
        <f>COUNTIF(AL15:AL28, "x")</f>
        <v>7</v>
      </c>
      <c r="AM29" s="923">
        <f>COUNTIF(AM15:AM28, "x")</f>
        <v>0</v>
      </c>
      <c r="AN29" s="331"/>
      <c r="AO29" s="359"/>
    </row>
    <row r="30" spans="1:41" ht="15" customHeight="1" thickBot="1" x14ac:dyDescent="0.3">
      <c r="A30" s="358"/>
      <c r="B30" s="759"/>
      <c r="C30" s="761" t="s">
        <v>19</v>
      </c>
      <c r="D30" s="30" t="s">
        <v>16</v>
      </c>
      <c r="E30" s="31"/>
      <c r="F30" s="32"/>
      <c r="G30" s="165">
        <v>0.33333333333333331</v>
      </c>
      <c r="H30" s="85"/>
      <c r="I30" s="31"/>
      <c r="J30" s="32"/>
      <c r="K30" s="165">
        <v>0.33333333333333331</v>
      </c>
      <c r="L30" s="85"/>
      <c r="M30" s="31"/>
      <c r="N30" s="32"/>
      <c r="O30" s="32"/>
      <c r="P30" s="167"/>
      <c r="Q30" s="192">
        <v>0.33333333333333331</v>
      </c>
      <c r="R30" s="32"/>
      <c r="S30" s="32"/>
      <c r="T30" s="167"/>
      <c r="U30" s="192">
        <v>0.33333333333333331</v>
      </c>
      <c r="V30" s="32"/>
      <c r="W30" s="32"/>
      <c r="X30" s="85"/>
      <c r="Y30" s="31"/>
      <c r="Z30" s="32"/>
      <c r="AA30" s="99"/>
      <c r="AB30" s="86"/>
      <c r="AC30" s="165">
        <v>0.5</v>
      </c>
      <c r="AD30" s="99"/>
      <c r="AE30" s="745">
        <f>SUM(E30:AD30)</f>
        <v>1.8333333333333333</v>
      </c>
      <c r="AF30" s="741">
        <f>SUM(E31:AD31)</f>
        <v>1.6666666666666667</v>
      </c>
      <c r="AG30" s="359"/>
      <c r="AI30" s="358"/>
      <c r="AJ30" s="920"/>
      <c r="AK30" s="922"/>
      <c r="AL30" s="917"/>
      <c r="AM30" s="917"/>
      <c r="AN30" s="331"/>
      <c r="AO30" s="359"/>
    </row>
    <row r="31" spans="1:41" ht="15" customHeight="1" x14ac:dyDescent="0.25">
      <c r="A31" s="358"/>
      <c r="B31" s="759"/>
      <c r="C31" s="762"/>
      <c r="D31" s="25" t="s">
        <v>17</v>
      </c>
      <c r="E31" s="26"/>
      <c r="F31" s="27"/>
      <c r="G31" s="166">
        <v>0.3125</v>
      </c>
      <c r="H31" s="82"/>
      <c r="I31" s="26"/>
      <c r="J31" s="27"/>
      <c r="K31" s="166">
        <v>0.3125</v>
      </c>
      <c r="L31" s="82"/>
      <c r="M31" s="26"/>
      <c r="N31" s="27"/>
      <c r="O31" s="27"/>
      <c r="P31" s="168"/>
      <c r="Q31" s="193">
        <v>0.3125</v>
      </c>
      <c r="R31" s="27"/>
      <c r="S31" s="27"/>
      <c r="T31" s="168"/>
      <c r="U31" s="193">
        <v>0.3125</v>
      </c>
      <c r="V31" s="27"/>
      <c r="W31" s="27"/>
      <c r="X31" s="82"/>
      <c r="Y31" s="26"/>
      <c r="Z31" s="27"/>
      <c r="AA31" s="97"/>
      <c r="AB31" s="83"/>
      <c r="AC31" s="166">
        <v>0.41666666666666669</v>
      </c>
      <c r="AD31" s="97"/>
      <c r="AE31" s="744"/>
      <c r="AF31" s="740"/>
      <c r="AG31" s="359"/>
      <c r="AI31" s="358"/>
      <c r="AN31" s="331"/>
      <c r="AO31" s="359"/>
    </row>
    <row r="32" spans="1:41" ht="15" customHeight="1" x14ac:dyDescent="0.25">
      <c r="A32" s="358"/>
      <c r="B32" s="759"/>
      <c r="C32" s="763" t="s">
        <v>20</v>
      </c>
      <c r="D32" s="30" t="s">
        <v>16</v>
      </c>
      <c r="E32" s="31"/>
      <c r="F32" s="171">
        <v>0.33333333333333331</v>
      </c>
      <c r="G32" s="32"/>
      <c r="H32" s="85"/>
      <c r="I32" s="31"/>
      <c r="J32" s="171">
        <v>0.33333333333333331</v>
      </c>
      <c r="K32" s="32"/>
      <c r="L32" s="33"/>
      <c r="M32" s="86"/>
      <c r="N32" s="32"/>
      <c r="O32" s="171">
        <v>0.33333333333333331</v>
      </c>
      <c r="P32" s="85"/>
      <c r="Q32" s="31"/>
      <c r="R32" s="32"/>
      <c r="S32" s="171">
        <v>0.33333333333333331</v>
      </c>
      <c r="T32" s="33"/>
      <c r="U32" s="86"/>
      <c r="V32" s="32"/>
      <c r="W32" s="32"/>
      <c r="X32" s="173"/>
      <c r="Y32" s="196">
        <v>0.33333333333333331</v>
      </c>
      <c r="Z32" s="32"/>
      <c r="AA32" s="99"/>
      <c r="AB32" s="86"/>
      <c r="AC32" s="32"/>
      <c r="AD32" s="99"/>
      <c r="AE32" s="745">
        <f>SUM(E32:AD32)</f>
        <v>1.6666666666666665</v>
      </c>
      <c r="AF32" s="741">
        <f>SUM(E33:AD33)</f>
        <v>1.5625</v>
      </c>
      <c r="AG32" s="359"/>
      <c r="AI32" s="358"/>
      <c r="AN32" s="331"/>
      <c r="AO32" s="359"/>
    </row>
    <row r="33" spans="1:41" ht="15" customHeight="1" thickBot="1" x14ac:dyDescent="0.3">
      <c r="A33" s="358"/>
      <c r="B33" s="760"/>
      <c r="C33" s="764"/>
      <c r="D33" s="40" t="s">
        <v>17</v>
      </c>
      <c r="E33" s="26"/>
      <c r="F33" s="195">
        <v>0.3125</v>
      </c>
      <c r="G33" s="27"/>
      <c r="H33" s="82"/>
      <c r="I33" s="26"/>
      <c r="J33" s="195">
        <v>0.3125</v>
      </c>
      <c r="K33" s="27"/>
      <c r="L33" s="28"/>
      <c r="M33" s="83"/>
      <c r="N33" s="27"/>
      <c r="O33" s="195">
        <v>0.3125</v>
      </c>
      <c r="P33" s="82"/>
      <c r="Q33" s="26"/>
      <c r="R33" s="27"/>
      <c r="S33" s="195">
        <v>0.3125</v>
      </c>
      <c r="T33" s="42"/>
      <c r="U33" s="88"/>
      <c r="V33" s="27"/>
      <c r="W33" s="27"/>
      <c r="X33" s="198"/>
      <c r="Y33" s="197">
        <v>0.3125</v>
      </c>
      <c r="Z33" s="27"/>
      <c r="AA33" s="103"/>
      <c r="AB33" s="88"/>
      <c r="AC33" s="27"/>
      <c r="AD33" s="103"/>
      <c r="AE33" s="749"/>
      <c r="AF33" s="742"/>
      <c r="AG33" s="359"/>
      <c r="AI33" s="358"/>
      <c r="AN33" s="331"/>
      <c r="AO33" s="359"/>
    </row>
    <row r="34" spans="1:41" ht="26.45" customHeight="1" thickBot="1" x14ac:dyDescent="0.4">
      <c r="A34" s="358"/>
      <c r="B34" s="44"/>
      <c r="C34" s="45"/>
      <c r="D34" s="45"/>
      <c r="E34" s="91"/>
      <c r="F34" s="91"/>
      <c r="G34" s="91"/>
      <c r="H34" s="92"/>
      <c r="I34" s="91"/>
      <c r="J34" s="91"/>
      <c r="K34" s="91"/>
      <c r="L34" s="92"/>
      <c r="M34" s="91"/>
      <c r="N34" s="91"/>
      <c r="O34" s="91"/>
      <c r="P34" s="92"/>
      <c r="Q34" s="91"/>
      <c r="R34" s="91"/>
      <c r="S34" s="91"/>
      <c r="T34" s="92"/>
      <c r="U34" s="91"/>
      <c r="V34" s="91"/>
      <c r="W34" s="91"/>
      <c r="X34" s="92"/>
      <c r="Y34" s="91"/>
      <c r="Z34" s="91"/>
      <c r="AA34" s="91"/>
      <c r="AB34" s="91"/>
      <c r="AC34" s="91"/>
      <c r="AD34" s="91"/>
      <c r="AE34" s="48"/>
      <c r="AF34" s="49"/>
      <c r="AG34" s="359"/>
      <c r="AI34" s="358"/>
      <c r="AJ34" s="924" t="s">
        <v>108</v>
      </c>
      <c r="AK34" s="927" t="s">
        <v>109</v>
      </c>
      <c r="AL34" s="896" t="s">
        <v>110</v>
      </c>
      <c r="AM34" s="931" t="s">
        <v>128</v>
      </c>
      <c r="AN34" s="934" t="s">
        <v>111</v>
      </c>
      <c r="AO34" s="359"/>
    </row>
    <row r="35" spans="1:41" ht="15" customHeight="1" x14ac:dyDescent="0.2">
      <c r="A35" s="358"/>
      <c r="B35" s="758">
        <v>3</v>
      </c>
      <c r="C35" s="765" t="s">
        <v>15</v>
      </c>
      <c r="D35" s="20" t="s">
        <v>16</v>
      </c>
      <c r="E35" s="55">
        <v>0.25</v>
      </c>
      <c r="F35" s="22"/>
      <c r="G35" s="22"/>
      <c r="H35" s="54"/>
      <c r="I35" s="139">
        <v>0.33333333333333331</v>
      </c>
      <c r="J35" s="22"/>
      <c r="K35" s="22"/>
      <c r="L35" s="54"/>
      <c r="M35" s="139">
        <v>0.33333333333333331</v>
      </c>
      <c r="N35" s="22"/>
      <c r="O35" s="22"/>
      <c r="P35" s="79"/>
      <c r="Q35" s="21"/>
      <c r="R35" s="22"/>
      <c r="S35" s="22"/>
      <c r="T35" s="79"/>
      <c r="U35" s="21"/>
      <c r="V35" s="24">
        <v>0.33333333333333331</v>
      </c>
      <c r="W35" s="22"/>
      <c r="X35" s="79"/>
      <c r="Y35" s="21"/>
      <c r="Z35" s="24">
        <v>0.5</v>
      </c>
      <c r="AA35" s="96"/>
      <c r="AB35" s="80"/>
      <c r="AC35" s="22"/>
      <c r="AD35" s="341"/>
      <c r="AE35" s="743">
        <f>SUM(E35:AD35)</f>
        <v>1.7499999999999998</v>
      </c>
      <c r="AF35" s="739">
        <f>SUM(E36:AD36)</f>
        <v>1.5625000000000002</v>
      </c>
      <c r="AG35" s="359"/>
      <c r="AI35" s="358"/>
      <c r="AJ35" s="925"/>
      <c r="AK35" s="928"/>
      <c r="AL35" s="930"/>
      <c r="AM35" s="932"/>
      <c r="AN35" s="935"/>
      <c r="AO35" s="359"/>
    </row>
    <row r="36" spans="1:41" ht="15" customHeight="1" thickBot="1" x14ac:dyDescent="0.25">
      <c r="A36" s="358"/>
      <c r="B36" s="759"/>
      <c r="C36" s="766"/>
      <c r="D36" s="25" t="s">
        <v>17</v>
      </c>
      <c r="E36" s="57">
        <v>0.20833333333333334</v>
      </c>
      <c r="F36" s="27"/>
      <c r="G36" s="27"/>
      <c r="H36" s="56"/>
      <c r="I36" s="140">
        <v>0.3125</v>
      </c>
      <c r="J36" s="27"/>
      <c r="K36" s="27"/>
      <c r="L36" s="56"/>
      <c r="M36" s="140">
        <v>0.3125</v>
      </c>
      <c r="N36" s="27"/>
      <c r="O36" s="27"/>
      <c r="P36" s="82"/>
      <c r="Q36" s="26"/>
      <c r="R36" s="27"/>
      <c r="S36" s="27"/>
      <c r="T36" s="82"/>
      <c r="U36" s="26"/>
      <c r="V36" s="29">
        <v>0.3125</v>
      </c>
      <c r="W36" s="27"/>
      <c r="X36" s="82"/>
      <c r="Y36" s="26"/>
      <c r="Z36" s="29">
        <v>0.41666666666666669</v>
      </c>
      <c r="AA36" s="97"/>
      <c r="AB36" s="83"/>
      <c r="AC36" s="27"/>
      <c r="AD36" s="342"/>
      <c r="AE36" s="744"/>
      <c r="AF36" s="740"/>
      <c r="AG36" s="359"/>
      <c r="AI36" s="358"/>
      <c r="AJ36" s="926"/>
      <c r="AK36" s="929"/>
      <c r="AL36" s="930"/>
      <c r="AM36" s="933"/>
      <c r="AN36" s="936"/>
      <c r="AO36" s="359"/>
    </row>
    <row r="37" spans="1:41" ht="15" customHeight="1" x14ac:dyDescent="0.2">
      <c r="A37" s="358"/>
      <c r="B37" s="759"/>
      <c r="C37" s="767" t="s">
        <v>18</v>
      </c>
      <c r="D37" s="30" t="s">
        <v>16</v>
      </c>
      <c r="E37" s="31"/>
      <c r="F37" s="32"/>
      <c r="G37" s="159">
        <v>0.33333333333333331</v>
      </c>
      <c r="H37" s="85"/>
      <c r="I37" s="31"/>
      <c r="J37" s="32"/>
      <c r="K37" s="159">
        <v>0.33333333333333331</v>
      </c>
      <c r="L37" s="85"/>
      <c r="M37" s="31"/>
      <c r="N37" s="32"/>
      <c r="O37" s="32"/>
      <c r="P37" s="161"/>
      <c r="Q37" s="181">
        <v>0.33333333333333331</v>
      </c>
      <c r="R37" s="32"/>
      <c r="S37" s="32"/>
      <c r="T37" s="161"/>
      <c r="U37" s="181">
        <v>0.33333333333333331</v>
      </c>
      <c r="V37" s="32"/>
      <c r="W37" s="32"/>
      <c r="X37" s="85"/>
      <c r="Y37" s="31"/>
      <c r="Z37" s="32"/>
      <c r="AA37" s="99"/>
      <c r="AB37" s="86"/>
      <c r="AC37" s="159">
        <v>0.5</v>
      </c>
      <c r="AD37" s="99"/>
      <c r="AE37" s="745">
        <f>SUM(E37:AD37)</f>
        <v>1.8333333333333333</v>
      </c>
      <c r="AF37" s="741">
        <f>SUM(E38:AD38)</f>
        <v>1.6666666666666667</v>
      </c>
      <c r="AG37" s="359"/>
      <c r="AI37" s="362"/>
      <c r="AJ37" s="943" t="s">
        <v>96</v>
      </c>
      <c r="AK37" s="945" t="s">
        <v>112</v>
      </c>
      <c r="AL37" s="947"/>
      <c r="AM37" s="947" t="s">
        <v>136</v>
      </c>
      <c r="AN37" s="937"/>
      <c r="AO37" s="359"/>
    </row>
    <row r="38" spans="1:41" ht="15" customHeight="1" x14ac:dyDescent="0.2">
      <c r="A38" s="358"/>
      <c r="B38" s="759"/>
      <c r="C38" s="768"/>
      <c r="D38" s="25" t="s">
        <v>17</v>
      </c>
      <c r="E38" s="26"/>
      <c r="F38" s="27"/>
      <c r="G38" s="160">
        <v>0.3125</v>
      </c>
      <c r="H38" s="82"/>
      <c r="I38" s="26"/>
      <c r="J38" s="27"/>
      <c r="K38" s="160">
        <v>0.3125</v>
      </c>
      <c r="L38" s="82"/>
      <c r="M38" s="26"/>
      <c r="N38" s="27"/>
      <c r="O38" s="27"/>
      <c r="P38" s="162"/>
      <c r="Q38" s="182">
        <v>0.3125</v>
      </c>
      <c r="R38" s="27"/>
      <c r="S38" s="27"/>
      <c r="T38" s="162"/>
      <c r="U38" s="182">
        <v>0.3125</v>
      </c>
      <c r="V38" s="27"/>
      <c r="W38" s="27"/>
      <c r="X38" s="82"/>
      <c r="Y38" s="26"/>
      <c r="Z38" s="27"/>
      <c r="AA38" s="97"/>
      <c r="AB38" s="83"/>
      <c r="AC38" s="160">
        <v>0.41666666666666669</v>
      </c>
      <c r="AD38" s="97"/>
      <c r="AE38" s="744"/>
      <c r="AF38" s="740"/>
      <c r="AG38" s="359"/>
      <c r="AI38" s="362"/>
      <c r="AJ38" s="944"/>
      <c r="AK38" s="946"/>
      <c r="AL38" s="948"/>
      <c r="AM38" s="948"/>
      <c r="AN38" s="938"/>
      <c r="AO38" s="359"/>
    </row>
    <row r="39" spans="1:41" ht="15" customHeight="1" x14ac:dyDescent="0.2">
      <c r="A39" s="358"/>
      <c r="B39" s="759"/>
      <c r="C39" s="761" t="s">
        <v>19</v>
      </c>
      <c r="D39" s="30" t="s">
        <v>16</v>
      </c>
      <c r="E39" s="31"/>
      <c r="F39" s="165">
        <v>0.33333333333333331</v>
      </c>
      <c r="G39" s="32"/>
      <c r="H39" s="85"/>
      <c r="I39" s="31"/>
      <c r="J39" s="165">
        <v>0.33333333333333331</v>
      </c>
      <c r="K39" s="32"/>
      <c r="L39" s="85"/>
      <c r="M39" s="31"/>
      <c r="N39" s="32"/>
      <c r="O39" s="165">
        <v>0.33333333333333331</v>
      </c>
      <c r="P39" s="85"/>
      <c r="Q39" s="31"/>
      <c r="R39" s="32"/>
      <c r="S39" s="165">
        <v>0.33333333333333331</v>
      </c>
      <c r="T39" s="85"/>
      <c r="U39" s="31"/>
      <c r="V39" s="32"/>
      <c r="W39" s="32"/>
      <c r="X39" s="167"/>
      <c r="Y39" s="192">
        <v>0.33333333333333331</v>
      </c>
      <c r="Z39" s="32"/>
      <c r="AA39" s="99"/>
      <c r="AB39" s="86"/>
      <c r="AC39" s="32"/>
      <c r="AD39" s="99"/>
      <c r="AE39" s="745">
        <f>SUM(E39:AD39)</f>
        <v>1.6666666666666665</v>
      </c>
      <c r="AF39" s="741">
        <f>SUM(E40:AD40)</f>
        <v>1.5625</v>
      </c>
      <c r="AG39" s="359"/>
      <c r="AI39" s="358"/>
      <c r="AJ39" s="939" t="s">
        <v>97</v>
      </c>
      <c r="AK39" s="940" t="s">
        <v>113</v>
      </c>
      <c r="AL39" s="941" t="s">
        <v>136</v>
      </c>
      <c r="AM39" s="941"/>
      <c r="AN39" s="942"/>
      <c r="AO39" s="359"/>
    </row>
    <row r="40" spans="1:41" ht="15" customHeight="1" x14ac:dyDescent="0.2">
      <c r="A40" s="358"/>
      <c r="B40" s="759"/>
      <c r="C40" s="762"/>
      <c r="D40" s="25" t="s">
        <v>17</v>
      </c>
      <c r="E40" s="26"/>
      <c r="F40" s="166">
        <v>0.3125</v>
      </c>
      <c r="G40" s="27"/>
      <c r="H40" s="82"/>
      <c r="I40" s="26"/>
      <c r="J40" s="166">
        <v>0.3125</v>
      </c>
      <c r="K40" s="27"/>
      <c r="L40" s="82"/>
      <c r="M40" s="26"/>
      <c r="N40" s="27"/>
      <c r="O40" s="166">
        <v>0.3125</v>
      </c>
      <c r="P40" s="82"/>
      <c r="Q40" s="26"/>
      <c r="R40" s="27"/>
      <c r="S40" s="166">
        <v>0.3125</v>
      </c>
      <c r="T40" s="82"/>
      <c r="U40" s="26"/>
      <c r="V40" s="27"/>
      <c r="W40" s="27"/>
      <c r="X40" s="168"/>
      <c r="Y40" s="193">
        <v>0.3125</v>
      </c>
      <c r="Z40" s="27"/>
      <c r="AA40" s="97"/>
      <c r="AB40" s="83"/>
      <c r="AC40" s="27"/>
      <c r="AD40" s="97"/>
      <c r="AE40" s="744"/>
      <c r="AF40" s="740"/>
      <c r="AG40" s="359"/>
      <c r="AI40" s="358"/>
      <c r="AJ40" s="939"/>
      <c r="AK40" s="940"/>
      <c r="AL40" s="941"/>
      <c r="AM40" s="941"/>
      <c r="AN40" s="942"/>
      <c r="AO40" s="359"/>
    </row>
    <row r="41" spans="1:41" ht="15" customHeight="1" x14ac:dyDescent="0.2">
      <c r="A41" s="358"/>
      <c r="B41" s="759"/>
      <c r="C41" s="763" t="s">
        <v>20</v>
      </c>
      <c r="D41" s="30" t="s">
        <v>16</v>
      </c>
      <c r="E41" s="31"/>
      <c r="F41" s="32"/>
      <c r="G41" s="32"/>
      <c r="H41" s="253"/>
      <c r="I41" s="337"/>
      <c r="J41" s="32"/>
      <c r="K41" s="32"/>
      <c r="L41" s="33"/>
      <c r="M41" s="86"/>
      <c r="N41" s="171">
        <v>0.33333333333333331</v>
      </c>
      <c r="O41" s="32"/>
      <c r="P41" s="85"/>
      <c r="Q41" s="31"/>
      <c r="R41" s="171">
        <v>0.33333333333333331</v>
      </c>
      <c r="S41" s="32"/>
      <c r="T41" s="33"/>
      <c r="U41" s="86"/>
      <c r="V41" s="32"/>
      <c r="W41" s="171">
        <v>0.33333333333333331</v>
      </c>
      <c r="X41" s="85"/>
      <c r="Y41" s="31"/>
      <c r="Z41" s="32"/>
      <c r="AA41" s="190"/>
      <c r="AB41" s="196">
        <v>0.5</v>
      </c>
      <c r="AC41" s="32"/>
      <c r="AD41" s="190">
        <v>0.25</v>
      </c>
      <c r="AE41" s="745">
        <f>SUM(E41:AD41)</f>
        <v>1.75</v>
      </c>
      <c r="AF41" s="741">
        <f>SUM(E42:AD42)</f>
        <v>1.5625</v>
      </c>
      <c r="AG41" s="359"/>
      <c r="AI41" s="358"/>
      <c r="AJ41" s="944" t="s">
        <v>98</v>
      </c>
      <c r="AK41" s="946" t="s">
        <v>114</v>
      </c>
      <c r="AL41" s="948" t="s">
        <v>136</v>
      </c>
      <c r="AM41" s="948"/>
      <c r="AN41" s="938"/>
      <c r="AO41" s="359"/>
    </row>
    <row r="42" spans="1:41" ht="15" customHeight="1" thickBot="1" x14ac:dyDescent="0.25">
      <c r="A42" s="358"/>
      <c r="B42" s="760"/>
      <c r="C42" s="764"/>
      <c r="D42" s="40" t="s">
        <v>17</v>
      </c>
      <c r="E42" s="26"/>
      <c r="F42" s="27"/>
      <c r="G42" s="27"/>
      <c r="H42" s="255"/>
      <c r="I42" s="338"/>
      <c r="J42" s="27"/>
      <c r="K42" s="27"/>
      <c r="L42" s="28"/>
      <c r="M42" s="83"/>
      <c r="N42" s="195">
        <v>0.3125</v>
      </c>
      <c r="O42" s="27"/>
      <c r="P42" s="82"/>
      <c r="Q42" s="26"/>
      <c r="R42" s="195">
        <v>0.3125</v>
      </c>
      <c r="S42" s="27"/>
      <c r="T42" s="28"/>
      <c r="U42" s="83"/>
      <c r="V42" s="27"/>
      <c r="W42" s="195">
        <v>0.3125</v>
      </c>
      <c r="X42" s="87"/>
      <c r="Y42" s="43"/>
      <c r="Z42" s="41"/>
      <c r="AA42" s="200"/>
      <c r="AB42" s="197">
        <v>0.41666666666666669</v>
      </c>
      <c r="AC42" s="27"/>
      <c r="AD42" s="200">
        <v>0.20833333333333334</v>
      </c>
      <c r="AE42" s="749"/>
      <c r="AF42" s="742"/>
      <c r="AG42" s="359"/>
      <c r="AI42" s="358"/>
      <c r="AJ42" s="944"/>
      <c r="AK42" s="946"/>
      <c r="AL42" s="948"/>
      <c r="AM42" s="948"/>
      <c r="AN42" s="938"/>
      <c r="AO42" s="359"/>
    </row>
    <row r="43" spans="1:41" ht="26.45" customHeight="1" thickBot="1" x14ac:dyDescent="0.4">
      <c r="A43" s="358"/>
      <c r="B43" s="58"/>
      <c r="C43" s="45"/>
      <c r="D43" s="45"/>
      <c r="E43" s="91"/>
      <c r="F43" s="91"/>
      <c r="G43" s="91"/>
      <c r="H43" s="92"/>
      <c r="I43" s="91"/>
      <c r="J43" s="91"/>
      <c r="K43" s="91"/>
      <c r="L43" s="92"/>
      <c r="M43" s="91"/>
      <c r="N43" s="91"/>
      <c r="O43" s="91"/>
      <c r="P43" s="92"/>
      <c r="Q43" s="91"/>
      <c r="R43" s="91"/>
      <c r="S43" s="91"/>
      <c r="T43" s="92"/>
      <c r="U43" s="91"/>
      <c r="V43" s="91"/>
      <c r="W43" s="91"/>
      <c r="X43" s="92"/>
      <c r="Y43" s="91"/>
      <c r="Z43" s="91"/>
      <c r="AA43" s="91"/>
      <c r="AB43" s="91"/>
      <c r="AC43" s="91"/>
      <c r="AD43" s="91"/>
      <c r="AE43" s="48"/>
      <c r="AF43" s="49"/>
      <c r="AG43" s="359"/>
      <c r="AI43" s="358"/>
      <c r="AJ43" s="939" t="s">
        <v>100</v>
      </c>
      <c r="AK43" s="940" t="s">
        <v>115</v>
      </c>
      <c r="AL43" s="941"/>
      <c r="AM43" s="941"/>
      <c r="AN43" s="942" t="s">
        <v>136</v>
      </c>
      <c r="AO43" s="359"/>
    </row>
    <row r="44" spans="1:41" ht="15" customHeight="1" x14ac:dyDescent="0.2">
      <c r="A44" s="358"/>
      <c r="B44" s="758">
        <v>4</v>
      </c>
      <c r="C44" s="765" t="s">
        <v>15</v>
      </c>
      <c r="D44" s="20" t="s">
        <v>16</v>
      </c>
      <c r="E44" s="21"/>
      <c r="F44" s="22"/>
      <c r="G44" s="24">
        <v>0.33333333333333331</v>
      </c>
      <c r="H44" s="23"/>
      <c r="I44" s="80"/>
      <c r="J44" s="22"/>
      <c r="K44" s="24">
        <v>0.33333333333333331</v>
      </c>
      <c r="L44" s="23"/>
      <c r="M44" s="80"/>
      <c r="N44" s="22"/>
      <c r="O44" s="22"/>
      <c r="P44" s="54"/>
      <c r="Q44" s="139">
        <v>0.33333333333333331</v>
      </c>
      <c r="R44" s="22"/>
      <c r="S44" s="22"/>
      <c r="T44" s="54"/>
      <c r="U44" s="139">
        <v>0.33333333333333331</v>
      </c>
      <c r="V44" s="22"/>
      <c r="W44" s="22"/>
      <c r="X44" s="79"/>
      <c r="Y44" s="21"/>
      <c r="Z44" s="22"/>
      <c r="AA44" s="96"/>
      <c r="AB44" s="80"/>
      <c r="AC44" s="24">
        <v>0.5</v>
      </c>
      <c r="AD44" s="96"/>
      <c r="AE44" s="743">
        <f>SUM(E44:AD44)</f>
        <v>1.8333333333333333</v>
      </c>
      <c r="AF44" s="739">
        <f>SUM(E45:AD45)</f>
        <v>1.6666666666666667</v>
      </c>
      <c r="AG44" s="368"/>
      <c r="AI44" s="363"/>
      <c r="AJ44" s="939"/>
      <c r="AK44" s="940"/>
      <c r="AL44" s="941"/>
      <c r="AM44" s="941"/>
      <c r="AN44" s="942"/>
      <c r="AO44" s="359"/>
    </row>
    <row r="45" spans="1:41" ht="15" customHeight="1" x14ac:dyDescent="0.2">
      <c r="A45" s="358"/>
      <c r="B45" s="759"/>
      <c r="C45" s="766"/>
      <c r="D45" s="25" t="s">
        <v>17</v>
      </c>
      <c r="E45" s="26"/>
      <c r="F45" s="27"/>
      <c r="G45" s="29">
        <v>0.3125</v>
      </c>
      <c r="H45" s="28"/>
      <c r="I45" s="83"/>
      <c r="J45" s="27"/>
      <c r="K45" s="29">
        <v>0.3125</v>
      </c>
      <c r="L45" s="28"/>
      <c r="M45" s="83"/>
      <c r="N45" s="27"/>
      <c r="O45" s="27"/>
      <c r="P45" s="56"/>
      <c r="Q45" s="140">
        <v>0.3125</v>
      </c>
      <c r="R45" s="27"/>
      <c r="S45" s="27"/>
      <c r="T45" s="56"/>
      <c r="U45" s="140">
        <v>0.3125</v>
      </c>
      <c r="V45" s="27"/>
      <c r="W45" s="27"/>
      <c r="X45" s="28"/>
      <c r="Y45" s="26"/>
      <c r="Z45" s="27"/>
      <c r="AA45" s="97"/>
      <c r="AB45" s="83"/>
      <c r="AC45" s="29">
        <v>0.41666666666666669</v>
      </c>
      <c r="AD45" s="97"/>
      <c r="AE45" s="744"/>
      <c r="AF45" s="740"/>
      <c r="AG45" s="359"/>
      <c r="AI45" s="363"/>
      <c r="AJ45" s="944" t="s">
        <v>101</v>
      </c>
      <c r="AK45" s="946" t="s">
        <v>116</v>
      </c>
      <c r="AL45" s="948" t="s">
        <v>136</v>
      </c>
      <c r="AM45" s="948"/>
      <c r="AN45" s="938"/>
      <c r="AO45" s="359"/>
    </row>
    <row r="46" spans="1:41" ht="15" customHeight="1" x14ac:dyDescent="0.2">
      <c r="A46" s="358"/>
      <c r="B46" s="759"/>
      <c r="C46" s="767" t="s">
        <v>18</v>
      </c>
      <c r="D46" s="30" t="s">
        <v>16</v>
      </c>
      <c r="E46" s="31"/>
      <c r="F46" s="159">
        <v>0.33333333333333331</v>
      </c>
      <c r="G46" s="32"/>
      <c r="H46" s="85"/>
      <c r="I46" s="31"/>
      <c r="J46" s="159">
        <v>0.33333333333333331</v>
      </c>
      <c r="K46" s="32"/>
      <c r="L46" s="85"/>
      <c r="M46" s="31"/>
      <c r="N46" s="32"/>
      <c r="O46" s="159">
        <v>0.33333333333333331</v>
      </c>
      <c r="P46" s="85"/>
      <c r="Q46" s="31"/>
      <c r="R46" s="32"/>
      <c r="S46" s="159">
        <v>0.33333333333333331</v>
      </c>
      <c r="T46" s="85"/>
      <c r="U46" s="31"/>
      <c r="V46" s="32"/>
      <c r="W46" s="32"/>
      <c r="X46" s="161"/>
      <c r="Y46" s="181">
        <v>0.33333333333333331</v>
      </c>
      <c r="Z46" s="32"/>
      <c r="AA46" s="99"/>
      <c r="AB46" s="86"/>
      <c r="AC46" s="32"/>
      <c r="AD46" s="99"/>
      <c r="AE46" s="745">
        <f>SUM(E46:AD46)</f>
        <v>1.6666666666666665</v>
      </c>
      <c r="AF46" s="741">
        <f>SUM(E47:AD47)</f>
        <v>1.5625</v>
      </c>
      <c r="AG46" s="368"/>
      <c r="AI46" s="363"/>
      <c r="AJ46" s="944"/>
      <c r="AK46" s="946"/>
      <c r="AL46" s="948"/>
      <c r="AM46" s="948"/>
      <c r="AN46" s="938"/>
      <c r="AO46" s="359"/>
    </row>
    <row r="47" spans="1:41" ht="15" customHeight="1" x14ac:dyDescent="0.2">
      <c r="A47" s="358"/>
      <c r="B47" s="759"/>
      <c r="C47" s="768"/>
      <c r="D47" s="25" t="s">
        <v>17</v>
      </c>
      <c r="E47" s="26"/>
      <c r="F47" s="160">
        <v>0.3125</v>
      </c>
      <c r="G47" s="27"/>
      <c r="H47" s="82"/>
      <c r="I47" s="26"/>
      <c r="J47" s="160">
        <v>0.3125</v>
      </c>
      <c r="K47" s="27"/>
      <c r="L47" s="82"/>
      <c r="M47" s="26"/>
      <c r="N47" s="27"/>
      <c r="O47" s="160">
        <v>0.3125</v>
      </c>
      <c r="P47" s="82"/>
      <c r="Q47" s="26"/>
      <c r="R47" s="27"/>
      <c r="S47" s="160">
        <v>0.3125</v>
      </c>
      <c r="T47" s="82"/>
      <c r="U47" s="26"/>
      <c r="V47" s="27"/>
      <c r="W47" s="27"/>
      <c r="X47" s="162"/>
      <c r="Y47" s="182">
        <v>0.3125</v>
      </c>
      <c r="Z47" s="27"/>
      <c r="AA47" s="97"/>
      <c r="AB47" s="83"/>
      <c r="AC47" s="27"/>
      <c r="AD47" s="97"/>
      <c r="AE47" s="744"/>
      <c r="AF47" s="740"/>
      <c r="AG47" s="359"/>
      <c r="AI47" s="363"/>
      <c r="AJ47" s="939" t="s">
        <v>103</v>
      </c>
      <c r="AK47" s="940" t="s">
        <v>117</v>
      </c>
      <c r="AL47" s="941" t="s">
        <v>136</v>
      </c>
      <c r="AM47" s="941"/>
      <c r="AN47" s="942"/>
      <c r="AO47" s="359"/>
    </row>
    <row r="48" spans="1:41" ht="15" customHeight="1" x14ac:dyDescent="0.2">
      <c r="A48" s="358"/>
      <c r="B48" s="759"/>
      <c r="C48" s="761" t="s">
        <v>19</v>
      </c>
      <c r="D48" s="30" t="s">
        <v>16</v>
      </c>
      <c r="E48" s="31"/>
      <c r="F48" s="32"/>
      <c r="G48" s="32"/>
      <c r="H48" s="85"/>
      <c r="I48" s="31"/>
      <c r="J48" s="32"/>
      <c r="K48" s="32"/>
      <c r="L48" s="33"/>
      <c r="M48" s="86"/>
      <c r="N48" s="165">
        <v>0.33333333333333331</v>
      </c>
      <c r="O48" s="32"/>
      <c r="P48" s="85"/>
      <c r="Q48" s="31"/>
      <c r="R48" s="165">
        <v>0.33333333333333331</v>
      </c>
      <c r="S48" s="32"/>
      <c r="T48" s="85"/>
      <c r="U48" s="31"/>
      <c r="V48" s="32"/>
      <c r="W48" s="165">
        <v>0.33333333333333331</v>
      </c>
      <c r="X48" s="85"/>
      <c r="Y48" s="31"/>
      <c r="Z48" s="32"/>
      <c r="AA48" s="188"/>
      <c r="AB48" s="192">
        <v>0.5</v>
      </c>
      <c r="AC48" s="32"/>
      <c r="AD48" s="188">
        <v>0.25</v>
      </c>
      <c r="AE48" s="745">
        <f>SUM(E48:AD48)</f>
        <v>1.75</v>
      </c>
      <c r="AF48" s="741">
        <f>SUM(E49:AD49)</f>
        <v>1.5625</v>
      </c>
      <c r="AG48" s="368"/>
      <c r="AI48" s="363"/>
      <c r="AJ48" s="939"/>
      <c r="AK48" s="940"/>
      <c r="AL48" s="941"/>
      <c r="AM48" s="941"/>
      <c r="AN48" s="942"/>
      <c r="AO48" s="359"/>
    </row>
    <row r="49" spans="1:41" ht="15" customHeight="1" x14ac:dyDescent="0.2">
      <c r="A49" s="358"/>
      <c r="B49" s="759"/>
      <c r="C49" s="762"/>
      <c r="D49" s="25" t="s">
        <v>17</v>
      </c>
      <c r="E49" s="26"/>
      <c r="F49" s="27"/>
      <c r="G49" s="27"/>
      <c r="H49" s="82"/>
      <c r="I49" s="26"/>
      <c r="J49" s="27"/>
      <c r="K49" s="27"/>
      <c r="L49" s="28"/>
      <c r="M49" s="83"/>
      <c r="N49" s="166">
        <v>0.3125</v>
      </c>
      <c r="O49" s="27"/>
      <c r="P49" s="82"/>
      <c r="Q49" s="26"/>
      <c r="R49" s="166">
        <v>0.3125</v>
      </c>
      <c r="S49" s="27"/>
      <c r="T49" s="82"/>
      <c r="U49" s="26"/>
      <c r="V49" s="27"/>
      <c r="W49" s="166">
        <v>0.3125</v>
      </c>
      <c r="X49" s="82"/>
      <c r="Y49" s="26"/>
      <c r="Z49" s="27"/>
      <c r="AA49" s="189"/>
      <c r="AB49" s="193">
        <v>0.41666666666666669</v>
      </c>
      <c r="AC49" s="27"/>
      <c r="AD49" s="189">
        <v>0.20833333333333334</v>
      </c>
      <c r="AE49" s="744"/>
      <c r="AF49" s="740"/>
      <c r="AG49" s="359"/>
      <c r="AI49" s="363"/>
      <c r="AJ49" s="944" t="s">
        <v>105</v>
      </c>
      <c r="AK49" s="946" t="s">
        <v>118</v>
      </c>
      <c r="AL49" s="948"/>
      <c r="AM49" s="948" t="s">
        <v>136</v>
      </c>
      <c r="AN49" s="938"/>
      <c r="AO49" s="359"/>
    </row>
    <row r="50" spans="1:41" ht="15" customHeight="1" x14ac:dyDescent="0.2">
      <c r="A50" s="358"/>
      <c r="B50" s="759"/>
      <c r="C50" s="763" t="s">
        <v>20</v>
      </c>
      <c r="D50" s="30" t="s">
        <v>16</v>
      </c>
      <c r="E50" s="169">
        <v>0.25</v>
      </c>
      <c r="F50" s="32"/>
      <c r="G50" s="32"/>
      <c r="H50" s="173"/>
      <c r="I50" s="196">
        <v>0.33333333333333331</v>
      </c>
      <c r="J50" s="32"/>
      <c r="K50" s="32"/>
      <c r="L50" s="173"/>
      <c r="M50" s="196">
        <v>0.33333333333333331</v>
      </c>
      <c r="N50" s="32"/>
      <c r="O50" s="32"/>
      <c r="P50" s="33"/>
      <c r="Q50" s="86"/>
      <c r="R50" s="32"/>
      <c r="S50" s="32"/>
      <c r="T50" s="33"/>
      <c r="U50" s="86"/>
      <c r="V50" s="171">
        <v>0.33333333333333331</v>
      </c>
      <c r="W50" s="32"/>
      <c r="X50" s="85"/>
      <c r="Y50" s="31"/>
      <c r="Z50" s="171">
        <v>0.5</v>
      </c>
      <c r="AA50" s="99"/>
      <c r="AB50" s="86"/>
      <c r="AC50" s="32"/>
      <c r="AD50" s="99"/>
      <c r="AE50" s="745">
        <f>SUM(E50:AD50)</f>
        <v>1.7499999999999998</v>
      </c>
      <c r="AF50" s="741">
        <f>SUM(E51:AD51)</f>
        <v>1.5625000000000002</v>
      </c>
      <c r="AG50" s="368"/>
      <c r="AI50" s="363"/>
      <c r="AJ50" s="944"/>
      <c r="AK50" s="946"/>
      <c r="AL50" s="948"/>
      <c r="AM50" s="948"/>
      <c r="AN50" s="938"/>
      <c r="AO50" s="359"/>
    </row>
    <row r="51" spans="1:41" ht="15" customHeight="1" thickBot="1" x14ac:dyDescent="0.25">
      <c r="A51" s="358"/>
      <c r="B51" s="760"/>
      <c r="C51" s="764"/>
      <c r="D51" s="40" t="s">
        <v>17</v>
      </c>
      <c r="E51" s="170">
        <v>0.20833333333333334</v>
      </c>
      <c r="F51" s="41"/>
      <c r="G51" s="41"/>
      <c r="H51" s="174"/>
      <c r="I51" s="199">
        <v>0.3125</v>
      </c>
      <c r="J51" s="41"/>
      <c r="K51" s="41"/>
      <c r="L51" s="174"/>
      <c r="M51" s="199">
        <v>0.3125</v>
      </c>
      <c r="N51" s="41"/>
      <c r="O51" s="41"/>
      <c r="P51" s="42"/>
      <c r="Q51" s="88"/>
      <c r="R51" s="41"/>
      <c r="S51" s="41"/>
      <c r="T51" s="42"/>
      <c r="U51" s="88"/>
      <c r="V51" s="172">
        <v>0.3125</v>
      </c>
      <c r="W51" s="41"/>
      <c r="X51" s="87"/>
      <c r="Y51" s="43"/>
      <c r="Z51" s="172">
        <v>0.41666666666666669</v>
      </c>
      <c r="AA51" s="103"/>
      <c r="AB51" s="88"/>
      <c r="AC51" s="27"/>
      <c r="AD51" s="103"/>
      <c r="AE51" s="749"/>
      <c r="AF51" s="742"/>
      <c r="AG51" s="359"/>
      <c r="AI51" s="363"/>
      <c r="AJ51" s="939" t="s">
        <v>119</v>
      </c>
      <c r="AK51" s="940" t="s">
        <v>120</v>
      </c>
      <c r="AL51" s="941" t="s">
        <v>136</v>
      </c>
      <c r="AM51" s="941"/>
      <c r="AN51" s="942"/>
      <c r="AO51" s="359"/>
    </row>
    <row r="52" spans="1:41" ht="26.45" customHeight="1" thickBot="1" x14ac:dyDescent="0.25">
      <c r="A52" s="358"/>
      <c r="Y52" s="755" t="s">
        <v>21</v>
      </c>
      <c r="Z52" s="756"/>
      <c r="AA52" s="756"/>
      <c r="AB52" s="756"/>
      <c r="AC52" s="756"/>
      <c r="AD52" s="756"/>
      <c r="AE52" s="48">
        <f>AVERAGE(AE17:AE24,AE26:AE33,AE35:AE42,AE44:AE51)</f>
        <v>1.75</v>
      </c>
      <c r="AF52" s="49">
        <f>AVERAGE(AF17:AF24,AF26:AF33,AF35:AF42,AF44:AF51)</f>
        <v>1.5885416666666667</v>
      </c>
      <c r="AG52" s="359"/>
      <c r="AI52" s="363"/>
      <c r="AJ52" s="939"/>
      <c r="AK52" s="940"/>
      <c r="AL52" s="941"/>
      <c r="AM52" s="941"/>
      <c r="AN52" s="942"/>
      <c r="AO52" s="359"/>
    </row>
    <row r="53" spans="1:41" ht="15" customHeight="1" x14ac:dyDescent="0.2">
      <c r="A53" s="358"/>
      <c r="AG53" s="359"/>
      <c r="AI53" s="363"/>
      <c r="AJ53" s="944" t="s">
        <v>121</v>
      </c>
      <c r="AK53" s="946" t="s">
        <v>122</v>
      </c>
      <c r="AL53" s="948"/>
      <c r="AM53" s="948" t="s">
        <v>136</v>
      </c>
      <c r="AN53" s="938"/>
      <c r="AO53" s="359"/>
    </row>
    <row r="54" spans="1:41" s="62" customFormat="1" ht="35.1" customHeight="1" x14ac:dyDescent="0.2">
      <c r="A54" s="369"/>
      <c r="C54" s="63" t="s">
        <v>22</v>
      </c>
      <c r="D54" s="63"/>
      <c r="E54" s="64"/>
      <c r="F54" s="64"/>
      <c r="G54" s="64"/>
      <c r="H54" s="64"/>
      <c r="I54" s="64"/>
      <c r="J54" s="65" t="s">
        <v>65</v>
      </c>
      <c r="AF54" s="66"/>
      <c r="AG54" s="414"/>
      <c r="AH54" s="2"/>
      <c r="AI54" s="363"/>
      <c r="AJ54" s="944"/>
      <c r="AK54" s="946"/>
      <c r="AL54" s="948"/>
      <c r="AM54" s="948"/>
      <c r="AN54" s="938"/>
      <c r="AO54" s="359"/>
    </row>
    <row r="55" spans="1:41" s="62" customFormat="1" ht="35.1" customHeight="1" x14ac:dyDescent="0.2">
      <c r="A55" s="369"/>
      <c r="C55" s="63"/>
      <c r="D55" s="63"/>
      <c r="E55" s="64"/>
      <c r="F55" s="64"/>
      <c r="G55" s="64"/>
      <c r="H55" s="64"/>
      <c r="I55" s="64"/>
      <c r="J55" s="65" t="s">
        <v>45</v>
      </c>
      <c r="AF55" s="66"/>
      <c r="AG55" s="414"/>
      <c r="AH55" s="2"/>
      <c r="AI55" s="363"/>
      <c r="AJ55" s="403" t="s">
        <v>123</v>
      </c>
      <c r="AK55" s="404" t="s">
        <v>124</v>
      </c>
      <c r="AL55" s="407"/>
      <c r="AM55" s="407"/>
      <c r="AN55" s="408"/>
      <c r="AO55" s="359"/>
    </row>
    <row r="56" spans="1:41" s="62" customFormat="1" ht="35.1" customHeight="1" x14ac:dyDescent="0.2">
      <c r="A56" s="369"/>
      <c r="C56" s="63"/>
      <c r="D56" s="63"/>
      <c r="E56" s="64"/>
      <c r="F56" s="64"/>
      <c r="G56" s="64"/>
      <c r="H56" s="64"/>
      <c r="I56" s="64"/>
      <c r="J56" s="65" t="s">
        <v>41</v>
      </c>
      <c r="AF56" s="66"/>
      <c r="AG56" s="414"/>
      <c r="AH56" s="2"/>
      <c r="AI56" s="363"/>
      <c r="AJ56" s="401" t="s">
        <v>125</v>
      </c>
      <c r="AK56" s="402" t="s">
        <v>130</v>
      </c>
      <c r="AL56" s="405"/>
      <c r="AM56" s="405"/>
      <c r="AN56" s="406"/>
      <c r="AO56" s="359"/>
    </row>
    <row r="57" spans="1:41" s="62" customFormat="1" ht="35.1" customHeight="1" thickBot="1" x14ac:dyDescent="0.3">
      <c r="A57" s="369"/>
      <c r="C57" s="63"/>
      <c r="D57" s="63"/>
      <c r="E57" s="64"/>
      <c r="F57" s="64"/>
      <c r="G57" s="64"/>
      <c r="H57" s="64"/>
      <c r="I57" s="64"/>
      <c r="J57" s="65" t="s">
        <v>66</v>
      </c>
      <c r="AF57" s="66"/>
      <c r="AG57" s="414"/>
      <c r="AH57" s="2"/>
      <c r="AI57" s="363"/>
      <c r="AJ57" s="377" t="s">
        <v>126</v>
      </c>
      <c r="AK57" s="378" t="s">
        <v>127</v>
      </c>
      <c r="AL57" s="383"/>
      <c r="AM57" s="383"/>
      <c r="AN57" s="384"/>
      <c r="AO57" s="359"/>
    </row>
    <row r="58" spans="1:41" ht="35.1" customHeight="1" x14ac:dyDescent="0.2">
      <c r="A58" s="358"/>
      <c r="J58" s="65" t="s">
        <v>67</v>
      </c>
      <c r="AE58" s="2"/>
      <c r="AG58" s="415"/>
      <c r="AI58" s="358"/>
      <c r="AJ58" s="949"/>
      <c r="AK58" s="951" t="s">
        <v>107</v>
      </c>
      <c r="AL58" s="923">
        <f>COUNTIF(AL37:AL57,"x")</f>
        <v>5</v>
      </c>
      <c r="AM58" s="923">
        <f>COUNTIF(AM37:AM57,"x")</f>
        <v>3</v>
      </c>
      <c r="AN58" s="953">
        <f>COUNTIF(AN37:AN57,"x")</f>
        <v>1</v>
      </c>
      <c r="AO58" s="359"/>
    </row>
    <row r="59" spans="1:41" ht="15" customHeight="1" thickBot="1" x14ac:dyDescent="0.25">
      <c r="A59" s="358"/>
      <c r="B59" s="62"/>
      <c r="AE59" s="2"/>
      <c r="AG59" s="414"/>
      <c r="AI59" s="358"/>
      <c r="AJ59" s="950"/>
      <c r="AK59" s="952"/>
      <c r="AL59" s="917"/>
      <c r="AM59" s="917"/>
      <c r="AN59" s="918"/>
      <c r="AO59" s="359"/>
    </row>
    <row r="60" spans="1:41" ht="35.1" customHeight="1" thickBot="1" x14ac:dyDescent="0.25">
      <c r="A60" s="358"/>
      <c r="C60" s="63" t="s">
        <v>75</v>
      </c>
      <c r="D60" s="63"/>
      <c r="E60" s="64"/>
      <c r="F60" s="64"/>
      <c r="G60" s="64"/>
      <c r="H60" s="64"/>
      <c r="I60" s="63"/>
      <c r="J60" s="204" t="s">
        <v>76</v>
      </c>
      <c r="M60" s="333" t="s">
        <v>15</v>
      </c>
      <c r="N60" s="334">
        <v>0</v>
      </c>
      <c r="O60" s="62"/>
      <c r="Q60" s="335" t="s">
        <v>18</v>
      </c>
      <c r="R60" s="334">
        <v>0</v>
      </c>
      <c r="S60" s="62"/>
      <c r="U60" s="518" t="s">
        <v>19</v>
      </c>
      <c r="V60" s="334">
        <v>0</v>
      </c>
      <c r="W60" s="62"/>
      <c r="Y60" s="336" t="s">
        <v>20</v>
      </c>
      <c r="Z60" s="334">
        <v>0</v>
      </c>
      <c r="AA60" s="62"/>
      <c r="AB60" s="960" t="s">
        <v>36</v>
      </c>
      <c r="AC60" s="960"/>
      <c r="AD60" s="250">
        <f>SUM(N60,R60,V60,Z60)</f>
        <v>0</v>
      </c>
      <c r="AF60" s="66"/>
      <c r="AG60" s="415"/>
      <c r="AI60" s="358"/>
      <c r="AO60" s="359"/>
    </row>
    <row r="61" spans="1:41" s="62" customFormat="1" ht="15" customHeight="1" thickTop="1" x14ac:dyDescent="0.2">
      <c r="A61" s="369"/>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61"/>
      <c r="AG61" s="414"/>
      <c r="AH61" s="2"/>
      <c r="AI61" s="369"/>
      <c r="AO61" s="370"/>
    </row>
    <row r="62" spans="1:41" ht="30" x14ac:dyDescent="0.2">
      <c r="A62" s="358"/>
      <c r="C62" s="63" t="s">
        <v>72</v>
      </c>
      <c r="J62" s="62" t="s">
        <v>73</v>
      </c>
      <c r="V62" s="62"/>
      <c r="W62" s="62"/>
      <c r="X62" s="62"/>
      <c r="Y62" s="62"/>
      <c r="Z62" s="62"/>
      <c r="AA62" s="62"/>
      <c r="AB62" s="62"/>
      <c r="AC62" s="62"/>
      <c r="AD62" s="62"/>
      <c r="AE62" s="62"/>
      <c r="AF62" s="66"/>
      <c r="AG62" s="415"/>
      <c r="AI62" s="369"/>
      <c r="AJ62" s="62"/>
      <c r="AK62" s="62"/>
      <c r="AL62" s="62"/>
      <c r="AM62" s="62"/>
      <c r="AN62" s="62"/>
      <c r="AO62" s="370"/>
    </row>
    <row r="63" spans="1:41" ht="35.1" customHeight="1" thickBot="1" x14ac:dyDescent="0.25">
      <c r="A63" s="365"/>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372"/>
      <c r="AG63" s="416"/>
      <c r="AI63" s="365"/>
      <c r="AJ63" s="372"/>
      <c r="AK63" s="149"/>
      <c r="AL63" s="149"/>
      <c r="AM63" s="149"/>
      <c r="AN63" s="149"/>
      <c r="AO63" s="364"/>
    </row>
  </sheetData>
  <sheetProtection algorithmName="SHA-512" hashValue="nkuUYGDAf7BUT/D9pjlW8/n7U8qx+A/dtESxcM7XWiIB5kIVwgMuwR1Khk4bSPHcpj9cuz9ITdwkw+dq9FSwbw==" saltValue="K+/PpOLcHy3HuiVb75IwFg==" spinCount="100000" sheet="1" objects="1" scenarios="1"/>
  <mergeCells count="156">
    <mergeCell ref="AJ58:AJ59"/>
    <mergeCell ref="AK58:AK59"/>
    <mergeCell ref="AL58:AL59"/>
    <mergeCell ref="AM58:AM59"/>
    <mergeCell ref="AN58:AN59"/>
    <mergeCell ref="AB60:AC60"/>
    <mergeCell ref="AL51:AL52"/>
    <mergeCell ref="AM51:AM52"/>
    <mergeCell ref="AN51:AN52"/>
    <mergeCell ref="Y52:AD52"/>
    <mergeCell ref="AJ53:AJ54"/>
    <mergeCell ref="AK53:AK54"/>
    <mergeCell ref="AL53:AL54"/>
    <mergeCell ref="AM53:AM54"/>
    <mergeCell ref="AN53:AN54"/>
    <mergeCell ref="AL45:AL46"/>
    <mergeCell ref="AM45:AM46"/>
    <mergeCell ref="AN45:AN46"/>
    <mergeCell ref="C46:C47"/>
    <mergeCell ref="AE46:AE47"/>
    <mergeCell ref="AF46:AF47"/>
    <mergeCell ref="AJ47:AJ48"/>
    <mergeCell ref="AK47:AK48"/>
    <mergeCell ref="AL47:AL48"/>
    <mergeCell ref="AM47:AM48"/>
    <mergeCell ref="AN47:AN48"/>
    <mergeCell ref="C48:C49"/>
    <mergeCell ref="AE48:AE49"/>
    <mergeCell ref="AF48:AF49"/>
    <mergeCell ref="AJ49:AJ50"/>
    <mergeCell ref="AK49:AK50"/>
    <mergeCell ref="AL49:AL50"/>
    <mergeCell ref="AM49:AM50"/>
    <mergeCell ref="AN49:AN50"/>
    <mergeCell ref="C50:C51"/>
    <mergeCell ref="B44:B51"/>
    <mergeCell ref="C44:C45"/>
    <mergeCell ref="AE44:AE45"/>
    <mergeCell ref="AF44:AF45"/>
    <mergeCell ref="AJ45:AJ46"/>
    <mergeCell ref="AK45:AK46"/>
    <mergeCell ref="AE50:AE51"/>
    <mergeCell ref="AF50:AF51"/>
    <mergeCell ref="AJ51:AJ52"/>
    <mergeCell ref="AK51:AK52"/>
    <mergeCell ref="AN41:AN42"/>
    <mergeCell ref="AJ43:AJ44"/>
    <mergeCell ref="AK43:AK44"/>
    <mergeCell ref="AL43:AL44"/>
    <mergeCell ref="AM43:AM44"/>
    <mergeCell ref="AN43:AN44"/>
    <mergeCell ref="AL39:AL40"/>
    <mergeCell ref="AM39:AM40"/>
    <mergeCell ref="AN39:AN40"/>
    <mergeCell ref="AN37:AN38"/>
    <mergeCell ref="C39:C40"/>
    <mergeCell ref="AE39:AE40"/>
    <mergeCell ref="AF39:AF40"/>
    <mergeCell ref="AJ39:AJ40"/>
    <mergeCell ref="AK39:AK40"/>
    <mergeCell ref="B35:B42"/>
    <mergeCell ref="C35:C36"/>
    <mergeCell ref="AE35:AE36"/>
    <mergeCell ref="AF35:AF36"/>
    <mergeCell ref="C37:C38"/>
    <mergeCell ref="AE37:AE38"/>
    <mergeCell ref="AF37:AF38"/>
    <mergeCell ref="C41:C42"/>
    <mergeCell ref="AE41:AE42"/>
    <mergeCell ref="AF41:AF42"/>
    <mergeCell ref="AJ41:AJ42"/>
    <mergeCell ref="AK41:AK42"/>
    <mergeCell ref="AL41:AL42"/>
    <mergeCell ref="AM41:AM42"/>
    <mergeCell ref="AJ37:AJ38"/>
    <mergeCell ref="AK37:AK38"/>
    <mergeCell ref="AL37:AL38"/>
    <mergeCell ref="AM37:AM38"/>
    <mergeCell ref="AJ34:AJ36"/>
    <mergeCell ref="AK34:AK36"/>
    <mergeCell ref="AL34:AL36"/>
    <mergeCell ref="AM34:AM36"/>
    <mergeCell ref="AN34:AN36"/>
    <mergeCell ref="AL27:AL28"/>
    <mergeCell ref="AM27:AM28"/>
    <mergeCell ref="C28:C29"/>
    <mergeCell ref="AE28:AE29"/>
    <mergeCell ref="AF28:AF29"/>
    <mergeCell ref="AJ29:AJ30"/>
    <mergeCell ref="AK29:AK30"/>
    <mergeCell ref="AL29:AL30"/>
    <mergeCell ref="AM29:AM30"/>
    <mergeCell ref="C30:C31"/>
    <mergeCell ref="B26:B33"/>
    <mergeCell ref="C26:C27"/>
    <mergeCell ref="AE26:AE27"/>
    <mergeCell ref="AF26:AF27"/>
    <mergeCell ref="AJ27:AJ28"/>
    <mergeCell ref="AK27:AK28"/>
    <mergeCell ref="AE30:AE31"/>
    <mergeCell ref="AF30:AF31"/>
    <mergeCell ref="C32:C33"/>
    <mergeCell ref="AE32:AE33"/>
    <mergeCell ref="AF32:AF33"/>
    <mergeCell ref="C21:C22"/>
    <mergeCell ref="AE21:AE22"/>
    <mergeCell ref="AL23:AL24"/>
    <mergeCell ref="AM23:AM24"/>
    <mergeCell ref="AJ25:AJ26"/>
    <mergeCell ref="AK25:AK26"/>
    <mergeCell ref="AL25:AL26"/>
    <mergeCell ref="AM25:AM26"/>
    <mergeCell ref="AF21:AF22"/>
    <mergeCell ref="C23:C24"/>
    <mergeCell ref="AE23:AE24"/>
    <mergeCell ref="AF23:AF24"/>
    <mergeCell ref="AJ23:AJ24"/>
    <mergeCell ref="AK23:AK24"/>
    <mergeCell ref="AK16:AK17"/>
    <mergeCell ref="AL16:AL17"/>
    <mergeCell ref="AM16:AM17"/>
    <mergeCell ref="B17:B24"/>
    <mergeCell ref="C17:C18"/>
    <mergeCell ref="AE17:AE18"/>
    <mergeCell ref="AF17:AF18"/>
    <mergeCell ref="AJ18:AJ19"/>
    <mergeCell ref="AK18:AK19"/>
    <mergeCell ref="AL18:AL19"/>
    <mergeCell ref="B15:B16"/>
    <mergeCell ref="C15:C16"/>
    <mergeCell ref="D15:D16"/>
    <mergeCell ref="AB15:AD15"/>
    <mergeCell ref="AE15:AF15"/>
    <mergeCell ref="AJ16:AJ17"/>
    <mergeCell ref="AM18:AM19"/>
    <mergeCell ref="C19:C20"/>
    <mergeCell ref="AE19:AE20"/>
    <mergeCell ref="AF19:AF20"/>
    <mergeCell ref="AJ20:AJ22"/>
    <mergeCell ref="AK20:AK22"/>
    <mergeCell ref="AL20:AL22"/>
    <mergeCell ref="AM20:AM22"/>
    <mergeCell ref="E15:H15"/>
    <mergeCell ref="I15:L15"/>
    <mergeCell ref="M15:P15"/>
    <mergeCell ref="Q15:T15"/>
    <mergeCell ref="U15:X15"/>
    <mergeCell ref="Y15:AA15"/>
    <mergeCell ref="A1:AO1"/>
    <mergeCell ref="AJ7:AN7"/>
    <mergeCell ref="B13:H14"/>
    <mergeCell ref="I13:AD14"/>
    <mergeCell ref="AJ13:AJ14"/>
    <mergeCell ref="AK13:AK14"/>
    <mergeCell ref="AL13:AL14"/>
    <mergeCell ref="AM13:AM14"/>
  </mergeCells>
  <conditionalFormatting sqref="AF17:AF24 AF26:AF33 AF35:AF42 AF44:AF51">
    <cfRule type="cellIs" dxfId="21"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51"/>
  <sheetViews>
    <sheetView zoomScale="55" zoomScaleNormal="55" workbookViewId="0">
      <selection activeCell="L114" sqref="L114"/>
    </sheetView>
  </sheetViews>
  <sheetFormatPr baseColWidth="10" defaultColWidth="11.42578125" defaultRowHeight="12.75" x14ac:dyDescent="0.2"/>
  <cols>
    <col min="1" max="3" width="6.7109375" style="2" customWidth="1"/>
    <col min="4" max="4" width="8.2851562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5.7109375" style="2" customWidth="1"/>
    <col min="26" max="27" width="8.28515625" style="2" customWidth="1"/>
    <col min="28" max="28" width="15.7109375" style="2" customWidth="1"/>
    <col min="29" max="29" width="8.28515625" style="2" customWidth="1"/>
    <col min="30" max="31" width="26.28515625" style="61" customWidth="1"/>
    <col min="32" max="16384" width="11.42578125" style="2"/>
  </cols>
  <sheetData>
    <row r="1" spans="1:31" ht="39.75" customHeight="1" thickBot="1" x14ac:dyDescent="0.25">
      <c r="A1" s="886" t="s">
        <v>229</v>
      </c>
      <c r="B1" s="887"/>
      <c r="C1" s="887"/>
      <c r="D1" s="887"/>
      <c r="E1" s="887"/>
      <c r="F1" s="887"/>
      <c r="G1" s="888"/>
      <c r="H1" s="736" t="s">
        <v>81</v>
      </c>
      <c r="I1" s="733"/>
      <c r="J1" s="733"/>
      <c r="K1" s="733"/>
      <c r="L1" s="733"/>
      <c r="M1" s="733"/>
      <c r="N1" s="733"/>
      <c r="O1" s="733"/>
      <c r="P1" s="733"/>
      <c r="Q1" s="733"/>
      <c r="R1" s="733"/>
      <c r="S1" s="733"/>
      <c r="T1" s="733"/>
      <c r="U1" s="733"/>
      <c r="V1" s="733"/>
      <c r="W1" s="733"/>
      <c r="X1" s="733"/>
      <c r="Y1" s="733"/>
      <c r="Z1" s="733"/>
      <c r="AA1" s="733"/>
      <c r="AB1" s="733"/>
      <c r="AC1" s="733"/>
      <c r="AD1" s="417" t="s">
        <v>71</v>
      </c>
      <c r="AE1" s="418" t="s">
        <v>179</v>
      </c>
    </row>
    <row r="2" spans="1:31" ht="30" customHeight="1" thickBot="1" x14ac:dyDescent="0.25">
      <c r="A2" s="889"/>
      <c r="B2" s="890"/>
      <c r="C2" s="890"/>
      <c r="D2" s="890"/>
      <c r="E2" s="890"/>
      <c r="F2" s="890"/>
      <c r="G2" s="891"/>
      <c r="H2" s="734"/>
      <c r="I2" s="735"/>
      <c r="J2" s="735"/>
      <c r="K2" s="735"/>
      <c r="L2" s="735"/>
      <c r="M2" s="735"/>
      <c r="N2" s="735"/>
      <c r="O2" s="735"/>
      <c r="P2" s="735"/>
      <c r="Q2" s="735"/>
      <c r="R2" s="735"/>
      <c r="S2" s="735"/>
      <c r="T2" s="735"/>
      <c r="U2" s="735"/>
      <c r="V2" s="735"/>
      <c r="W2" s="735"/>
      <c r="X2" s="735"/>
      <c r="Y2" s="735"/>
      <c r="Z2" s="735"/>
      <c r="AA2" s="735"/>
      <c r="AB2" s="735"/>
      <c r="AC2" s="735"/>
      <c r="AD2" s="417" t="s">
        <v>1</v>
      </c>
      <c r="AE2" s="419" t="s">
        <v>35</v>
      </c>
    </row>
    <row r="3" spans="1:31" ht="50.1" customHeight="1" thickBot="1" x14ac:dyDescent="0.25">
      <c r="A3" s="906" t="s">
        <v>2</v>
      </c>
      <c r="B3" s="906" t="s">
        <v>3</v>
      </c>
      <c r="C3" s="906" t="s">
        <v>4</v>
      </c>
      <c r="D3" s="956" t="s">
        <v>5</v>
      </c>
      <c r="E3" s="957"/>
      <c r="F3" s="957"/>
      <c r="G3" s="958"/>
      <c r="H3" s="956" t="s">
        <v>6</v>
      </c>
      <c r="I3" s="957"/>
      <c r="J3" s="957"/>
      <c r="K3" s="958"/>
      <c r="L3" s="956" t="s">
        <v>7</v>
      </c>
      <c r="M3" s="957"/>
      <c r="N3" s="957"/>
      <c r="O3" s="958"/>
      <c r="P3" s="956" t="s">
        <v>8</v>
      </c>
      <c r="Q3" s="957"/>
      <c r="R3" s="957"/>
      <c r="S3" s="958"/>
      <c r="T3" s="956" t="s">
        <v>9</v>
      </c>
      <c r="U3" s="957"/>
      <c r="V3" s="957"/>
      <c r="W3" s="958"/>
      <c r="X3" s="956" t="s">
        <v>10</v>
      </c>
      <c r="Y3" s="957"/>
      <c r="Z3" s="958"/>
      <c r="AA3" s="956" t="s">
        <v>11</v>
      </c>
      <c r="AB3" s="957"/>
      <c r="AC3" s="958"/>
      <c r="AD3" s="755" t="s">
        <v>12</v>
      </c>
      <c r="AE3" s="757"/>
    </row>
    <row r="4" spans="1:31" s="19" customFormat="1" ht="26.25" customHeight="1" thickBot="1" x14ac:dyDescent="0.25">
      <c r="A4" s="907"/>
      <c r="B4" s="907"/>
      <c r="C4" s="907"/>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17" t="s">
        <v>13</v>
      </c>
      <c r="AE4" s="18" t="s">
        <v>14</v>
      </c>
    </row>
    <row r="5" spans="1:31" ht="15" customHeight="1" x14ac:dyDescent="0.2">
      <c r="A5" s="758">
        <v>1</v>
      </c>
      <c r="B5" s="765" t="s">
        <v>15</v>
      </c>
      <c r="C5" s="20" t="s">
        <v>16</v>
      </c>
      <c r="D5" s="80"/>
      <c r="E5" s="22"/>
      <c r="F5" s="22"/>
      <c r="G5" s="79"/>
      <c r="H5" s="21"/>
      <c r="I5" s="22"/>
      <c r="J5" s="22"/>
      <c r="K5" s="79"/>
      <c r="L5" s="21"/>
      <c r="M5" s="22"/>
      <c r="N5" s="22"/>
      <c r="O5" s="79"/>
      <c r="P5" s="21"/>
      <c r="Q5" s="22"/>
      <c r="R5" s="22"/>
      <c r="S5" s="79"/>
      <c r="T5" s="21"/>
      <c r="U5" s="22"/>
      <c r="V5" s="22"/>
      <c r="W5" s="23"/>
      <c r="X5" s="80"/>
      <c r="Y5" s="22"/>
      <c r="Z5" s="96"/>
      <c r="AA5" s="80"/>
      <c r="AB5" s="22"/>
      <c r="AC5" s="96"/>
      <c r="AD5" s="743">
        <f>SUM(D5:AC5)</f>
        <v>0</v>
      </c>
      <c r="AE5" s="739">
        <f>SUM(D6:AC6)</f>
        <v>0</v>
      </c>
    </row>
    <row r="6" spans="1:31" ht="15" customHeight="1" x14ac:dyDescent="0.2">
      <c r="A6" s="759"/>
      <c r="B6" s="766"/>
      <c r="C6" s="25" t="s">
        <v>17</v>
      </c>
      <c r="D6" s="26"/>
      <c r="E6" s="27"/>
      <c r="F6" s="27"/>
      <c r="G6" s="82"/>
      <c r="H6" s="26"/>
      <c r="I6" s="27"/>
      <c r="J6" s="27"/>
      <c r="K6" s="82"/>
      <c r="L6" s="26"/>
      <c r="M6" s="27"/>
      <c r="N6" s="27"/>
      <c r="O6" s="82"/>
      <c r="P6" s="26"/>
      <c r="Q6" s="27"/>
      <c r="R6" s="27"/>
      <c r="S6" s="82"/>
      <c r="T6" s="26"/>
      <c r="U6" s="27"/>
      <c r="V6" s="27"/>
      <c r="W6" s="28"/>
      <c r="X6" s="83"/>
      <c r="Y6" s="27"/>
      <c r="Z6" s="97"/>
      <c r="AA6" s="83"/>
      <c r="AB6" s="27"/>
      <c r="AC6" s="97"/>
      <c r="AD6" s="744"/>
      <c r="AE6" s="740"/>
    </row>
    <row r="7" spans="1:31" ht="15" customHeight="1" x14ac:dyDescent="0.2">
      <c r="A7" s="759"/>
      <c r="B7" s="767" t="s">
        <v>18</v>
      </c>
      <c r="C7" s="30" t="s">
        <v>16</v>
      </c>
      <c r="D7" s="31"/>
      <c r="E7" s="32"/>
      <c r="F7" s="32"/>
      <c r="G7" s="85"/>
      <c r="H7" s="31"/>
      <c r="I7" s="32"/>
      <c r="J7" s="32"/>
      <c r="K7" s="33"/>
      <c r="L7" s="86"/>
      <c r="M7" s="32"/>
      <c r="N7" s="32"/>
      <c r="O7" s="85"/>
      <c r="P7" s="31"/>
      <c r="Q7" s="32"/>
      <c r="R7" s="32"/>
      <c r="S7" s="33"/>
      <c r="T7" s="86"/>
      <c r="U7" s="32"/>
      <c r="V7" s="32"/>
      <c r="W7" s="33"/>
      <c r="X7" s="86"/>
      <c r="Y7" s="32"/>
      <c r="Z7" s="99"/>
      <c r="AA7" s="86"/>
      <c r="AB7" s="32"/>
      <c r="AC7" s="99"/>
      <c r="AD7" s="745">
        <f>SUM(D7:AC7)</f>
        <v>0</v>
      </c>
      <c r="AE7" s="741">
        <f>SUM(D8:AC8)</f>
        <v>0</v>
      </c>
    </row>
    <row r="8" spans="1:31" ht="15" customHeight="1" x14ac:dyDescent="0.2">
      <c r="A8" s="759"/>
      <c r="B8" s="768"/>
      <c r="C8" s="25" t="s">
        <v>17</v>
      </c>
      <c r="D8" s="26"/>
      <c r="E8" s="27"/>
      <c r="F8" s="27"/>
      <c r="G8" s="82"/>
      <c r="H8" s="26"/>
      <c r="I8" s="27"/>
      <c r="J8" s="27"/>
      <c r="K8" s="28"/>
      <c r="L8" s="83"/>
      <c r="M8" s="27"/>
      <c r="N8" s="27"/>
      <c r="O8" s="82"/>
      <c r="P8" s="26"/>
      <c r="Q8" s="27"/>
      <c r="R8" s="27"/>
      <c r="S8" s="28"/>
      <c r="T8" s="83"/>
      <c r="U8" s="27"/>
      <c r="V8" s="27"/>
      <c r="W8" s="28"/>
      <c r="X8" s="83"/>
      <c r="Y8" s="27"/>
      <c r="Z8" s="97"/>
      <c r="AA8" s="83"/>
      <c r="AB8" s="27"/>
      <c r="AC8" s="97"/>
      <c r="AD8" s="744"/>
      <c r="AE8" s="740"/>
    </row>
    <row r="9" spans="1:31" ht="15" customHeight="1" x14ac:dyDescent="0.2">
      <c r="A9" s="759"/>
      <c r="B9" s="761" t="s">
        <v>19</v>
      </c>
      <c r="C9" s="30" t="s">
        <v>16</v>
      </c>
      <c r="D9" s="31"/>
      <c r="E9" s="32"/>
      <c r="F9" s="32"/>
      <c r="G9" s="33"/>
      <c r="H9" s="86"/>
      <c r="I9" s="32"/>
      <c r="J9" s="32"/>
      <c r="K9" s="33"/>
      <c r="L9" s="86"/>
      <c r="M9" s="32"/>
      <c r="N9" s="32"/>
      <c r="O9" s="85"/>
      <c r="P9" s="31"/>
      <c r="Q9" s="32"/>
      <c r="R9" s="32"/>
      <c r="S9" s="33"/>
      <c r="T9" s="86"/>
      <c r="U9" s="32"/>
      <c r="V9" s="32"/>
      <c r="W9" s="33"/>
      <c r="X9" s="86"/>
      <c r="Y9" s="32"/>
      <c r="Z9" s="99"/>
      <c r="AA9" s="86"/>
      <c r="AB9" s="32"/>
      <c r="AC9" s="99"/>
      <c r="AD9" s="745">
        <f>SUM(D9:AC9)</f>
        <v>0</v>
      </c>
      <c r="AE9" s="741">
        <f>SUM(D10:AC10)</f>
        <v>0</v>
      </c>
    </row>
    <row r="10" spans="1:31" ht="15" customHeight="1" x14ac:dyDescent="0.2">
      <c r="A10" s="759"/>
      <c r="B10" s="762"/>
      <c r="C10" s="25" t="s">
        <v>17</v>
      </c>
      <c r="D10" s="26"/>
      <c r="E10" s="27"/>
      <c r="F10" s="27"/>
      <c r="G10" s="28"/>
      <c r="H10" s="83"/>
      <c r="I10" s="27"/>
      <c r="J10" s="27"/>
      <c r="K10" s="28"/>
      <c r="L10" s="83"/>
      <c r="M10" s="27"/>
      <c r="N10" s="27"/>
      <c r="O10" s="82"/>
      <c r="P10" s="26"/>
      <c r="Q10" s="27"/>
      <c r="R10" s="27"/>
      <c r="S10" s="28"/>
      <c r="T10" s="83"/>
      <c r="U10" s="27"/>
      <c r="V10" s="27"/>
      <c r="W10" s="28"/>
      <c r="X10" s="83"/>
      <c r="Y10" s="27"/>
      <c r="Z10" s="97"/>
      <c r="AA10" s="83"/>
      <c r="AB10" s="27"/>
      <c r="AC10" s="97"/>
      <c r="AD10" s="744"/>
      <c r="AE10" s="740"/>
    </row>
    <row r="11" spans="1:31" ht="15" customHeight="1" x14ac:dyDescent="0.2">
      <c r="A11" s="759"/>
      <c r="B11" s="763" t="s">
        <v>20</v>
      </c>
      <c r="C11" s="30" t="s">
        <v>16</v>
      </c>
      <c r="D11" s="31"/>
      <c r="E11" s="32"/>
      <c r="F11" s="32"/>
      <c r="G11" s="33"/>
      <c r="H11" s="86"/>
      <c r="I11" s="32"/>
      <c r="J11" s="32"/>
      <c r="K11" s="85"/>
      <c r="L11" s="31"/>
      <c r="M11" s="32"/>
      <c r="N11" s="32"/>
      <c r="O11" s="33"/>
      <c r="P11" s="86"/>
      <c r="Q11" s="32"/>
      <c r="R11" s="32"/>
      <c r="S11" s="33"/>
      <c r="T11" s="86"/>
      <c r="U11" s="32"/>
      <c r="V11" s="32"/>
      <c r="W11" s="85"/>
      <c r="X11" s="31"/>
      <c r="Y11" s="32"/>
      <c r="Z11" s="85"/>
      <c r="AA11" s="31"/>
      <c r="AB11" s="32"/>
      <c r="AC11" s="99"/>
      <c r="AD11" s="745">
        <f>SUM(D11:AC11)</f>
        <v>0</v>
      </c>
      <c r="AE11" s="741">
        <f>SUM(D12:AC12)</f>
        <v>0</v>
      </c>
    </row>
    <row r="12" spans="1:31" ht="15" customHeight="1" thickBot="1" x14ac:dyDescent="0.25">
      <c r="A12" s="760"/>
      <c r="B12" s="764"/>
      <c r="C12" s="40" t="s">
        <v>17</v>
      </c>
      <c r="D12" s="26"/>
      <c r="E12" s="27"/>
      <c r="F12" s="27"/>
      <c r="G12" s="28"/>
      <c r="H12" s="83"/>
      <c r="I12" s="27"/>
      <c r="J12" s="27"/>
      <c r="K12" s="82"/>
      <c r="L12" s="26"/>
      <c r="M12" s="27"/>
      <c r="N12" s="27"/>
      <c r="O12" s="28"/>
      <c r="P12" s="83"/>
      <c r="Q12" s="27"/>
      <c r="R12" s="27"/>
      <c r="S12" s="28"/>
      <c r="T12" s="83"/>
      <c r="U12" s="27"/>
      <c r="V12" s="27"/>
      <c r="W12" s="87"/>
      <c r="X12" s="43"/>
      <c r="Y12" s="41"/>
      <c r="Z12" s="87"/>
      <c r="AA12" s="43"/>
      <c r="AB12" s="41"/>
      <c r="AC12" s="103"/>
      <c r="AD12" s="749"/>
      <c r="AE12" s="742"/>
    </row>
    <row r="13" spans="1:31" ht="26.45" customHeight="1" thickBot="1" x14ac:dyDescent="0.4">
      <c r="A13" s="44"/>
      <c r="B13" s="45"/>
      <c r="C13" s="4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48"/>
      <c r="AE13" s="49"/>
    </row>
    <row r="14" spans="1:31" ht="15" customHeight="1" x14ac:dyDescent="0.2">
      <c r="A14" s="758">
        <v>2</v>
      </c>
      <c r="B14" s="765" t="s">
        <v>15</v>
      </c>
      <c r="C14" s="20" t="s">
        <v>16</v>
      </c>
      <c r="D14" s="21"/>
      <c r="E14" s="22"/>
      <c r="F14" s="22"/>
      <c r="G14" s="79"/>
      <c r="H14" s="21"/>
      <c r="I14" s="22"/>
      <c r="J14" s="22"/>
      <c r="K14" s="79"/>
      <c r="L14" s="21"/>
      <c r="M14" s="22"/>
      <c r="N14" s="22"/>
      <c r="O14" s="79"/>
      <c r="P14" s="21"/>
      <c r="Q14" s="22"/>
      <c r="R14" s="22"/>
      <c r="S14" s="79"/>
      <c r="T14" s="21"/>
      <c r="U14" s="22"/>
      <c r="V14" s="22"/>
      <c r="W14" s="79"/>
      <c r="X14" s="21"/>
      <c r="Y14" s="22"/>
      <c r="Z14" s="96"/>
      <c r="AA14" s="80"/>
      <c r="AB14" s="22"/>
      <c r="AC14" s="96"/>
      <c r="AD14" s="743">
        <f>SUM(D14:AC14)</f>
        <v>0</v>
      </c>
      <c r="AE14" s="739">
        <f>SUM(D15:AC15)</f>
        <v>0</v>
      </c>
    </row>
    <row r="15" spans="1:31" ht="15" customHeight="1" x14ac:dyDescent="0.2">
      <c r="A15" s="759"/>
      <c r="B15" s="766"/>
      <c r="C15" s="25" t="s">
        <v>17</v>
      </c>
      <c r="D15" s="26"/>
      <c r="E15" s="27"/>
      <c r="F15" s="27"/>
      <c r="G15" s="82"/>
      <c r="H15" s="26"/>
      <c r="I15" s="27"/>
      <c r="J15" s="27"/>
      <c r="K15" s="82"/>
      <c r="L15" s="26"/>
      <c r="M15" s="27"/>
      <c r="N15" s="27"/>
      <c r="O15" s="82"/>
      <c r="P15" s="26"/>
      <c r="Q15" s="27"/>
      <c r="R15" s="27"/>
      <c r="S15" s="82"/>
      <c r="T15" s="26"/>
      <c r="U15" s="27"/>
      <c r="V15" s="27"/>
      <c r="W15" s="82"/>
      <c r="X15" s="26"/>
      <c r="Y15" s="27"/>
      <c r="Z15" s="97"/>
      <c r="AA15" s="83"/>
      <c r="AB15" s="27"/>
      <c r="AC15" s="97"/>
      <c r="AD15" s="744"/>
      <c r="AE15" s="740"/>
    </row>
    <row r="16" spans="1:31" ht="15" customHeight="1" x14ac:dyDescent="0.2">
      <c r="A16" s="759"/>
      <c r="B16" s="767" t="s">
        <v>18</v>
      </c>
      <c r="C16" s="30" t="s">
        <v>16</v>
      </c>
      <c r="D16" s="31"/>
      <c r="E16" s="32"/>
      <c r="F16" s="32"/>
      <c r="G16" s="33"/>
      <c r="H16" s="86"/>
      <c r="I16" s="32"/>
      <c r="J16" s="32"/>
      <c r="K16" s="33"/>
      <c r="L16" s="86"/>
      <c r="M16" s="32"/>
      <c r="N16" s="32"/>
      <c r="O16" s="85"/>
      <c r="P16" s="31"/>
      <c r="Q16" s="32"/>
      <c r="R16" s="32"/>
      <c r="S16" s="33"/>
      <c r="T16" s="86"/>
      <c r="U16" s="32"/>
      <c r="V16" s="32"/>
      <c r="W16" s="33"/>
      <c r="X16" s="86"/>
      <c r="Y16" s="32"/>
      <c r="Z16" s="99"/>
      <c r="AA16" s="86"/>
      <c r="AB16" s="32"/>
      <c r="AC16" s="99"/>
      <c r="AD16" s="745">
        <f>SUM(D16:AC16)</f>
        <v>0</v>
      </c>
      <c r="AE16" s="741">
        <f>SUM(D17:AC17)</f>
        <v>0</v>
      </c>
    </row>
    <row r="17" spans="1:31" ht="15" customHeight="1" x14ac:dyDescent="0.2">
      <c r="A17" s="759"/>
      <c r="B17" s="768"/>
      <c r="C17" s="25" t="s">
        <v>17</v>
      </c>
      <c r="D17" s="26"/>
      <c r="E17" s="27"/>
      <c r="F17" s="27"/>
      <c r="G17" s="28"/>
      <c r="H17" s="83"/>
      <c r="I17" s="27"/>
      <c r="J17" s="27"/>
      <c r="K17" s="28"/>
      <c r="L17" s="83"/>
      <c r="M17" s="27"/>
      <c r="N17" s="27"/>
      <c r="O17" s="82"/>
      <c r="P17" s="26"/>
      <c r="Q17" s="27"/>
      <c r="R17" s="27"/>
      <c r="S17" s="28"/>
      <c r="T17" s="83"/>
      <c r="U17" s="27"/>
      <c r="V17" s="27"/>
      <c r="W17" s="28"/>
      <c r="X17" s="83"/>
      <c r="Y17" s="27"/>
      <c r="Z17" s="97"/>
      <c r="AA17" s="83"/>
      <c r="AB17" s="27"/>
      <c r="AC17" s="97"/>
      <c r="AD17" s="744"/>
      <c r="AE17" s="740"/>
    </row>
    <row r="18" spans="1:31" ht="15" customHeight="1" x14ac:dyDescent="0.2">
      <c r="A18" s="759"/>
      <c r="B18" s="761" t="s">
        <v>19</v>
      </c>
      <c r="C18" s="30" t="s">
        <v>16</v>
      </c>
      <c r="D18" s="31"/>
      <c r="E18" s="32"/>
      <c r="F18" s="32"/>
      <c r="G18" s="85"/>
      <c r="H18" s="31"/>
      <c r="I18" s="32"/>
      <c r="J18" s="32"/>
      <c r="K18" s="85"/>
      <c r="L18" s="31"/>
      <c r="M18" s="32"/>
      <c r="N18" s="32"/>
      <c r="O18" s="33"/>
      <c r="P18" s="86"/>
      <c r="Q18" s="32"/>
      <c r="R18" s="32"/>
      <c r="S18" s="33"/>
      <c r="T18" s="86"/>
      <c r="U18" s="32"/>
      <c r="V18" s="32"/>
      <c r="W18" s="85"/>
      <c r="X18" s="31"/>
      <c r="Y18" s="32"/>
      <c r="Z18" s="99"/>
      <c r="AA18" s="86"/>
      <c r="AB18" s="32"/>
      <c r="AC18" s="99"/>
      <c r="AD18" s="745">
        <f>SUM(D18:AC18)</f>
        <v>0</v>
      </c>
      <c r="AE18" s="741">
        <f>SUM(D19:AC19)</f>
        <v>0</v>
      </c>
    </row>
    <row r="19" spans="1:31" ht="15" customHeight="1" x14ac:dyDescent="0.2">
      <c r="A19" s="759"/>
      <c r="B19" s="762"/>
      <c r="C19" s="25" t="s">
        <v>17</v>
      </c>
      <c r="D19" s="26"/>
      <c r="E19" s="27"/>
      <c r="F19" s="27"/>
      <c r="G19" s="82"/>
      <c r="H19" s="26"/>
      <c r="I19" s="27"/>
      <c r="J19" s="27"/>
      <c r="K19" s="82"/>
      <c r="L19" s="26"/>
      <c r="M19" s="27"/>
      <c r="N19" s="27"/>
      <c r="O19" s="28"/>
      <c r="P19" s="83"/>
      <c r="Q19" s="27"/>
      <c r="R19" s="27"/>
      <c r="S19" s="28"/>
      <c r="T19" s="83"/>
      <c r="U19" s="27"/>
      <c r="V19" s="27"/>
      <c r="W19" s="82"/>
      <c r="X19" s="26"/>
      <c r="Y19" s="27"/>
      <c r="Z19" s="97"/>
      <c r="AA19" s="83"/>
      <c r="AB19" s="27"/>
      <c r="AC19" s="97"/>
      <c r="AD19" s="744"/>
      <c r="AE19" s="740"/>
    </row>
    <row r="20" spans="1:31" ht="15" customHeight="1" x14ac:dyDescent="0.2">
      <c r="A20" s="759"/>
      <c r="B20" s="763" t="s">
        <v>20</v>
      </c>
      <c r="C20" s="30" t="s">
        <v>16</v>
      </c>
      <c r="D20" s="31"/>
      <c r="E20" s="32"/>
      <c r="F20" s="32"/>
      <c r="G20" s="85"/>
      <c r="H20" s="31"/>
      <c r="I20" s="32"/>
      <c r="J20" s="32"/>
      <c r="K20" s="33"/>
      <c r="L20" s="86"/>
      <c r="M20" s="32"/>
      <c r="N20" s="32"/>
      <c r="O20" s="85"/>
      <c r="P20" s="31"/>
      <c r="Q20" s="32"/>
      <c r="R20" s="32"/>
      <c r="S20" s="33"/>
      <c r="T20" s="86"/>
      <c r="U20" s="32"/>
      <c r="V20" s="32"/>
      <c r="W20" s="33"/>
      <c r="X20" s="86"/>
      <c r="Y20" s="32"/>
      <c r="Z20" s="99"/>
      <c r="AA20" s="86"/>
      <c r="AB20" s="32"/>
      <c r="AC20" s="99"/>
      <c r="AD20" s="745">
        <f>SUM(D20:AC20)</f>
        <v>0</v>
      </c>
      <c r="AE20" s="741">
        <f>SUM(D21:AC21)</f>
        <v>0</v>
      </c>
    </row>
    <row r="21" spans="1:31" ht="15" customHeight="1" thickBot="1" x14ac:dyDescent="0.25">
      <c r="A21" s="760"/>
      <c r="B21" s="764"/>
      <c r="C21" s="40" t="s">
        <v>17</v>
      </c>
      <c r="D21" s="26"/>
      <c r="E21" s="27"/>
      <c r="F21" s="27"/>
      <c r="G21" s="82"/>
      <c r="H21" s="26"/>
      <c r="I21" s="27"/>
      <c r="J21" s="27"/>
      <c r="K21" s="28"/>
      <c r="L21" s="83"/>
      <c r="M21" s="27"/>
      <c r="N21" s="27"/>
      <c r="O21" s="82"/>
      <c r="P21" s="26"/>
      <c r="Q21" s="27"/>
      <c r="R21" s="27"/>
      <c r="S21" s="42"/>
      <c r="T21" s="88"/>
      <c r="U21" s="27"/>
      <c r="V21" s="27"/>
      <c r="W21" s="28"/>
      <c r="X21" s="83"/>
      <c r="Y21" s="27"/>
      <c r="Z21" s="103"/>
      <c r="AA21" s="88"/>
      <c r="AB21" s="27"/>
      <c r="AC21" s="103"/>
      <c r="AD21" s="749"/>
      <c r="AE21" s="742"/>
    </row>
    <row r="22" spans="1:31" ht="26.45" customHeight="1" thickBot="1" x14ac:dyDescent="0.4">
      <c r="A22" s="44"/>
      <c r="B22" s="45"/>
      <c r="C22" s="4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48"/>
      <c r="AE22" s="49"/>
    </row>
    <row r="23" spans="1:31" ht="15" customHeight="1" x14ac:dyDescent="0.2">
      <c r="A23" s="758">
        <v>3</v>
      </c>
      <c r="B23" s="765" t="s">
        <v>15</v>
      </c>
      <c r="C23" s="20" t="s">
        <v>16</v>
      </c>
      <c r="D23" s="21"/>
      <c r="E23" s="22"/>
      <c r="F23" s="22"/>
      <c r="G23" s="23"/>
      <c r="H23" s="80"/>
      <c r="I23" s="22"/>
      <c r="J23" s="22"/>
      <c r="K23" s="23"/>
      <c r="L23" s="80"/>
      <c r="M23" s="22"/>
      <c r="N23" s="22"/>
      <c r="O23" s="79"/>
      <c r="P23" s="21"/>
      <c r="Q23" s="22"/>
      <c r="R23" s="22"/>
      <c r="S23" s="79"/>
      <c r="T23" s="21"/>
      <c r="U23" s="22"/>
      <c r="V23" s="22"/>
      <c r="W23" s="79"/>
      <c r="X23" s="21"/>
      <c r="Y23" s="22"/>
      <c r="Z23" s="96"/>
      <c r="AA23" s="80"/>
      <c r="AB23" s="22"/>
      <c r="AC23" s="96"/>
      <c r="AD23" s="743">
        <f>SUM(D23:AC23)</f>
        <v>0</v>
      </c>
      <c r="AE23" s="739">
        <f>SUM(D24:AC24)</f>
        <v>0</v>
      </c>
    </row>
    <row r="24" spans="1:31" ht="15" customHeight="1" x14ac:dyDescent="0.2">
      <c r="A24" s="759"/>
      <c r="B24" s="766"/>
      <c r="C24" s="25" t="s">
        <v>17</v>
      </c>
      <c r="D24" s="26"/>
      <c r="E24" s="27"/>
      <c r="F24" s="27"/>
      <c r="G24" s="28"/>
      <c r="H24" s="83"/>
      <c r="I24" s="27"/>
      <c r="J24" s="27"/>
      <c r="K24" s="28"/>
      <c r="L24" s="83"/>
      <c r="M24" s="27"/>
      <c r="N24" s="27"/>
      <c r="O24" s="82"/>
      <c r="P24" s="26"/>
      <c r="Q24" s="27"/>
      <c r="R24" s="27"/>
      <c r="S24" s="82"/>
      <c r="T24" s="26"/>
      <c r="U24" s="27"/>
      <c r="V24" s="27"/>
      <c r="W24" s="82"/>
      <c r="X24" s="26"/>
      <c r="Y24" s="27"/>
      <c r="Z24" s="97"/>
      <c r="AA24" s="83"/>
      <c r="AB24" s="27"/>
      <c r="AC24" s="97"/>
      <c r="AD24" s="744"/>
      <c r="AE24" s="740"/>
    </row>
    <row r="25" spans="1:31" ht="15" customHeight="1" x14ac:dyDescent="0.2">
      <c r="A25" s="759"/>
      <c r="B25" s="767" t="s">
        <v>18</v>
      </c>
      <c r="C25" s="30" t="s">
        <v>16</v>
      </c>
      <c r="D25" s="31"/>
      <c r="E25" s="32"/>
      <c r="F25" s="32"/>
      <c r="G25" s="85"/>
      <c r="H25" s="31"/>
      <c r="I25" s="32"/>
      <c r="J25" s="32"/>
      <c r="K25" s="85"/>
      <c r="L25" s="31"/>
      <c r="M25" s="32"/>
      <c r="N25" s="32"/>
      <c r="O25" s="33"/>
      <c r="P25" s="86"/>
      <c r="Q25" s="32"/>
      <c r="R25" s="32"/>
      <c r="S25" s="33"/>
      <c r="T25" s="86"/>
      <c r="U25" s="32"/>
      <c r="V25" s="32"/>
      <c r="W25" s="85"/>
      <c r="X25" s="31"/>
      <c r="Y25" s="32"/>
      <c r="Z25" s="99"/>
      <c r="AA25" s="86"/>
      <c r="AB25" s="32"/>
      <c r="AC25" s="99"/>
      <c r="AD25" s="745">
        <f>SUM(D25:AC25)</f>
        <v>0</v>
      </c>
      <c r="AE25" s="741">
        <f>SUM(D26:AC26)</f>
        <v>0</v>
      </c>
    </row>
    <row r="26" spans="1:31" ht="15" customHeight="1" x14ac:dyDescent="0.2">
      <c r="A26" s="759"/>
      <c r="B26" s="768"/>
      <c r="C26" s="25" t="s">
        <v>17</v>
      </c>
      <c r="D26" s="26"/>
      <c r="E26" s="27"/>
      <c r="F26" s="27"/>
      <c r="G26" s="82"/>
      <c r="H26" s="26"/>
      <c r="I26" s="27"/>
      <c r="J26" s="27"/>
      <c r="K26" s="82"/>
      <c r="L26" s="26"/>
      <c r="M26" s="27"/>
      <c r="N26" s="27"/>
      <c r="O26" s="28"/>
      <c r="P26" s="83"/>
      <c r="Q26" s="27"/>
      <c r="R26" s="27"/>
      <c r="S26" s="28"/>
      <c r="T26" s="83"/>
      <c r="U26" s="27"/>
      <c r="V26" s="27"/>
      <c r="W26" s="82"/>
      <c r="X26" s="26"/>
      <c r="Y26" s="27"/>
      <c r="Z26" s="97"/>
      <c r="AA26" s="83"/>
      <c r="AB26" s="27"/>
      <c r="AC26" s="97"/>
      <c r="AD26" s="744"/>
      <c r="AE26" s="740"/>
    </row>
    <row r="27" spans="1:31" ht="15" customHeight="1" x14ac:dyDescent="0.2">
      <c r="A27" s="759"/>
      <c r="B27" s="761" t="s">
        <v>19</v>
      </c>
      <c r="C27" s="30" t="s">
        <v>16</v>
      </c>
      <c r="D27" s="31"/>
      <c r="E27" s="32"/>
      <c r="F27" s="32"/>
      <c r="G27" s="85"/>
      <c r="H27" s="31"/>
      <c r="I27" s="32"/>
      <c r="J27" s="32"/>
      <c r="K27" s="85"/>
      <c r="L27" s="31"/>
      <c r="M27" s="32"/>
      <c r="N27" s="32"/>
      <c r="O27" s="85"/>
      <c r="P27" s="31"/>
      <c r="Q27" s="32"/>
      <c r="R27" s="32"/>
      <c r="S27" s="85"/>
      <c r="T27" s="31"/>
      <c r="U27" s="32"/>
      <c r="V27" s="32"/>
      <c r="W27" s="33"/>
      <c r="X27" s="86"/>
      <c r="Y27" s="32"/>
      <c r="Z27" s="99"/>
      <c r="AA27" s="86"/>
      <c r="AB27" s="32"/>
      <c r="AC27" s="99"/>
      <c r="AD27" s="745">
        <f>SUM(D27:AC27)</f>
        <v>0</v>
      </c>
      <c r="AE27" s="741">
        <f>SUM(D28:AC28)</f>
        <v>0</v>
      </c>
    </row>
    <row r="28" spans="1:31" ht="15" customHeight="1" x14ac:dyDescent="0.2">
      <c r="A28" s="759"/>
      <c r="B28" s="762"/>
      <c r="C28" s="25" t="s">
        <v>17</v>
      </c>
      <c r="D28" s="26"/>
      <c r="E28" s="27"/>
      <c r="F28" s="27"/>
      <c r="G28" s="82"/>
      <c r="H28" s="26"/>
      <c r="I28" s="27"/>
      <c r="J28" s="27"/>
      <c r="K28" s="82"/>
      <c r="L28" s="26"/>
      <c r="M28" s="27"/>
      <c r="N28" s="27"/>
      <c r="O28" s="82"/>
      <c r="P28" s="26"/>
      <c r="Q28" s="27"/>
      <c r="R28" s="27"/>
      <c r="S28" s="82"/>
      <c r="T28" s="26"/>
      <c r="U28" s="27"/>
      <c r="V28" s="27"/>
      <c r="W28" s="28"/>
      <c r="X28" s="83"/>
      <c r="Y28" s="27"/>
      <c r="Z28" s="97"/>
      <c r="AA28" s="83"/>
      <c r="AB28" s="27"/>
      <c r="AC28" s="97"/>
      <c r="AD28" s="744"/>
      <c r="AE28" s="740"/>
    </row>
    <row r="29" spans="1:31" ht="15" customHeight="1" x14ac:dyDescent="0.2">
      <c r="A29" s="759"/>
      <c r="B29" s="763" t="s">
        <v>20</v>
      </c>
      <c r="C29" s="30" t="s">
        <v>16</v>
      </c>
      <c r="D29" s="31"/>
      <c r="E29" s="32"/>
      <c r="F29" s="32"/>
      <c r="G29" s="33"/>
      <c r="H29" s="86"/>
      <c r="I29" s="32"/>
      <c r="J29" s="32"/>
      <c r="K29" s="33"/>
      <c r="L29" s="86"/>
      <c r="M29" s="32"/>
      <c r="N29" s="32"/>
      <c r="O29" s="85"/>
      <c r="P29" s="31"/>
      <c r="Q29" s="32"/>
      <c r="R29" s="32"/>
      <c r="S29" s="33"/>
      <c r="T29" s="86"/>
      <c r="U29" s="32"/>
      <c r="V29" s="32"/>
      <c r="W29" s="85"/>
      <c r="X29" s="31"/>
      <c r="Y29" s="32"/>
      <c r="Z29" s="99"/>
      <c r="AA29" s="86"/>
      <c r="AB29" s="32"/>
      <c r="AC29" s="99"/>
      <c r="AD29" s="745">
        <f>SUM(D29:AC29)</f>
        <v>0</v>
      </c>
      <c r="AE29" s="741">
        <f>SUM(D30:AC30)</f>
        <v>0</v>
      </c>
    </row>
    <row r="30" spans="1:31" ht="15" customHeight="1" thickBot="1" x14ac:dyDescent="0.25">
      <c r="A30" s="760"/>
      <c r="B30" s="764"/>
      <c r="C30" s="40" t="s">
        <v>17</v>
      </c>
      <c r="D30" s="26"/>
      <c r="E30" s="27"/>
      <c r="F30" s="27"/>
      <c r="G30" s="28"/>
      <c r="H30" s="83"/>
      <c r="I30" s="27"/>
      <c r="J30" s="27"/>
      <c r="K30" s="28"/>
      <c r="L30" s="83"/>
      <c r="M30" s="27"/>
      <c r="N30" s="27"/>
      <c r="O30" s="82"/>
      <c r="P30" s="26"/>
      <c r="Q30" s="27"/>
      <c r="R30" s="27"/>
      <c r="S30" s="28"/>
      <c r="T30" s="83"/>
      <c r="U30" s="27"/>
      <c r="V30" s="27"/>
      <c r="W30" s="87"/>
      <c r="X30" s="43"/>
      <c r="Y30" s="41"/>
      <c r="Z30" s="97"/>
      <c r="AA30" s="83"/>
      <c r="AB30" s="27"/>
      <c r="AC30" s="97"/>
      <c r="AD30" s="749"/>
      <c r="AE30" s="742"/>
    </row>
    <row r="31" spans="1:31" ht="26.45" customHeight="1" thickBot="1" x14ac:dyDescent="0.4">
      <c r="A31" s="58"/>
      <c r="B31" s="45"/>
      <c r="C31" s="4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48"/>
      <c r="AE31" s="49"/>
    </row>
    <row r="32" spans="1:31" ht="15" customHeight="1" x14ac:dyDescent="0.2">
      <c r="A32" s="758">
        <v>4</v>
      </c>
      <c r="B32" s="765" t="s">
        <v>15</v>
      </c>
      <c r="C32" s="20" t="s">
        <v>16</v>
      </c>
      <c r="D32" s="21"/>
      <c r="E32" s="22"/>
      <c r="F32" s="22"/>
      <c r="G32" s="23"/>
      <c r="H32" s="80"/>
      <c r="I32" s="22"/>
      <c r="J32" s="22"/>
      <c r="K32" s="23"/>
      <c r="L32" s="80"/>
      <c r="M32" s="22"/>
      <c r="N32" s="22"/>
      <c r="O32" s="23"/>
      <c r="P32" s="80"/>
      <c r="Q32" s="22"/>
      <c r="R32" s="22"/>
      <c r="S32" s="23"/>
      <c r="T32" s="80"/>
      <c r="U32" s="22"/>
      <c r="V32" s="22"/>
      <c r="W32" s="79"/>
      <c r="X32" s="21"/>
      <c r="Y32" s="22"/>
      <c r="Z32" s="96"/>
      <c r="AA32" s="80"/>
      <c r="AB32" s="22"/>
      <c r="AC32" s="96"/>
      <c r="AD32" s="743">
        <f>SUM(D32:AC32)</f>
        <v>0</v>
      </c>
      <c r="AE32" s="739">
        <f>SUM(D33:AC33)</f>
        <v>0</v>
      </c>
    </row>
    <row r="33" spans="1:31" ht="15" customHeight="1" x14ac:dyDescent="0.2">
      <c r="A33" s="759"/>
      <c r="B33" s="766"/>
      <c r="C33" s="25" t="s">
        <v>17</v>
      </c>
      <c r="D33" s="26"/>
      <c r="E33" s="27"/>
      <c r="F33" s="27"/>
      <c r="G33" s="28"/>
      <c r="H33" s="83"/>
      <c r="I33" s="27"/>
      <c r="J33" s="27"/>
      <c r="K33" s="28"/>
      <c r="L33" s="83"/>
      <c r="M33" s="27"/>
      <c r="N33" s="27"/>
      <c r="O33" s="28"/>
      <c r="P33" s="83"/>
      <c r="Q33" s="27"/>
      <c r="R33" s="27"/>
      <c r="S33" s="28"/>
      <c r="T33" s="83"/>
      <c r="U33" s="27"/>
      <c r="V33" s="27"/>
      <c r="W33" s="28"/>
      <c r="X33" s="26"/>
      <c r="Y33" s="27"/>
      <c r="Z33" s="97"/>
      <c r="AA33" s="83"/>
      <c r="AB33" s="27"/>
      <c r="AC33" s="97"/>
      <c r="AD33" s="744"/>
      <c r="AE33" s="740"/>
    </row>
    <row r="34" spans="1:31" ht="15" customHeight="1" x14ac:dyDescent="0.2">
      <c r="A34" s="759"/>
      <c r="B34" s="767" t="s">
        <v>18</v>
      </c>
      <c r="C34" s="30" t="s">
        <v>16</v>
      </c>
      <c r="D34" s="31"/>
      <c r="E34" s="32"/>
      <c r="F34" s="32"/>
      <c r="G34" s="85"/>
      <c r="H34" s="31"/>
      <c r="I34" s="32"/>
      <c r="J34" s="32"/>
      <c r="K34" s="85"/>
      <c r="L34" s="31"/>
      <c r="M34" s="32"/>
      <c r="N34" s="32"/>
      <c r="O34" s="85"/>
      <c r="P34" s="31"/>
      <c r="Q34" s="32"/>
      <c r="R34" s="32"/>
      <c r="S34" s="85"/>
      <c r="T34" s="31"/>
      <c r="U34" s="32"/>
      <c r="V34" s="32"/>
      <c r="W34" s="33"/>
      <c r="X34" s="86"/>
      <c r="Y34" s="32"/>
      <c r="Z34" s="99"/>
      <c r="AA34" s="86"/>
      <c r="AB34" s="32"/>
      <c r="AC34" s="99"/>
      <c r="AD34" s="745">
        <f>SUM(D34:AC34)</f>
        <v>0</v>
      </c>
      <c r="AE34" s="741">
        <f>SUM(D35:AC35)</f>
        <v>0</v>
      </c>
    </row>
    <row r="35" spans="1:31" ht="15" customHeight="1" x14ac:dyDescent="0.2">
      <c r="A35" s="759"/>
      <c r="B35" s="768"/>
      <c r="C35" s="25" t="s">
        <v>17</v>
      </c>
      <c r="D35" s="26"/>
      <c r="E35" s="27"/>
      <c r="F35" s="27"/>
      <c r="G35" s="82"/>
      <c r="H35" s="26"/>
      <c r="I35" s="27"/>
      <c r="J35" s="27"/>
      <c r="K35" s="82"/>
      <c r="L35" s="26"/>
      <c r="M35" s="27"/>
      <c r="N35" s="27"/>
      <c r="O35" s="82"/>
      <c r="P35" s="26"/>
      <c r="Q35" s="27"/>
      <c r="R35" s="27"/>
      <c r="S35" s="82"/>
      <c r="T35" s="26"/>
      <c r="U35" s="27"/>
      <c r="V35" s="27"/>
      <c r="W35" s="28"/>
      <c r="X35" s="83"/>
      <c r="Y35" s="27"/>
      <c r="Z35" s="97"/>
      <c r="AA35" s="83"/>
      <c r="AB35" s="27"/>
      <c r="AC35" s="97"/>
      <c r="AD35" s="744"/>
      <c r="AE35" s="740"/>
    </row>
    <row r="36" spans="1:31" ht="15" customHeight="1" x14ac:dyDescent="0.2">
      <c r="A36" s="759"/>
      <c r="B36" s="761" t="s">
        <v>19</v>
      </c>
      <c r="C36" s="30" t="s">
        <v>16</v>
      </c>
      <c r="D36" s="31"/>
      <c r="E36" s="32"/>
      <c r="F36" s="32"/>
      <c r="G36" s="85"/>
      <c r="H36" s="31"/>
      <c r="I36" s="32"/>
      <c r="J36" s="32"/>
      <c r="K36" s="33"/>
      <c r="L36" s="86"/>
      <c r="M36" s="32"/>
      <c r="N36" s="32"/>
      <c r="O36" s="85"/>
      <c r="P36" s="31"/>
      <c r="Q36" s="32"/>
      <c r="R36" s="32"/>
      <c r="S36" s="85"/>
      <c r="T36" s="31"/>
      <c r="U36" s="32"/>
      <c r="V36" s="32"/>
      <c r="W36" s="85"/>
      <c r="X36" s="31"/>
      <c r="Y36" s="32"/>
      <c r="Z36" s="99"/>
      <c r="AA36" s="86"/>
      <c r="AB36" s="32"/>
      <c r="AC36" s="99"/>
      <c r="AD36" s="745">
        <f>SUM(D36:AC36)</f>
        <v>0</v>
      </c>
      <c r="AE36" s="741">
        <f>SUM(D37:AC37)</f>
        <v>0</v>
      </c>
    </row>
    <row r="37" spans="1:31" ht="15" customHeight="1" x14ac:dyDescent="0.2">
      <c r="A37" s="759"/>
      <c r="B37" s="762"/>
      <c r="C37" s="25" t="s">
        <v>17</v>
      </c>
      <c r="D37" s="26"/>
      <c r="E37" s="27"/>
      <c r="F37" s="27"/>
      <c r="G37" s="82"/>
      <c r="H37" s="26"/>
      <c r="I37" s="27"/>
      <c r="J37" s="27"/>
      <c r="K37" s="28"/>
      <c r="L37" s="83"/>
      <c r="M37" s="27"/>
      <c r="N37" s="27"/>
      <c r="O37" s="82"/>
      <c r="P37" s="26"/>
      <c r="Q37" s="27"/>
      <c r="R37" s="27"/>
      <c r="S37" s="82"/>
      <c r="T37" s="26"/>
      <c r="U37" s="27"/>
      <c r="V37" s="27"/>
      <c r="W37" s="82"/>
      <c r="X37" s="26"/>
      <c r="Y37" s="27"/>
      <c r="Z37" s="97"/>
      <c r="AA37" s="83"/>
      <c r="AB37" s="27"/>
      <c r="AC37" s="97"/>
      <c r="AD37" s="744"/>
      <c r="AE37" s="740"/>
    </row>
    <row r="38" spans="1:31" ht="15" customHeight="1" x14ac:dyDescent="0.2">
      <c r="A38" s="759"/>
      <c r="B38" s="763" t="s">
        <v>20</v>
      </c>
      <c r="C38" s="30" t="s">
        <v>16</v>
      </c>
      <c r="D38" s="31"/>
      <c r="E38" s="32"/>
      <c r="F38" s="32"/>
      <c r="G38" s="33"/>
      <c r="H38" s="86"/>
      <c r="I38" s="32"/>
      <c r="J38" s="32"/>
      <c r="K38" s="33"/>
      <c r="L38" s="86"/>
      <c r="M38" s="32"/>
      <c r="N38" s="32"/>
      <c r="O38" s="33"/>
      <c r="P38" s="86"/>
      <c r="Q38" s="32"/>
      <c r="R38" s="32"/>
      <c r="S38" s="33"/>
      <c r="T38" s="86"/>
      <c r="U38" s="32"/>
      <c r="V38" s="32"/>
      <c r="W38" s="85"/>
      <c r="X38" s="31"/>
      <c r="Y38" s="32"/>
      <c r="Z38" s="99"/>
      <c r="AA38" s="86"/>
      <c r="AB38" s="32"/>
      <c r="AC38" s="99"/>
      <c r="AD38" s="745">
        <f>SUM(D38:AC38)</f>
        <v>0</v>
      </c>
      <c r="AE38" s="741">
        <f>SUM(D39:AC39)</f>
        <v>0</v>
      </c>
    </row>
    <row r="39" spans="1:31" ht="15" customHeight="1" thickBot="1" x14ac:dyDescent="0.25">
      <c r="A39" s="760"/>
      <c r="B39" s="764"/>
      <c r="C39" s="40" t="s">
        <v>17</v>
      </c>
      <c r="D39" s="43"/>
      <c r="E39" s="41"/>
      <c r="F39" s="41"/>
      <c r="G39" s="42"/>
      <c r="H39" s="88"/>
      <c r="I39" s="41"/>
      <c r="J39" s="41"/>
      <c r="K39" s="42"/>
      <c r="L39" s="88"/>
      <c r="M39" s="41"/>
      <c r="N39" s="41"/>
      <c r="O39" s="42"/>
      <c r="P39" s="88"/>
      <c r="Q39" s="41"/>
      <c r="R39" s="41"/>
      <c r="S39" s="42"/>
      <c r="T39" s="88"/>
      <c r="U39" s="41"/>
      <c r="V39" s="41"/>
      <c r="W39" s="87"/>
      <c r="X39" s="43"/>
      <c r="Y39" s="41"/>
      <c r="Z39" s="103"/>
      <c r="AA39" s="88"/>
      <c r="AB39" s="27"/>
      <c r="AC39" s="103"/>
      <c r="AD39" s="749"/>
      <c r="AE39" s="742"/>
    </row>
    <row r="40" spans="1:31" ht="26.45" customHeight="1" thickBot="1" x14ac:dyDescent="0.25">
      <c r="X40" s="755" t="s">
        <v>21</v>
      </c>
      <c r="Y40" s="756"/>
      <c r="Z40" s="756"/>
      <c r="AA40" s="756"/>
      <c r="AB40" s="756"/>
      <c r="AC40" s="756"/>
      <c r="AD40" s="48">
        <f>AVERAGE(AD5:AD12,AD14:AD21,AD23:AD30,AD32:AD39)</f>
        <v>0</v>
      </c>
      <c r="AE40" s="49">
        <f>AVERAGE(AE5:AE12,AE14:AE21,AE23:AE30,AE32:AE39)</f>
        <v>0</v>
      </c>
    </row>
    <row r="41" spans="1:31" ht="35.1" customHeight="1" x14ac:dyDescent="0.2"/>
    <row r="42" spans="1:31" s="62" customFormat="1" ht="35.1" customHeight="1" x14ac:dyDescent="0.2">
      <c r="B42" s="63" t="s">
        <v>22</v>
      </c>
      <c r="C42" s="63"/>
      <c r="D42" s="64"/>
      <c r="E42" s="64"/>
      <c r="F42" s="64"/>
      <c r="G42" s="64"/>
      <c r="H42" s="64"/>
      <c r="I42" s="65" t="s">
        <v>65</v>
      </c>
      <c r="AE42" s="66"/>
    </row>
    <row r="43" spans="1:31" s="62" customFormat="1" ht="35.1" customHeight="1" x14ac:dyDescent="0.2">
      <c r="B43" s="63"/>
      <c r="C43" s="63"/>
      <c r="D43" s="64"/>
      <c r="E43" s="64"/>
      <c r="F43" s="64"/>
      <c r="G43" s="64"/>
      <c r="H43" s="64"/>
      <c r="I43" s="65" t="s">
        <v>45</v>
      </c>
      <c r="AE43" s="66"/>
    </row>
    <row r="44" spans="1:31" s="62" customFormat="1" ht="35.1" customHeight="1" x14ac:dyDescent="0.2">
      <c r="B44" s="63"/>
      <c r="C44" s="63"/>
      <c r="D44" s="64"/>
      <c r="E44" s="64"/>
      <c r="F44" s="64"/>
      <c r="G44" s="64"/>
      <c r="H44" s="64"/>
      <c r="I44" s="65" t="s">
        <v>41</v>
      </c>
      <c r="AE44" s="66"/>
    </row>
    <row r="45" spans="1:31" s="62" customFormat="1" ht="35.1" customHeight="1" x14ac:dyDescent="0.2">
      <c r="B45" s="63"/>
      <c r="C45" s="63"/>
      <c r="D45" s="64"/>
      <c r="E45" s="64"/>
      <c r="F45" s="64"/>
      <c r="G45" s="64"/>
      <c r="H45" s="64"/>
      <c r="I45" s="65" t="s">
        <v>66</v>
      </c>
      <c r="AE45" s="66"/>
    </row>
    <row r="46" spans="1:31" ht="35.1" customHeight="1" x14ac:dyDescent="0.2">
      <c r="I46" s="65" t="s">
        <v>67</v>
      </c>
      <c r="AD46" s="2"/>
    </row>
    <row r="47" spans="1:31" ht="15" customHeight="1" x14ac:dyDescent="0.2">
      <c r="A47" s="62"/>
      <c r="AD47" s="2"/>
    </row>
    <row r="48" spans="1:31" ht="35.1" customHeight="1" thickBot="1" x14ac:dyDescent="0.25">
      <c r="B48" s="63" t="s">
        <v>75</v>
      </c>
      <c r="C48" s="63"/>
      <c r="D48" s="64"/>
      <c r="E48" s="64"/>
      <c r="F48" s="64"/>
      <c r="G48" s="64"/>
      <c r="H48" s="63"/>
      <c r="I48" s="204" t="s">
        <v>76</v>
      </c>
      <c r="L48" s="333" t="s">
        <v>15</v>
      </c>
      <c r="M48" s="334">
        <v>0</v>
      </c>
      <c r="N48" s="62"/>
      <c r="P48" s="335" t="s">
        <v>18</v>
      </c>
      <c r="Q48" s="334">
        <v>0</v>
      </c>
      <c r="R48" s="62"/>
      <c r="T48" s="518" t="s">
        <v>19</v>
      </c>
      <c r="U48" s="334">
        <v>0</v>
      </c>
      <c r="V48" s="62"/>
      <c r="X48" s="336" t="s">
        <v>20</v>
      </c>
      <c r="Y48" s="334">
        <v>0</v>
      </c>
      <c r="Z48" s="62"/>
      <c r="AA48" s="960" t="s">
        <v>36</v>
      </c>
      <c r="AB48" s="960"/>
      <c r="AC48" s="250">
        <f>SUM(M48,Q48,U48,Y48)</f>
        <v>0</v>
      </c>
      <c r="AE48" s="66"/>
    </row>
    <row r="49" spans="2:31" s="62" customFormat="1" ht="15" customHeight="1" thickTop="1" x14ac:dyDescent="0.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61"/>
    </row>
    <row r="50" spans="2:31" ht="30" x14ac:dyDescent="0.2">
      <c r="B50" s="63" t="s">
        <v>72</v>
      </c>
      <c r="I50" s="62" t="s">
        <v>73</v>
      </c>
      <c r="U50" s="62"/>
      <c r="V50" s="62"/>
      <c r="W50" s="62"/>
      <c r="X50" s="62"/>
      <c r="Y50" s="62"/>
      <c r="Z50" s="62"/>
      <c r="AA50" s="62"/>
      <c r="AB50" s="62"/>
      <c r="AC50" s="62"/>
      <c r="AD50" s="62"/>
      <c r="AE50" s="66"/>
    </row>
    <row r="51" spans="2:31" ht="35.1" customHeight="1" x14ac:dyDescent="0.2">
      <c r="AD51" s="2"/>
    </row>
  </sheetData>
  <mergeCells count="67">
    <mergeCell ref="AA48:AB48"/>
    <mergeCell ref="X40:AC40"/>
    <mergeCell ref="B36:B37"/>
    <mergeCell ref="AD36:AD37"/>
    <mergeCell ref="AE36:AE37"/>
    <mergeCell ref="B38:B39"/>
    <mergeCell ref="B34:B35"/>
    <mergeCell ref="AD34:AD35"/>
    <mergeCell ref="AE34:AE35"/>
    <mergeCell ref="A32:A39"/>
    <mergeCell ref="B32:B33"/>
    <mergeCell ref="AD32:AD33"/>
    <mergeCell ref="AE32:AE33"/>
    <mergeCell ref="AD38:AD39"/>
    <mergeCell ref="AE38:AE39"/>
    <mergeCell ref="A23:A30"/>
    <mergeCell ref="B23:B24"/>
    <mergeCell ref="AD23:AD24"/>
    <mergeCell ref="AE23:AE24"/>
    <mergeCell ref="B25:B26"/>
    <mergeCell ref="AD25:AD26"/>
    <mergeCell ref="AE25:AE26"/>
    <mergeCell ref="B29:B30"/>
    <mergeCell ref="AD29:AD30"/>
    <mergeCell ref="AE29:AE30"/>
    <mergeCell ref="B27:B28"/>
    <mergeCell ref="AD27:AD28"/>
    <mergeCell ref="AE27:AE28"/>
    <mergeCell ref="A14:A21"/>
    <mergeCell ref="B14:B15"/>
    <mergeCell ref="AD14:AD15"/>
    <mergeCell ref="AE14:AE15"/>
    <mergeCell ref="AD18:AD19"/>
    <mergeCell ref="AE18:AE19"/>
    <mergeCell ref="B20:B21"/>
    <mergeCell ref="AD20:AD21"/>
    <mergeCell ref="AE20:AE21"/>
    <mergeCell ref="B16:B17"/>
    <mergeCell ref="AD16:AD17"/>
    <mergeCell ref="AE16:AE17"/>
    <mergeCell ref="B18:B19"/>
    <mergeCell ref="AE9:AE10"/>
    <mergeCell ref="B11:B12"/>
    <mergeCell ref="AD11:AD12"/>
    <mergeCell ref="AE11:AE12"/>
    <mergeCell ref="B7:B8"/>
    <mergeCell ref="AD7:AD8"/>
    <mergeCell ref="AE7:AE8"/>
    <mergeCell ref="B9:B10"/>
    <mergeCell ref="AD9:AD10"/>
    <mergeCell ref="AE5:AE6"/>
    <mergeCell ref="A3:A4"/>
    <mergeCell ref="B3:B4"/>
    <mergeCell ref="C3:C4"/>
    <mergeCell ref="AA3:AC3"/>
    <mergeCell ref="AD3:AE3"/>
    <mergeCell ref="A1:G2"/>
    <mergeCell ref="H1:AC2"/>
    <mergeCell ref="A5:A12"/>
    <mergeCell ref="B5:B6"/>
    <mergeCell ref="AD5:AD6"/>
    <mergeCell ref="D3:G3"/>
    <mergeCell ref="H3:K3"/>
    <mergeCell ref="L3:O3"/>
    <mergeCell ref="P3:S3"/>
    <mergeCell ref="T3:W3"/>
    <mergeCell ref="X3:Z3"/>
  </mergeCells>
  <conditionalFormatting sqref="AE5:AE12 AE14:AE21 AE23:AE30 AE32:AE39">
    <cfRule type="cellIs" dxfId="20"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6"/>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732" t="s">
        <v>59</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1"/>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v>39356</v>
      </c>
    </row>
    <row r="3" spans="1:33"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12"/>
      <c r="AF3" s="74" t="s">
        <v>12</v>
      </c>
      <c r="AG3" s="75"/>
    </row>
    <row r="4" spans="1:33"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58">
        <v>1</v>
      </c>
      <c r="B5" s="747" t="s">
        <v>15</v>
      </c>
      <c r="C5" s="20" t="s">
        <v>16</v>
      </c>
      <c r="D5" s="21"/>
      <c r="E5" s="24">
        <v>0.33333333333333331</v>
      </c>
      <c r="F5" s="22"/>
      <c r="G5" s="79"/>
      <c r="H5" s="21"/>
      <c r="I5" s="24">
        <v>0.33333333333333331</v>
      </c>
      <c r="J5" s="22"/>
      <c r="K5" s="23"/>
      <c r="L5" s="80"/>
      <c r="M5" s="22"/>
      <c r="N5" s="24">
        <v>0.33333333333333331</v>
      </c>
      <c r="O5" s="79"/>
      <c r="P5" s="21"/>
      <c r="Q5" s="22"/>
      <c r="R5" s="24">
        <v>0.33333333333333331</v>
      </c>
      <c r="S5" s="23"/>
      <c r="T5" s="80"/>
      <c r="U5" s="22"/>
      <c r="V5" s="22"/>
      <c r="W5" s="81"/>
      <c r="X5" s="55">
        <v>0.33333333333333331</v>
      </c>
      <c r="Y5" s="22"/>
      <c r="Z5" s="22"/>
      <c r="AA5" s="54"/>
      <c r="AB5" s="55">
        <v>0.33333333333333331</v>
      </c>
      <c r="AC5" s="22"/>
      <c r="AD5" s="22"/>
      <c r="AE5" s="226">
        <v>8.3333333333333329E-2</v>
      </c>
      <c r="AF5" s="743">
        <f>SUM(D5:AE5)</f>
        <v>2.083333333333333</v>
      </c>
      <c r="AG5" s="739">
        <f>SUM(D6:AE6)</f>
        <v>1.9583333333333333</v>
      </c>
    </row>
    <row r="6" spans="1:33" ht="15" customHeight="1" x14ac:dyDescent="0.2">
      <c r="A6" s="759"/>
      <c r="B6" s="748"/>
      <c r="C6" s="25" t="s">
        <v>17</v>
      </c>
      <c r="D6" s="26"/>
      <c r="E6" s="29">
        <v>0.3125</v>
      </c>
      <c r="F6" s="27"/>
      <c r="G6" s="82"/>
      <c r="H6" s="26"/>
      <c r="I6" s="29">
        <v>0.3125</v>
      </c>
      <c r="J6" s="27"/>
      <c r="K6" s="28"/>
      <c r="L6" s="83"/>
      <c r="M6" s="27"/>
      <c r="N6" s="29">
        <v>0.3125</v>
      </c>
      <c r="O6" s="82"/>
      <c r="P6" s="26"/>
      <c r="Q6" s="27"/>
      <c r="R6" s="29">
        <v>0.3125</v>
      </c>
      <c r="S6" s="28"/>
      <c r="T6" s="83"/>
      <c r="U6" s="27"/>
      <c r="V6" s="27"/>
      <c r="W6" s="84"/>
      <c r="X6" s="57">
        <v>0.3125</v>
      </c>
      <c r="Y6" s="27"/>
      <c r="Z6" s="27"/>
      <c r="AA6" s="56"/>
      <c r="AB6" s="57">
        <v>0.3125</v>
      </c>
      <c r="AC6" s="27"/>
      <c r="AD6" s="27"/>
      <c r="AE6" s="227">
        <v>8.3333333333333329E-2</v>
      </c>
      <c r="AF6" s="744"/>
      <c r="AG6" s="740"/>
    </row>
    <row r="7" spans="1:33" ht="15" customHeight="1" x14ac:dyDescent="0.2">
      <c r="A7" s="759"/>
      <c r="B7" s="754" t="s">
        <v>18</v>
      </c>
      <c r="C7" s="30" t="s">
        <v>16</v>
      </c>
      <c r="D7" s="31"/>
      <c r="E7" s="32"/>
      <c r="F7" s="159">
        <v>0.33333333333333331</v>
      </c>
      <c r="G7" s="85"/>
      <c r="H7" s="31"/>
      <c r="I7" s="32"/>
      <c r="J7" s="159">
        <v>0.33333333333333331</v>
      </c>
      <c r="K7" s="33"/>
      <c r="L7" s="86"/>
      <c r="M7" s="32"/>
      <c r="N7" s="32"/>
      <c r="O7" s="175"/>
      <c r="P7" s="157">
        <v>0.33333333333333331</v>
      </c>
      <c r="Q7" s="32"/>
      <c r="R7" s="32"/>
      <c r="S7" s="161"/>
      <c r="T7" s="157">
        <v>0.33333333333333331</v>
      </c>
      <c r="U7" s="32"/>
      <c r="V7" s="32"/>
      <c r="W7" s="85"/>
      <c r="X7" s="31"/>
      <c r="Y7" s="32"/>
      <c r="Z7" s="32"/>
      <c r="AA7" s="33"/>
      <c r="AB7" s="86"/>
      <c r="AC7" s="32"/>
      <c r="AD7" s="32"/>
      <c r="AE7" s="215"/>
      <c r="AF7" s="745">
        <f>SUM(D7:AE7)</f>
        <v>1.3333333333333333</v>
      </c>
      <c r="AG7" s="741">
        <f>SUM(D8:AE8)</f>
        <v>1.25</v>
      </c>
    </row>
    <row r="8" spans="1:33" ht="15" customHeight="1" x14ac:dyDescent="0.2">
      <c r="A8" s="759"/>
      <c r="B8" s="754"/>
      <c r="C8" s="25" t="s">
        <v>17</v>
      </c>
      <c r="D8" s="26"/>
      <c r="E8" s="27"/>
      <c r="F8" s="160">
        <v>0.3125</v>
      </c>
      <c r="G8" s="82"/>
      <c r="H8" s="26"/>
      <c r="I8" s="27"/>
      <c r="J8" s="160">
        <v>0.3125</v>
      </c>
      <c r="K8" s="28"/>
      <c r="L8" s="83"/>
      <c r="M8" s="27"/>
      <c r="N8" s="27"/>
      <c r="O8" s="176"/>
      <c r="P8" s="158">
        <v>0.3125</v>
      </c>
      <c r="Q8" s="27"/>
      <c r="R8" s="27"/>
      <c r="S8" s="162"/>
      <c r="T8" s="158">
        <v>0.3125</v>
      </c>
      <c r="U8" s="27"/>
      <c r="V8" s="27"/>
      <c r="W8" s="82"/>
      <c r="X8" s="26"/>
      <c r="Y8" s="27"/>
      <c r="Z8" s="27"/>
      <c r="AA8" s="28"/>
      <c r="AB8" s="83"/>
      <c r="AC8" s="27"/>
      <c r="AD8" s="27"/>
      <c r="AE8" s="219"/>
      <c r="AF8" s="744"/>
      <c r="AG8" s="740"/>
    </row>
    <row r="9" spans="1:33" ht="15" customHeight="1" x14ac:dyDescent="0.2">
      <c r="A9" s="759"/>
      <c r="B9" s="746" t="s">
        <v>19</v>
      </c>
      <c r="C9" s="30" t="s">
        <v>16</v>
      </c>
      <c r="D9" s="31"/>
      <c r="E9" s="32"/>
      <c r="F9" s="32"/>
      <c r="G9" s="177"/>
      <c r="H9" s="163">
        <v>0.33333333333333331</v>
      </c>
      <c r="I9" s="32"/>
      <c r="J9" s="32"/>
      <c r="K9" s="167"/>
      <c r="L9" s="163">
        <v>0.33333333333333331</v>
      </c>
      <c r="M9" s="32"/>
      <c r="N9" s="32"/>
      <c r="O9" s="85"/>
      <c r="P9" s="31"/>
      <c r="Q9" s="32"/>
      <c r="R9" s="32"/>
      <c r="S9" s="33"/>
      <c r="T9" s="86"/>
      <c r="U9" s="165">
        <v>0.33333333333333331</v>
      </c>
      <c r="V9" s="32"/>
      <c r="W9" s="85"/>
      <c r="X9" s="31"/>
      <c r="Y9" s="165">
        <v>0.33333333333333331</v>
      </c>
      <c r="Z9" s="32"/>
      <c r="AA9" s="33"/>
      <c r="AB9" s="86"/>
      <c r="AC9" s="165">
        <v>0.33333333333333331</v>
      </c>
      <c r="AD9" s="32"/>
      <c r="AE9" s="215"/>
      <c r="AF9" s="745">
        <f>SUM(D9:AE9)</f>
        <v>1.6666666666666665</v>
      </c>
      <c r="AG9" s="741">
        <f>SUM(D10:AE10)</f>
        <v>1.5625</v>
      </c>
    </row>
    <row r="10" spans="1:33" ht="15" customHeight="1" x14ac:dyDescent="0.2">
      <c r="A10" s="759"/>
      <c r="B10" s="746"/>
      <c r="C10" s="25" t="s">
        <v>17</v>
      </c>
      <c r="D10" s="26"/>
      <c r="E10" s="27"/>
      <c r="F10" s="27"/>
      <c r="G10" s="178"/>
      <c r="H10" s="164">
        <v>0.3125</v>
      </c>
      <c r="I10" s="27"/>
      <c r="J10" s="27"/>
      <c r="K10" s="168"/>
      <c r="L10" s="164">
        <v>0.3125</v>
      </c>
      <c r="M10" s="27"/>
      <c r="N10" s="27"/>
      <c r="O10" s="82"/>
      <c r="P10" s="26"/>
      <c r="Q10" s="27"/>
      <c r="R10" s="27"/>
      <c r="S10" s="28"/>
      <c r="T10" s="83"/>
      <c r="U10" s="166">
        <v>0.3125</v>
      </c>
      <c r="V10" s="27"/>
      <c r="W10" s="82"/>
      <c r="X10" s="26"/>
      <c r="Y10" s="166">
        <v>0.3125</v>
      </c>
      <c r="Z10" s="27"/>
      <c r="AA10" s="28"/>
      <c r="AB10" s="83"/>
      <c r="AC10" s="166">
        <v>0.3125</v>
      </c>
      <c r="AD10" s="27"/>
      <c r="AE10" s="219"/>
      <c r="AF10" s="744"/>
      <c r="AG10" s="740"/>
    </row>
    <row r="11" spans="1:33" ht="15" customHeight="1" x14ac:dyDescent="0.2">
      <c r="A11" s="759"/>
      <c r="B11" s="752" t="s">
        <v>20</v>
      </c>
      <c r="C11" s="30" t="s">
        <v>16</v>
      </c>
      <c r="D11" s="169">
        <v>0.25</v>
      </c>
      <c r="E11" s="32"/>
      <c r="F11" s="32"/>
      <c r="G11" s="85"/>
      <c r="H11" s="31"/>
      <c r="I11" s="32"/>
      <c r="J11" s="32"/>
      <c r="K11" s="33"/>
      <c r="L11" s="86"/>
      <c r="M11" s="171">
        <v>0.33333333333333331</v>
      </c>
      <c r="N11" s="32"/>
      <c r="O11" s="85"/>
      <c r="P11" s="31"/>
      <c r="Q11" s="171">
        <v>0.33333333333333331</v>
      </c>
      <c r="R11" s="32"/>
      <c r="S11" s="33"/>
      <c r="T11" s="86"/>
      <c r="U11" s="32"/>
      <c r="V11" s="171">
        <v>0.33333333333333331</v>
      </c>
      <c r="W11" s="85"/>
      <c r="X11" s="31"/>
      <c r="Y11" s="32"/>
      <c r="Z11" s="171">
        <v>0.33333333333333331</v>
      </c>
      <c r="AA11" s="33"/>
      <c r="AB11" s="86"/>
      <c r="AC11" s="32"/>
      <c r="AD11" s="171">
        <v>0.33333333333333331</v>
      </c>
      <c r="AE11" s="215"/>
      <c r="AF11" s="745">
        <f>SUM(D11:AE11)</f>
        <v>1.9166666666666663</v>
      </c>
      <c r="AG11" s="741">
        <f>SUM(D12:AE12)</f>
        <v>1.7916666666666665</v>
      </c>
    </row>
    <row r="12" spans="1:33" ht="15" customHeight="1" thickBot="1" x14ac:dyDescent="0.25">
      <c r="A12" s="760"/>
      <c r="B12" s="753"/>
      <c r="C12" s="40" t="s">
        <v>17</v>
      </c>
      <c r="D12" s="170">
        <v>0.22916666666666666</v>
      </c>
      <c r="E12" s="41"/>
      <c r="F12" s="41"/>
      <c r="G12" s="87"/>
      <c r="H12" s="43"/>
      <c r="I12" s="41"/>
      <c r="J12" s="41"/>
      <c r="K12" s="42"/>
      <c r="L12" s="88"/>
      <c r="M12" s="172">
        <v>0.3125</v>
      </c>
      <c r="N12" s="41"/>
      <c r="O12" s="87"/>
      <c r="P12" s="43"/>
      <c r="Q12" s="172">
        <v>0.3125</v>
      </c>
      <c r="R12" s="41"/>
      <c r="S12" s="42"/>
      <c r="T12" s="88"/>
      <c r="U12" s="41"/>
      <c r="V12" s="172">
        <v>0.3125</v>
      </c>
      <c r="W12" s="87"/>
      <c r="X12" s="43"/>
      <c r="Y12" s="41"/>
      <c r="Z12" s="172">
        <v>0.3125</v>
      </c>
      <c r="AA12" s="42"/>
      <c r="AB12" s="88"/>
      <c r="AC12" s="41"/>
      <c r="AD12" s="172">
        <v>0.3125</v>
      </c>
      <c r="AE12" s="228"/>
      <c r="AF12" s="749"/>
      <c r="AG12" s="742"/>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58">
        <v>2</v>
      </c>
      <c r="B14" s="747" t="s">
        <v>15</v>
      </c>
      <c r="C14" s="20" t="s">
        <v>16</v>
      </c>
      <c r="D14" s="55">
        <v>0.25</v>
      </c>
      <c r="E14" s="22"/>
      <c r="F14" s="22"/>
      <c r="G14" s="79"/>
      <c r="H14" s="21"/>
      <c r="I14" s="22"/>
      <c r="J14" s="22"/>
      <c r="K14" s="23"/>
      <c r="L14" s="80"/>
      <c r="M14" s="24">
        <v>0.33333333333333331</v>
      </c>
      <c r="N14" s="22"/>
      <c r="O14" s="79"/>
      <c r="P14" s="21"/>
      <c r="Q14" s="24">
        <v>0.33333333333333331</v>
      </c>
      <c r="R14" s="22"/>
      <c r="S14" s="23"/>
      <c r="T14" s="80"/>
      <c r="U14" s="22"/>
      <c r="V14" s="24">
        <v>0.33333333333333331</v>
      </c>
      <c r="W14" s="79"/>
      <c r="X14" s="21"/>
      <c r="Y14" s="22"/>
      <c r="Z14" s="24">
        <v>0.33333333333333331</v>
      </c>
      <c r="AA14" s="23"/>
      <c r="AB14" s="80"/>
      <c r="AC14" s="22"/>
      <c r="AD14" s="24">
        <v>0.33333333333333331</v>
      </c>
      <c r="AE14" s="228"/>
      <c r="AF14" s="743">
        <f>SUM(D14:AE14)</f>
        <v>1.9166666666666663</v>
      </c>
      <c r="AG14" s="739">
        <f>SUM(D15:AE15)</f>
        <v>1.7916666666666665</v>
      </c>
    </row>
    <row r="15" spans="1:33" ht="15" customHeight="1" x14ac:dyDescent="0.2">
      <c r="A15" s="759"/>
      <c r="B15" s="748"/>
      <c r="C15" s="25" t="s">
        <v>17</v>
      </c>
      <c r="D15" s="57">
        <v>0.22916666666666666</v>
      </c>
      <c r="E15" s="27"/>
      <c r="F15" s="27"/>
      <c r="G15" s="82"/>
      <c r="H15" s="26"/>
      <c r="I15" s="27"/>
      <c r="J15" s="27"/>
      <c r="K15" s="28"/>
      <c r="L15" s="83"/>
      <c r="M15" s="29">
        <v>0.3125</v>
      </c>
      <c r="N15" s="27"/>
      <c r="O15" s="82"/>
      <c r="P15" s="26"/>
      <c r="Q15" s="29">
        <v>0.3125</v>
      </c>
      <c r="R15" s="27"/>
      <c r="S15" s="28"/>
      <c r="T15" s="83"/>
      <c r="U15" s="27"/>
      <c r="V15" s="29">
        <v>0.3125</v>
      </c>
      <c r="W15" s="82"/>
      <c r="X15" s="26"/>
      <c r="Y15" s="27"/>
      <c r="Z15" s="29">
        <v>0.3125</v>
      </c>
      <c r="AA15" s="28"/>
      <c r="AB15" s="83"/>
      <c r="AC15" s="27"/>
      <c r="AD15" s="29">
        <v>0.3125</v>
      </c>
      <c r="AE15" s="219"/>
      <c r="AF15" s="744"/>
      <c r="AG15" s="740"/>
    </row>
    <row r="16" spans="1:33" ht="15" customHeight="1" x14ac:dyDescent="0.2">
      <c r="A16" s="759"/>
      <c r="B16" s="754" t="s">
        <v>18</v>
      </c>
      <c r="C16" s="30" t="s">
        <v>16</v>
      </c>
      <c r="D16" s="31"/>
      <c r="E16" s="159">
        <v>0.33333333333333331</v>
      </c>
      <c r="F16" s="32"/>
      <c r="G16" s="85"/>
      <c r="H16" s="31"/>
      <c r="I16" s="159">
        <v>0.33333333333333331</v>
      </c>
      <c r="J16" s="32"/>
      <c r="K16" s="33"/>
      <c r="L16" s="86"/>
      <c r="M16" s="32"/>
      <c r="N16" s="159">
        <v>0.33333333333333331</v>
      </c>
      <c r="O16" s="85"/>
      <c r="P16" s="31"/>
      <c r="Q16" s="32"/>
      <c r="R16" s="159">
        <v>0.33333333333333331</v>
      </c>
      <c r="S16" s="33"/>
      <c r="T16" s="86"/>
      <c r="U16" s="32"/>
      <c r="V16" s="32"/>
      <c r="W16" s="175"/>
      <c r="X16" s="157">
        <v>0.33333333333333331</v>
      </c>
      <c r="Y16" s="32"/>
      <c r="Z16" s="32"/>
      <c r="AA16" s="161"/>
      <c r="AB16" s="157">
        <v>0.33333333333333331</v>
      </c>
      <c r="AC16" s="32"/>
      <c r="AD16" s="32"/>
      <c r="AE16" s="220">
        <v>8.3333333333333329E-2</v>
      </c>
      <c r="AF16" s="745">
        <f>SUM(D16:AE16)</f>
        <v>2.083333333333333</v>
      </c>
      <c r="AG16" s="741">
        <f>SUM(D17:AE17)</f>
        <v>1.9583333333333333</v>
      </c>
    </row>
    <row r="17" spans="1:33" ht="15" customHeight="1" x14ac:dyDescent="0.2">
      <c r="A17" s="759"/>
      <c r="B17" s="754"/>
      <c r="C17" s="25" t="s">
        <v>17</v>
      </c>
      <c r="D17" s="26"/>
      <c r="E17" s="160">
        <v>0.3125</v>
      </c>
      <c r="F17" s="27"/>
      <c r="G17" s="82"/>
      <c r="H17" s="26"/>
      <c r="I17" s="160">
        <v>0.3125</v>
      </c>
      <c r="J17" s="27"/>
      <c r="K17" s="28"/>
      <c r="L17" s="83"/>
      <c r="M17" s="27"/>
      <c r="N17" s="160">
        <v>0.3125</v>
      </c>
      <c r="O17" s="82"/>
      <c r="P17" s="26"/>
      <c r="Q17" s="27"/>
      <c r="R17" s="160">
        <v>0.3125</v>
      </c>
      <c r="S17" s="28"/>
      <c r="T17" s="83"/>
      <c r="U17" s="27"/>
      <c r="V17" s="27"/>
      <c r="W17" s="176"/>
      <c r="X17" s="158">
        <v>0.3125</v>
      </c>
      <c r="Y17" s="27"/>
      <c r="Z17" s="27"/>
      <c r="AA17" s="162"/>
      <c r="AB17" s="158">
        <v>0.3125</v>
      </c>
      <c r="AC17" s="27"/>
      <c r="AD17" s="27"/>
      <c r="AE17" s="221">
        <v>8.3333333333333329E-2</v>
      </c>
      <c r="AF17" s="744"/>
      <c r="AG17" s="740"/>
    </row>
    <row r="18" spans="1:33" ht="15" customHeight="1" x14ac:dyDescent="0.2">
      <c r="A18" s="759"/>
      <c r="B18" s="746" t="s">
        <v>19</v>
      </c>
      <c r="C18" s="30" t="s">
        <v>16</v>
      </c>
      <c r="D18" s="31"/>
      <c r="E18" s="32"/>
      <c r="F18" s="165">
        <v>0.33333333333333331</v>
      </c>
      <c r="G18" s="85"/>
      <c r="H18" s="31"/>
      <c r="I18" s="32"/>
      <c r="J18" s="165">
        <v>0.33333333333333331</v>
      </c>
      <c r="K18" s="33"/>
      <c r="L18" s="86"/>
      <c r="M18" s="32"/>
      <c r="N18" s="32"/>
      <c r="O18" s="177"/>
      <c r="P18" s="163">
        <v>0.33333333333333331</v>
      </c>
      <c r="Q18" s="32"/>
      <c r="R18" s="32"/>
      <c r="S18" s="167"/>
      <c r="T18" s="163">
        <v>0.33333333333333331</v>
      </c>
      <c r="U18" s="32"/>
      <c r="V18" s="32"/>
      <c r="W18" s="85"/>
      <c r="X18" s="31"/>
      <c r="Y18" s="32"/>
      <c r="Z18" s="32"/>
      <c r="AA18" s="33"/>
      <c r="AB18" s="86"/>
      <c r="AC18" s="32"/>
      <c r="AD18" s="32"/>
      <c r="AE18" s="215"/>
      <c r="AF18" s="745">
        <f>SUM(D18:AE18)</f>
        <v>1.3333333333333333</v>
      </c>
      <c r="AG18" s="741">
        <f>SUM(D19:AE19)</f>
        <v>1.25</v>
      </c>
    </row>
    <row r="19" spans="1:33" ht="15" customHeight="1" x14ac:dyDescent="0.2">
      <c r="A19" s="759"/>
      <c r="B19" s="746"/>
      <c r="C19" s="25" t="s">
        <v>17</v>
      </c>
      <c r="D19" s="26"/>
      <c r="E19" s="27"/>
      <c r="F19" s="166">
        <v>0.3125</v>
      </c>
      <c r="G19" s="82"/>
      <c r="H19" s="26"/>
      <c r="I19" s="27"/>
      <c r="J19" s="166">
        <v>0.3125</v>
      </c>
      <c r="K19" s="28"/>
      <c r="L19" s="83"/>
      <c r="M19" s="27"/>
      <c r="N19" s="27"/>
      <c r="O19" s="178"/>
      <c r="P19" s="164">
        <v>0.3125</v>
      </c>
      <c r="Q19" s="27"/>
      <c r="R19" s="27"/>
      <c r="S19" s="168"/>
      <c r="T19" s="164">
        <v>0.3125</v>
      </c>
      <c r="U19" s="27"/>
      <c r="V19" s="27"/>
      <c r="W19" s="82"/>
      <c r="X19" s="26"/>
      <c r="Y19" s="27"/>
      <c r="Z19" s="27"/>
      <c r="AA19" s="28"/>
      <c r="AB19" s="83"/>
      <c r="AC19" s="27"/>
      <c r="AD19" s="27"/>
      <c r="AE19" s="219"/>
      <c r="AF19" s="744"/>
      <c r="AG19" s="740"/>
    </row>
    <row r="20" spans="1:33" ht="15" customHeight="1" x14ac:dyDescent="0.2">
      <c r="A20" s="759"/>
      <c r="B20" s="752" t="s">
        <v>20</v>
      </c>
      <c r="C20" s="30" t="s">
        <v>16</v>
      </c>
      <c r="D20" s="31"/>
      <c r="E20" s="32"/>
      <c r="F20" s="32"/>
      <c r="G20" s="179"/>
      <c r="H20" s="169">
        <v>0.33333333333333331</v>
      </c>
      <c r="I20" s="32"/>
      <c r="J20" s="32"/>
      <c r="K20" s="173"/>
      <c r="L20" s="169">
        <v>0.33333333333333331</v>
      </c>
      <c r="M20" s="32"/>
      <c r="N20" s="32"/>
      <c r="O20" s="85"/>
      <c r="P20" s="31"/>
      <c r="Q20" s="32"/>
      <c r="R20" s="32"/>
      <c r="S20" s="33"/>
      <c r="T20" s="86"/>
      <c r="U20" s="171">
        <v>0.33333333333333331</v>
      </c>
      <c r="V20" s="32"/>
      <c r="W20" s="85"/>
      <c r="X20" s="31"/>
      <c r="Y20" s="171">
        <v>0.33333333333333331</v>
      </c>
      <c r="Z20" s="32"/>
      <c r="AA20" s="33"/>
      <c r="AB20" s="86"/>
      <c r="AC20" s="171">
        <v>0.33333333333333331</v>
      </c>
      <c r="AD20" s="32"/>
      <c r="AE20" s="215"/>
      <c r="AF20" s="745">
        <f>SUM(D20:AE20)</f>
        <v>1.6666666666666665</v>
      </c>
      <c r="AG20" s="741">
        <f>SUM(D21:AE21)</f>
        <v>1.5625</v>
      </c>
    </row>
    <row r="21" spans="1:33" ht="15" customHeight="1" thickBot="1" x14ac:dyDescent="0.25">
      <c r="A21" s="760"/>
      <c r="B21" s="753"/>
      <c r="C21" s="40" t="s">
        <v>17</v>
      </c>
      <c r="D21" s="43"/>
      <c r="E21" s="41"/>
      <c r="F21" s="41"/>
      <c r="G21" s="180"/>
      <c r="H21" s="170">
        <v>0.3125</v>
      </c>
      <c r="I21" s="41"/>
      <c r="J21" s="41"/>
      <c r="K21" s="174"/>
      <c r="L21" s="170">
        <v>0.3125</v>
      </c>
      <c r="M21" s="41"/>
      <c r="N21" s="41"/>
      <c r="O21" s="87"/>
      <c r="P21" s="43"/>
      <c r="Q21" s="41"/>
      <c r="R21" s="41"/>
      <c r="S21" s="42"/>
      <c r="T21" s="88"/>
      <c r="U21" s="172">
        <v>0.3125</v>
      </c>
      <c r="V21" s="41"/>
      <c r="W21" s="87"/>
      <c r="X21" s="43"/>
      <c r="Y21" s="172">
        <v>0.3125</v>
      </c>
      <c r="Z21" s="41"/>
      <c r="AA21" s="42"/>
      <c r="AB21" s="88"/>
      <c r="AC21" s="172">
        <v>0.3125</v>
      </c>
      <c r="AD21" s="41"/>
      <c r="AE21" s="228"/>
      <c r="AF21" s="749"/>
      <c r="AG21" s="742"/>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58">
        <v>3</v>
      </c>
      <c r="B23" s="747" t="s">
        <v>15</v>
      </c>
      <c r="C23" s="20" t="s">
        <v>16</v>
      </c>
      <c r="D23" s="21"/>
      <c r="E23" s="22"/>
      <c r="F23" s="22"/>
      <c r="G23" s="81"/>
      <c r="H23" s="55">
        <v>0.33333333333333331</v>
      </c>
      <c r="I23" s="22"/>
      <c r="J23" s="22"/>
      <c r="K23" s="54"/>
      <c r="L23" s="55">
        <v>0.33333333333333331</v>
      </c>
      <c r="M23" s="22"/>
      <c r="N23" s="22"/>
      <c r="O23" s="79"/>
      <c r="P23" s="21"/>
      <c r="Q23" s="22"/>
      <c r="R23" s="22"/>
      <c r="S23" s="23"/>
      <c r="T23" s="80"/>
      <c r="U23" s="24">
        <v>0.33333333333333331</v>
      </c>
      <c r="V23" s="22"/>
      <c r="W23" s="79"/>
      <c r="X23" s="21"/>
      <c r="Y23" s="24">
        <v>0.33333333333333331</v>
      </c>
      <c r="Z23" s="22"/>
      <c r="AA23" s="23"/>
      <c r="AB23" s="80"/>
      <c r="AC23" s="24">
        <v>0.33333333333333331</v>
      </c>
      <c r="AD23" s="22"/>
      <c r="AE23" s="228"/>
      <c r="AF23" s="743">
        <f>SUM(D23:AE23)</f>
        <v>1.6666666666666665</v>
      </c>
      <c r="AG23" s="739">
        <f>SUM(D24:AE24)</f>
        <v>1.5625</v>
      </c>
    </row>
    <row r="24" spans="1:33" ht="15" customHeight="1" x14ac:dyDescent="0.2">
      <c r="A24" s="759"/>
      <c r="B24" s="748"/>
      <c r="C24" s="25" t="s">
        <v>17</v>
      </c>
      <c r="D24" s="26"/>
      <c r="E24" s="27"/>
      <c r="F24" s="27"/>
      <c r="G24" s="84"/>
      <c r="H24" s="57">
        <v>0.3125</v>
      </c>
      <c r="I24" s="27"/>
      <c r="J24" s="27"/>
      <c r="K24" s="56"/>
      <c r="L24" s="57">
        <v>0.3125</v>
      </c>
      <c r="M24" s="27"/>
      <c r="N24" s="27"/>
      <c r="O24" s="82"/>
      <c r="P24" s="26"/>
      <c r="Q24" s="27"/>
      <c r="R24" s="27"/>
      <c r="S24" s="28"/>
      <c r="T24" s="83"/>
      <c r="U24" s="29">
        <v>0.3125</v>
      </c>
      <c r="V24" s="27"/>
      <c r="W24" s="82"/>
      <c r="X24" s="26"/>
      <c r="Y24" s="29">
        <v>0.3125</v>
      </c>
      <c r="Z24" s="27"/>
      <c r="AA24" s="28"/>
      <c r="AB24" s="83"/>
      <c r="AC24" s="29">
        <v>0.3125</v>
      </c>
      <c r="AD24" s="27"/>
      <c r="AE24" s="219"/>
      <c r="AF24" s="744"/>
      <c r="AG24" s="740"/>
    </row>
    <row r="25" spans="1:33" ht="15" customHeight="1" x14ac:dyDescent="0.2">
      <c r="A25" s="759"/>
      <c r="B25" s="754" t="s">
        <v>18</v>
      </c>
      <c r="C25" s="30" t="s">
        <v>16</v>
      </c>
      <c r="D25" s="157">
        <v>0.25</v>
      </c>
      <c r="E25" s="32"/>
      <c r="F25" s="32"/>
      <c r="G25" s="85"/>
      <c r="H25" s="31"/>
      <c r="I25" s="32"/>
      <c r="J25" s="32"/>
      <c r="K25" s="33"/>
      <c r="L25" s="86"/>
      <c r="M25" s="159">
        <v>0.33333333333333331</v>
      </c>
      <c r="N25" s="32"/>
      <c r="O25" s="85"/>
      <c r="P25" s="31"/>
      <c r="Q25" s="159">
        <v>0.33333333333333331</v>
      </c>
      <c r="R25" s="32"/>
      <c r="S25" s="33"/>
      <c r="T25" s="86"/>
      <c r="U25" s="32"/>
      <c r="V25" s="159">
        <v>0.33333333333333331</v>
      </c>
      <c r="W25" s="85"/>
      <c r="X25" s="31"/>
      <c r="Y25" s="32"/>
      <c r="Z25" s="159">
        <v>0.33333333333333331</v>
      </c>
      <c r="AA25" s="33"/>
      <c r="AB25" s="86"/>
      <c r="AC25" s="32"/>
      <c r="AD25" s="159">
        <v>0.33333333333333331</v>
      </c>
      <c r="AE25" s="215"/>
      <c r="AF25" s="745">
        <f>SUM(D25:AE25)</f>
        <v>1.9166666666666663</v>
      </c>
      <c r="AG25" s="741">
        <f>SUM(D26:AE26)</f>
        <v>1.7916666666666665</v>
      </c>
    </row>
    <row r="26" spans="1:33" ht="15" customHeight="1" x14ac:dyDescent="0.2">
      <c r="A26" s="759"/>
      <c r="B26" s="754"/>
      <c r="C26" s="25" t="s">
        <v>17</v>
      </c>
      <c r="D26" s="158">
        <v>0.22916666666666666</v>
      </c>
      <c r="E26" s="27"/>
      <c r="F26" s="27"/>
      <c r="G26" s="82"/>
      <c r="H26" s="26"/>
      <c r="I26" s="27"/>
      <c r="J26" s="27"/>
      <c r="K26" s="28"/>
      <c r="L26" s="83"/>
      <c r="M26" s="160">
        <v>0.3125</v>
      </c>
      <c r="N26" s="27"/>
      <c r="O26" s="82"/>
      <c r="P26" s="26"/>
      <c r="Q26" s="160">
        <v>0.3125</v>
      </c>
      <c r="R26" s="27"/>
      <c r="S26" s="28"/>
      <c r="T26" s="83"/>
      <c r="U26" s="27"/>
      <c r="V26" s="160">
        <v>0.3125</v>
      </c>
      <c r="W26" s="82"/>
      <c r="X26" s="26"/>
      <c r="Y26" s="27"/>
      <c r="Z26" s="160">
        <v>0.3125</v>
      </c>
      <c r="AA26" s="28"/>
      <c r="AB26" s="83"/>
      <c r="AC26" s="27"/>
      <c r="AD26" s="160">
        <v>0.3125</v>
      </c>
      <c r="AE26" s="219"/>
      <c r="AF26" s="744"/>
      <c r="AG26" s="740"/>
    </row>
    <row r="27" spans="1:33" ht="15" customHeight="1" x14ac:dyDescent="0.2">
      <c r="A27" s="759"/>
      <c r="B27" s="746" t="s">
        <v>19</v>
      </c>
      <c r="C27" s="30" t="s">
        <v>16</v>
      </c>
      <c r="D27" s="31"/>
      <c r="E27" s="165">
        <v>0.33333333333333331</v>
      </c>
      <c r="F27" s="32"/>
      <c r="G27" s="85"/>
      <c r="H27" s="31"/>
      <c r="I27" s="165">
        <v>0.33333333333333331</v>
      </c>
      <c r="J27" s="32"/>
      <c r="K27" s="33"/>
      <c r="L27" s="86"/>
      <c r="M27" s="32"/>
      <c r="N27" s="165">
        <v>0.33333333333333331</v>
      </c>
      <c r="O27" s="85"/>
      <c r="P27" s="31"/>
      <c r="Q27" s="32"/>
      <c r="R27" s="165">
        <v>0.33333333333333331</v>
      </c>
      <c r="S27" s="33"/>
      <c r="T27" s="86"/>
      <c r="U27" s="32"/>
      <c r="V27" s="32"/>
      <c r="W27" s="177"/>
      <c r="X27" s="163">
        <v>0.33333333333333331</v>
      </c>
      <c r="Y27" s="32"/>
      <c r="Z27" s="32"/>
      <c r="AA27" s="167"/>
      <c r="AB27" s="163">
        <v>0.33333333333333331</v>
      </c>
      <c r="AC27" s="32"/>
      <c r="AD27" s="32"/>
      <c r="AE27" s="213">
        <v>8.3333333333333329E-2</v>
      </c>
      <c r="AF27" s="745">
        <f>SUM(D27:AE27)</f>
        <v>2.083333333333333</v>
      </c>
      <c r="AG27" s="741">
        <f>SUM(D28:AE28)</f>
        <v>1.9583333333333333</v>
      </c>
    </row>
    <row r="28" spans="1:33" ht="15" customHeight="1" x14ac:dyDescent="0.2">
      <c r="A28" s="759"/>
      <c r="B28" s="746"/>
      <c r="C28" s="25" t="s">
        <v>17</v>
      </c>
      <c r="D28" s="26"/>
      <c r="E28" s="166">
        <v>0.3125</v>
      </c>
      <c r="F28" s="27"/>
      <c r="G28" s="82"/>
      <c r="H28" s="26"/>
      <c r="I28" s="166">
        <v>0.3125</v>
      </c>
      <c r="J28" s="27"/>
      <c r="K28" s="28"/>
      <c r="L28" s="83"/>
      <c r="M28" s="27"/>
      <c r="N28" s="166">
        <v>0.3125</v>
      </c>
      <c r="O28" s="82"/>
      <c r="P28" s="26"/>
      <c r="Q28" s="27"/>
      <c r="R28" s="166">
        <v>0.3125</v>
      </c>
      <c r="S28" s="28"/>
      <c r="T28" s="83"/>
      <c r="U28" s="27"/>
      <c r="V28" s="27"/>
      <c r="W28" s="178"/>
      <c r="X28" s="164">
        <v>0.3125</v>
      </c>
      <c r="Y28" s="27"/>
      <c r="Z28" s="27"/>
      <c r="AA28" s="168"/>
      <c r="AB28" s="164">
        <v>0.3125</v>
      </c>
      <c r="AC28" s="27"/>
      <c r="AD28" s="27"/>
      <c r="AE28" s="214">
        <v>8.3333333333333329E-2</v>
      </c>
      <c r="AF28" s="744"/>
      <c r="AG28" s="740"/>
    </row>
    <row r="29" spans="1:33" ht="15" customHeight="1" x14ac:dyDescent="0.2">
      <c r="A29" s="759"/>
      <c r="B29" s="752" t="s">
        <v>20</v>
      </c>
      <c r="C29" s="30" t="s">
        <v>16</v>
      </c>
      <c r="D29" s="31"/>
      <c r="E29" s="32"/>
      <c r="F29" s="171">
        <v>0.33333333333333331</v>
      </c>
      <c r="G29" s="85"/>
      <c r="H29" s="31"/>
      <c r="I29" s="32"/>
      <c r="J29" s="171">
        <v>0.33333333333333331</v>
      </c>
      <c r="K29" s="33"/>
      <c r="L29" s="86"/>
      <c r="M29" s="32"/>
      <c r="N29" s="32"/>
      <c r="O29" s="179"/>
      <c r="P29" s="169">
        <v>0.33333333333333331</v>
      </c>
      <c r="Q29" s="32"/>
      <c r="R29" s="32"/>
      <c r="S29" s="173"/>
      <c r="T29" s="169">
        <v>0.33333333333333331</v>
      </c>
      <c r="U29" s="32"/>
      <c r="V29" s="32"/>
      <c r="W29" s="85"/>
      <c r="X29" s="31"/>
      <c r="Y29" s="32"/>
      <c r="Z29" s="32"/>
      <c r="AA29" s="33"/>
      <c r="AB29" s="86"/>
      <c r="AC29" s="32"/>
      <c r="AD29" s="32"/>
      <c r="AE29" s="230"/>
      <c r="AF29" s="745">
        <f>SUM(D29:AE29)</f>
        <v>1.3333333333333333</v>
      </c>
      <c r="AG29" s="741">
        <f>SUM(D30:AE30)</f>
        <v>1.25</v>
      </c>
    </row>
    <row r="30" spans="1:33" ht="15" customHeight="1" thickBot="1" x14ac:dyDescent="0.25">
      <c r="A30" s="760"/>
      <c r="B30" s="753"/>
      <c r="C30" s="40" t="s">
        <v>17</v>
      </c>
      <c r="D30" s="43"/>
      <c r="E30" s="41"/>
      <c r="F30" s="172">
        <v>0.3125</v>
      </c>
      <c r="G30" s="87"/>
      <c r="H30" s="43"/>
      <c r="I30" s="41"/>
      <c r="J30" s="172">
        <v>0.3125</v>
      </c>
      <c r="K30" s="42"/>
      <c r="L30" s="88"/>
      <c r="M30" s="41"/>
      <c r="N30" s="41"/>
      <c r="O30" s="180"/>
      <c r="P30" s="170">
        <v>0.3125</v>
      </c>
      <c r="Q30" s="41"/>
      <c r="R30" s="41"/>
      <c r="S30" s="174"/>
      <c r="T30" s="170">
        <v>0.3125</v>
      </c>
      <c r="U30" s="41"/>
      <c r="V30" s="41"/>
      <c r="W30" s="87"/>
      <c r="X30" s="43"/>
      <c r="Y30" s="41"/>
      <c r="Z30" s="41"/>
      <c r="AA30" s="42"/>
      <c r="AB30" s="88"/>
      <c r="AC30" s="41"/>
      <c r="AD30" s="41"/>
      <c r="AE30" s="231"/>
      <c r="AF30" s="749"/>
      <c r="AG30" s="742"/>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58">
        <v>4</v>
      </c>
      <c r="B32" s="747" t="s">
        <v>15</v>
      </c>
      <c r="C32" s="20" t="s">
        <v>16</v>
      </c>
      <c r="D32" s="21"/>
      <c r="E32" s="22"/>
      <c r="F32" s="24">
        <v>0.33333333333333331</v>
      </c>
      <c r="G32" s="79"/>
      <c r="H32" s="21"/>
      <c r="I32" s="22"/>
      <c r="J32" s="24">
        <v>0.33333333333333331</v>
      </c>
      <c r="K32" s="23"/>
      <c r="L32" s="80"/>
      <c r="M32" s="22"/>
      <c r="N32" s="22"/>
      <c r="O32" s="81"/>
      <c r="P32" s="55">
        <v>0.33333333333333331</v>
      </c>
      <c r="Q32" s="22"/>
      <c r="R32" s="22"/>
      <c r="S32" s="54"/>
      <c r="T32" s="55">
        <v>0.33333333333333331</v>
      </c>
      <c r="U32" s="22"/>
      <c r="V32" s="22"/>
      <c r="W32" s="79"/>
      <c r="X32" s="21"/>
      <c r="Y32" s="22"/>
      <c r="Z32" s="22"/>
      <c r="AA32" s="23"/>
      <c r="AB32" s="80"/>
      <c r="AC32" s="22"/>
      <c r="AD32" s="22"/>
      <c r="AE32" s="232"/>
      <c r="AF32" s="743">
        <f>SUM(D32:AE32)</f>
        <v>1.3333333333333333</v>
      </c>
      <c r="AG32" s="739">
        <f>SUM(D33:AE33)</f>
        <v>1.25</v>
      </c>
    </row>
    <row r="33" spans="1:33" ht="15" customHeight="1" x14ac:dyDescent="0.2">
      <c r="A33" s="759"/>
      <c r="B33" s="748"/>
      <c r="C33" s="25" t="s">
        <v>17</v>
      </c>
      <c r="D33" s="26"/>
      <c r="E33" s="27"/>
      <c r="F33" s="29">
        <v>0.3125</v>
      </c>
      <c r="G33" s="82"/>
      <c r="H33" s="26"/>
      <c r="I33" s="27"/>
      <c r="J33" s="29">
        <v>0.3125</v>
      </c>
      <c r="K33" s="28"/>
      <c r="L33" s="83"/>
      <c r="M33" s="27"/>
      <c r="N33" s="27"/>
      <c r="O33" s="84"/>
      <c r="P33" s="57">
        <v>0.3125</v>
      </c>
      <c r="Q33" s="27"/>
      <c r="R33" s="27"/>
      <c r="S33" s="56"/>
      <c r="T33" s="57">
        <v>0.3125</v>
      </c>
      <c r="U33" s="27"/>
      <c r="V33" s="27"/>
      <c r="W33" s="82"/>
      <c r="X33" s="26"/>
      <c r="Y33" s="27"/>
      <c r="Z33" s="27"/>
      <c r="AA33" s="28"/>
      <c r="AB33" s="83"/>
      <c r="AC33" s="27"/>
      <c r="AD33" s="27"/>
      <c r="AE33" s="233"/>
      <c r="AF33" s="744"/>
      <c r="AG33" s="740"/>
    </row>
    <row r="34" spans="1:33" ht="15" customHeight="1" x14ac:dyDescent="0.2">
      <c r="A34" s="759"/>
      <c r="B34" s="754" t="s">
        <v>18</v>
      </c>
      <c r="C34" s="30" t="s">
        <v>16</v>
      </c>
      <c r="D34" s="31"/>
      <c r="E34" s="32"/>
      <c r="F34" s="32"/>
      <c r="G34" s="175"/>
      <c r="H34" s="157">
        <v>0.33333333333333331</v>
      </c>
      <c r="I34" s="32"/>
      <c r="J34" s="32"/>
      <c r="K34" s="161"/>
      <c r="L34" s="157">
        <v>0.33333333333333331</v>
      </c>
      <c r="M34" s="32"/>
      <c r="N34" s="32"/>
      <c r="O34" s="85"/>
      <c r="P34" s="31"/>
      <c r="Q34" s="32"/>
      <c r="R34" s="32"/>
      <c r="S34" s="33"/>
      <c r="T34" s="86"/>
      <c r="U34" s="159">
        <v>0.33333333333333331</v>
      </c>
      <c r="V34" s="32"/>
      <c r="W34" s="85"/>
      <c r="X34" s="31"/>
      <c r="Y34" s="159">
        <v>0.33333333333333331</v>
      </c>
      <c r="Z34" s="32"/>
      <c r="AA34" s="33"/>
      <c r="AB34" s="86"/>
      <c r="AC34" s="159">
        <v>0.33333333333333331</v>
      </c>
      <c r="AD34" s="32"/>
      <c r="AE34" s="215"/>
      <c r="AF34" s="745">
        <f>SUM(D34:AE34)</f>
        <v>1.6666666666666665</v>
      </c>
      <c r="AG34" s="741">
        <f>SUM(D35:AE35)</f>
        <v>1.5625</v>
      </c>
    </row>
    <row r="35" spans="1:33" ht="15" customHeight="1" x14ac:dyDescent="0.2">
      <c r="A35" s="759"/>
      <c r="B35" s="754"/>
      <c r="C35" s="25" t="s">
        <v>17</v>
      </c>
      <c r="D35" s="26"/>
      <c r="E35" s="27"/>
      <c r="F35" s="27"/>
      <c r="G35" s="176"/>
      <c r="H35" s="158">
        <v>0.3125</v>
      </c>
      <c r="I35" s="27"/>
      <c r="J35" s="27"/>
      <c r="K35" s="162"/>
      <c r="L35" s="158">
        <v>0.3125</v>
      </c>
      <c r="M35" s="27"/>
      <c r="N35" s="27"/>
      <c r="O35" s="82"/>
      <c r="P35" s="26"/>
      <c r="Q35" s="27"/>
      <c r="R35" s="27"/>
      <c r="S35" s="28"/>
      <c r="T35" s="83"/>
      <c r="U35" s="160">
        <v>0.3125</v>
      </c>
      <c r="V35" s="27"/>
      <c r="W35" s="82"/>
      <c r="X35" s="26"/>
      <c r="Y35" s="160">
        <v>0.3125</v>
      </c>
      <c r="Z35" s="27"/>
      <c r="AA35" s="28"/>
      <c r="AB35" s="83"/>
      <c r="AC35" s="160">
        <v>0.3125</v>
      </c>
      <c r="AD35" s="27"/>
      <c r="AE35" s="219"/>
      <c r="AF35" s="744"/>
      <c r="AG35" s="740"/>
    </row>
    <row r="36" spans="1:33" ht="15" customHeight="1" x14ac:dyDescent="0.2">
      <c r="A36" s="759"/>
      <c r="B36" s="746" t="s">
        <v>19</v>
      </c>
      <c r="C36" s="30" t="s">
        <v>16</v>
      </c>
      <c r="D36" s="163">
        <v>0.25</v>
      </c>
      <c r="E36" s="32"/>
      <c r="F36" s="32"/>
      <c r="G36" s="85"/>
      <c r="H36" s="31"/>
      <c r="I36" s="32"/>
      <c r="J36" s="32"/>
      <c r="K36" s="33"/>
      <c r="L36" s="86"/>
      <c r="M36" s="165">
        <v>0.33333333333333331</v>
      </c>
      <c r="N36" s="32"/>
      <c r="O36" s="85"/>
      <c r="P36" s="31"/>
      <c r="Q36" s="165">
        <v>0.33333333333333331</v>
      </c>
      <c r="R36" s="32"/>
      <c r="S36" s="33"/>
      <c r="T36" s="86"/>
      <c r="U36" s="32"/>
      <c r="V36" s="165">
        <v>0.33333333333333331</v>
      </c>
      <c r="W36" s="85"/>
      <c r="X36" s="31"/>
      <c r="Y36" s="32"/>
      <c r="Z36" s="165">
        <v>0.33333333333333331</v>
      </c>
      <c r="AA36" s="33"/>
      <c r="AB36" s="86"/>
      <c r="AC36" s="32"/>
      <c r="AD36" s="165">
        <v>0.33333333333333331</v>
      </c>
      <c r="AE36" s="215"/>
      <c r="AF36" s="745">
        <f>SUM(D36:AE36)</f>
        <v>1.9166666666666663</v>
      </c>
      <c r="AG36" s="741">
        <f>SUM(D37:AE37)</f>
        <v>1.7916666666666665</v>
      </c>
    </row>
    <row r="37" spans="1:33" ht="15" customHeight="1" x14ac:dyDescent="0.2">
      <c r="A37" s="759"/>
      <c r="B37" s="746"/>
      <c r="C37" s="25" t="s">
        <v>17</v>
      </c>
      <c r="D37" s="164">
        <v>0.22916666666666666</v>
      </c>
      <c r="E37" s="27"/>
      <c r="F37" s="27"/>
      <c r="G37" s="82"/>
      <c r="H37" s="26"/>
      <c r="I37" s="27"/>
      <c r="J37" s="27"/>
      <c r="K37" s="28"/>
      <c r="L37" s="83"/>
      <c r="M37" s="166">
        <v>0.3125</v>
      </c>
      <c r="N37" s="27"/>
      <c r="O37" s="82"/>
      <c r="P37" s="26"/>
      <c r="Q37" s="166">
        <v>0.3125</v>
      </c>
      <c r="R37" s="27"/>
      <c r="S37" s="28"/>
      <c r="T37" s="83"/>
      <c r="U37" s="27"/>
      <c r="V37" s="166">
        <v>0.3125</v>
      </c>
      <c r="W37" s="82"/>
      <c r="X37" s="26"/>
      <c r="Y37" s="27"/>
      <c r="Z37" s="166">
        <v>0.3125</v>
      </c>
      <c r="AA37" s="28"/>
      <c r="AB37" s="83"/>
      <c r="AC37" s="27"/>
      <c r="AD37" s="166">
        <v>0.3125</v>
      </c>
      <c r="AE37" s="219"/>
      <c r="AF37" s="744"/>
      <c r="AG37" s="740"/>
    </row>
    <row r="38" spans="1:33" ht="15" customHeight="1" x14ac:dyDescent="0.2">
      <c r="A38" s="759"/>
      <c r="B38" s="752" t="s">
        <v>20</v>
      </c>
      <c r="C38" s="30" t="s">
        <v>16</v>
      </c>
      <c r="D38" s="31"/>
      <c r="E38" s="171">
        <v>0.33333333333333331</v>
      </c>
      <c r="F38" s="32"/>
      <c r="G38" s="85"/>
      <c r="H38" s="31"/>
      <c r="I38" s="171">
        <v>0.33333333333333331</v>
      </c>
      <c r="J38" s="32"/>
      <c r="K38" s="33"/>
      <c r="L38" s="86"/>
      <c r="M38" s="32"/>
      <c r="N38" s="171">
        <v>0.33333333333333331</v>
      </c>
      <c r="O38" s="85"/>
      <c r="P38" s="31"/>
      <c r="Q38" s="32"/>
      <c r="R38" s="171">
        <v>0.33333333333333331</v>
      </c>
      <c r="S38" s="33"/>
      <c r="T38" s="86"/>
      <c r="U38" s="32"/>
      <c r="V38" s="32"/>
      <c r="W38" s="179"/>
      <c r="X38" s="169">
        <v>0.33333333333333331</v>
      </c>
      <c r="Y38" s="32"/>
      <c r="Z38" s="32"/>
      <c r="AA38" s="173"/>
      <c r="AB38" s="169">
        <v>0.33333333333333331</v>
      </c>
      <c r="AC38" s="32"/>
      <c r="AD38" s="32"/>
      <c r="AE38" s="234">
        <v>8.3333333333333329E-2</v>
      </c>
      <c r="AF38" s="745">
        <f>SUM(D38:AE38)</f>
        <v>2.083333333333333</v>
      </c>
      <c r="AG38" s="741">
        <f>SUM(D39:AE39)</f>
        <v>1.9583333333333333</v>
      </c>
    </row>
    <row r="39" spans="1:33" ht="15" customHeight="1" thickBot="1" x14ac:dyDescent="0.25">
      <c r="A39" s="760"/>
      <c r="B39" s="753"/>
      <c r="C39" s="40" t="s">
        <v>17</v>
      </c>
      <c r="D39" s="43"/>
      <c r="E39" s="172">
        <v>0.3125</v>
      </c>
      <c r="F39" s="41"/>
      <c r="G39" s="87"/>
      <c r="H39" s="43"/>
      <c r="I39" s="172">
        <v>0.3125</v>
      </c>
      <c r="J39" s="41"/>
      <c r="K39" s="42"/>
      <c r="L39" s="88"/>
      <c r="M39" s="41"/>
      <c r="N39" s="172">
        <v>0.3125</v>
      </c>
      <c r="O39" s="87"/>
      <c r="P39" s="43"/>
      <c r="Q39" s="41"/>
      <c r="R39" s="172">
        <v>0.3125</v>
      </c>
      <c r="S39" s="42"/>
      <c r="T39" s="88"/>
      <c r="U39" s="41"/>
      <c r="V39" s="41"/>
      <c r="W39" s="180"/>
      <c r="X39" s="170">
        <v>0.3125</v>
      </c>
      <c r="Y39" s="41"/>
      <c r="Z39" s="41"/>
      <c r="AA39" s="174"/>
      <c r="AB39" s="170">
        <v>0.3125</v>
      </c>
      <c r="AC39" s="41"/>
      <c r="AD39" s="41"/>
      <c r="AE39" s="235">
        <v>8.3333333333333329E-2</v>
      </c>
      <c r="AF39" s="749"/>
      <c r="AG39" s="742"/>
    </row>
    <row r="40" spans="1:33" ht="26.45" customHeight="1" thickBot="1" x14ac:dyDescent="0.25">
      <c r="X40" s="755" t="s">
        <v>21</v>
      </c>
      <c r="Y40" s="756"/>
      <c r="Z40" s="756"/>
      <c r="AA40" s="756"/>
      <c r="AB40" s="756"/>
      <c r="AC40" s="756"/>
      <c r="AD40" s="756"/>
      <c r="AE40" s="757"/>
      <c r="AF40" s="48">
        <f>SUM(AF5:AF12,AF14:AF21,AF23:AF30,AF32:AF39)/16</f>
        <v>1.7499999999999996</v>
      </c>
      <c r="AG40" s="49">
        <f>SUM(AG5:AG12,AG14:AG21,AG23:AG30,AG32:AG39)/16</f>
        <v>1.640625</v>
      </c>
    </row>
    <row r="41" spans="1:33" ht="15" customHeight="1" x14ac:dyDescent="0.2"/>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104"/>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104"/>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104"/>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104"/>
      <c r="AF45" s="66"/>
      <c r="AG45" s="66"/>
    </row>
    <row r="46" spans="1:33" s="62" customFormat="1" ht="15" customHeight="1" x14ac:dyDescent="0.2">
      <c r="B46" s="63"/>
      <c r="C46" s="63"/>
      <c r="D46" s="64"/>
      <c r="E46" s="64"/>
      <c r="F46" s="64"/>
      <c r="G46" s="64"/>
      <c r="H46" s="64"/>
      <c r="AE46" s="104"/>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104"/>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104"/>
      <c r="AF48" s="66"/>
      <c r="AG48" s="66"/>
    </row>
    <row r="49" spans="1:33" s="62" customFormat="1" ht="35.1" customHeight="1" x14ac:dyDescent="0.2">
      <c r="B49" s="63"/>
      <c r="C49" s="63"/>
      <c r="D49" s="64"/>
      <c r="E49" s="64"/>
      <c r="F49" s="64"/>
      <c r="G49" s="64"/>
      <c r="H49" s="64"/>
      <c r="I49" s="65" t="s">
        <v>54</v>
      </c>
      <c r="AE49" s="104"/>
      <c r="AF49" s="66"/>
      <c r="AG49" s="66"/>
    </row>
    <row r="50" spans="1:33" s="62" customFormat="1" ht="35.1" customHeight="1" x14ac:dyDescent="0.2">
      <c r="B50" s="63"/>
      <c r="C50" s="63"/>
      <c r="D50" s="64"/>
      <c r="E50" s="64"/>
      <c r="F50" s="64"/>
      <c r="G50" s="64"/>
      <c r="H50" s="64"/>
      <c r="I50" s="65" t="s">
        <v>56</v>
      </c>
      <c r="AE50" s="104"/>
      <c r="AF50" s="66"/>
      <c r="AG50" s="66"/>
    </row>
    <row r="51" spans="1:33" s="62" customFormat="1" ht="35.1" customHeight="1" x14ac:dyDescent="0.2">
      <c r="B51" s="63"/>
      <c r="C51" s="63"/>
      <c r="D51" s="64"/>
      <c r="E51" s="64"/>
      <c r="F51" s="64"/>
      <c r="G51" s="64"/>
      <c r="H51" s="64"/>
      <c r="I51" s="65" t="s">
        <v>55</v>
      </c>
      <c r="AE51" s="104"/>
      <c r="AF51" s="66"/>
      <c r="AG51" s="66"/>
    </row>
    <row r="52" spans="1:33" s="62" customFormat="1" ht="35.1" customHeight="1" x14ac:dyDescent="0.2">
      <c r="B52" s="63"/>
      <c r="C52" s="63"/>
      <c r="D52" s="64"/>
      <c r="E52" s="64"/>
      <c r="F52" s="64"/>
      <c r="G52" s="64"/>
      <c r="H52" s="64"/>
      <c r="I52" s="65" t="s">
        <v>74</v>
      </c>
      <c r="AE52" s="104"/>
      <c r="AF52" s="66"/>
      <c r="AG52" s="66"/>
    </row>
    <row r="53" spans="1:33" s="62" customFormat="1" ht="15" customHeight="1" x14ac:dyDescent="0.2">
      <c r="D53" s="64"/>
      <c r="E53" s="64"/>
      <c r="F53" s="64"/>
      <c r="G53" s="64"/>
      <c r="H53" s="64"/>
      <c r="AE53" s="104"/>
      <c r="AF53" s="66"/>
      <c r="AG53" s="66"/>
    </row>
    <row r="54" spans="1:33" s="67" customFormat="1" ht="35.1" customHeight="1" x14ac:dyDescent="0.2">
      <c r="B54" s="63" t="s">
        <v>24</v>
      </c>
      <c r="C54" s="63"/>
      <c r="D54" s="63"/>
      <c r="E54" s="63"/>
      <c r="F54" s="63"/>
      <c r="G54" s="63"/>
      <c r="H54" s="63"/>
      <c r="I54" s="65" t="s">
        <v>29</v>
      </c>
      <c r="K54" s="62"/>
      <c r="L54" s="62"/>
      <c r="M54" s="62"/>
      <c r="N54" s="62"/>
      <c r="O54" s="62"/>
      <c r="P54" s="62"/>
      <c r="Q54" s="62"/>
      <c r="R54" s="62"/>
      <c r="S54" s="62"/>
      <c r="T54" s="62"/>
      <c r="U54" s="62"/>
      <c r="AE54" s="210"/>
      <c r="AF54" s="94"/>
      <c r="AG54" s="94"/>
    </row>
    <row r="55" spans="1:33" s="67" customFormat="1" ht="35.1" customHeight="1" x14ac:dyDescent="0.2">
      <c r="A55" s="62"/>
      <c r="B55" s="62"/>
      <c r="C55" s="62"/>
      <c r="D55" s="62"/>
      <c r="E55" s="62"/>
      <c r="F55" s="62"/>
      <c r="G55" s="62"/>
      <c r="H55" s="62"/>
      <c r="I55" s="65" t="s">
        <v>30</v>
      </c>
      <c r="V55" s="62"/>
      <c r="W55" s="62"/>
      <c r="X55" s="62"/>
      <c r="Y55" s="62"/>
      <c r="Z55" s="62"/>
      <c r="AA55" s="62"/>
      <c r="AB55" s="62"/>
      <c r="AC55" s="62"/>
      <c r="AE55" s="210"/>
      <c r="AF55" s="94"/>
      <c r="AG55" s="94"/>
    </row>
    <row r="56" spans="1:33" s="62" customFormat="1" ht="15" customHeight="1" x14ac:dyDescent="0.2">
      <c r="B56" s="63"/>
      <c r="C56" s="63"/>
      <c r="D56" s="64"/>
      <c r="E56" s="64"/>
      <c r="F56" s="64"/>
      <c r="G56" s="64"/>
      <c r="H56" s="64"/>
      <c r="I56" s="67"/>
      <c r="AE56" s="104"/>
    </row>
    <row r="57" spans="1:33" s="62" customFormat="1" ht="34.9" customHeight="1" x14ac:dyDescent="0.2">
      <c r="B57" s="63" t="s">
        <v>26</v>
      </c>
      <c r="C57" s="63"/>
      <c r="D57" s="64"/>
      <c r="E57" s="64"/>
      <c r="F57" s="64"/>
      <c r="G57" s="64"/>
      <c r="I57" s="68"/>
      <c r="AE57" s="104"/>
    </row>
    <row r="58" spans="1:33" s="67" customFormat="1" ht="9.9499999999999993" customHeight="1" x14ac:dyDescent="0.2">
      <c r="B58" s="69"/>
      <c r="C58" s="69"/>
      <c r="D58" s="69"/>
      <c r="AE58" s="210"/>
    </row>
    <row r="59" spans="1:33" s="67" customFormat="1" ht="35.1" customHeight="1" x14ac:dyDescent="0.2">
      <c r="B59" s="69"/>
      <c r="C59" s="69"/>
      <c r="D59" s="69"/>
      <c r="I59" s="62" t="str">
        <f>'Nr401_7 Tage'!$I$54</f>
        <v>Beachten Sie generell folgende Punkte beim Erstellen eines Schichtplanes:</v>
      </c>
      <c r="AE59" s="210"/>
    </row>
    <row r="60" spans="1:33" s="67" customFormat="1" ht="35.1" customHeight="1" x14ac:dyDescent="0.2">
      <c r="B60" s="69"/>
      <c r="C60" s="69"/>
      <c r="D60" s="69"/>
      <c r="I60" s="141" t="s">
        <v>80</v>
      </c>
      <c r="AE60" s="210"/>
    </row>
    <row r="61" spans="1:33" s="62" customFormat="1" ht="35.1" customHeight="1" x14ac:dyDescent="0.2">
      <c r="I61" s="141" t="s">
        <v>79</v>
      </c>
      <c r="AE61" s="104"/>
    </row>
    <row r="62" spans="1:33" s="62" customFormat="1" ht="15" customHeight="1" x14ac:dyDescent="0.2">
      <c r="I62" s="65"/>
      <c r="AE62" s="104"/>
      <c r="AF62" s="66"/>
      <c r="AG62" s="66"/>
    </row>
    <row r="63" spans="1:33" s="62" customFormat="1" ht="30" x14ac:dyDescent="0.2">
      <c r="B63" s="63" t="s">
        <v>28</v>
      </c>
      <c r="C63" s="63"/>
      <c r="I63" s="62" t="str">
        <f>'Nr401_7 Tage'!$I$58</f>
        <v>Art. 24 ArG, Art. 36 - 38 ArGV1</v>
      </c>
      <c r="AE63" s="104"/>
      <c r="AF63" s="66"/>
      <c r="AG63" s="66"/>
    </row>
    <row r="65" spans="2:33" ht="30" x14ac:dyDescent="0.2">
      <c r="B65" s="63" t="s">
        <v>72</v>
      </c>
      <c r="I65" s="62" t="s">
        <v>73</v>
      </c>
      <c r="AG65" s="2"/>
    </row>
    <row r="66" spans="2:33" ht="25.5" x14ac:dyDescent="0.35">
      <c r="I66" s="126"/>
      <c r="AG66" s="2"/>
    </row>
  </sheetData>
  <sheetProtection formatCells="0" formatColumns="0" formatRows="0" insertColumns="0" insertRows="0" insertHyperlinks="0" deleteColumns="0" deleteRows="0" sort="0" autoFilter="0" pivotTables="0"/>
  <mergeCells count="58">
    <mergeCell ref="X40:AE40"/>
    <mergeCell ref="A3:A4"/>
    <mergeCell ref="B3:B4"/>
    <mergeCell ref="B5:B6"/>
    <mergeCell ref="B7:B8"/>
    <mergeCell ref="B9:B10"/>
    <mergeCell ref="A5:A12"/>
    <mergeCell ref="A14:A21"/>
    <mergeCell ref="B11:B12"/>
    <mergeCell ref="A23:A30"/>
    <mergeCell ref="A32:A39"/>
    <mergeCell ref="B29:B30"/>
    <mergeCell ref="B32:B33"/>
    <mergeCell ref="B34:B35"/>
    <mergeCell ref="B36:B37"/>
    <mergeCell ref="B14:B15"/>
    <mergeCell ref="B38:B39"/>
    <mergeCell ref="B25:B26"/>
    <mergeCell ref="B27:B28"/>
    <mergeCell ref="B20:B21"/>
    <mergeCell ref="B23:B24"/>
    <mergeCell ref="AF5:AF6"/>
    <mergeCell ref="AG5:AG6"/>
    <mergeCell ref="AF7:AF8"/>
    <mergeCell ref="AG7:AG8"/>
    <mergeCell ref="AF9:AF10"/>
    <mergeCell ref="AG9:AG10"/>
    <mergeCell ref="AF11:AF12"/>
    <mergeCell ref="AG11:AG12"/>
    <mergeCell ref="AF14:AF15"/>
    <mergeCell ref="AG14:AG15"/>
    <mergeCell ref="AF16:AF17"/>
    <mergeCell ref="AG16:AG17"/>
    <mergeCell ref="AF25:AF26"/>
    <mergeCell ref="AG25:AG26"/>
    <mergeCell ref="AF18:AF19"/>
    <mergeCell ref="AF38:AF39"/>
    <mergeCell ref="AG38:AG39"/>
    <mergeCell ref="AF32:AF33"/>
    <mergeCell ref="AG32:AG33"/>
    <mergeCell ref="AF34:AF35"/>
    <mergeCell ref="AG34:AG35"/>
    <mergeCell ref="A1:G2"/>
    <mergeCell ref="H1:AE2"/>
    <mergeCell ref="AF36:AF37"/>
    <mergeCell ref="AG36:AG37"/>
    <mergeCell ref="AF27:AF28"/>
    <mergeCell ref="AG27:AG28"/>
    <mergeCell ref="AF29:AF30"/>
    <mergeCell ref="AG29:AG30"/>
    <mergeCell ref="AF23:AF24"/>
    <mergeCell ref="AG23:AG24"/>
    <mergeCell ref="AG18:AG19"/>
    <mergeCell ref="AF20:AF21"/>
    <mergeCell ref="AG20:AG21"/>
    <mergeCell ref="C3:C4"/>
    <mergeCell ref="B16:B17"/>
    <mergeCell ref="B18:B19"/>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E238"/>
  <sheetViews>
    <sheetView zoomScale="40" zoomScaleNormal="40" zoomScaleSheetLayoutView="25" zoomScalePageLayoutView="10" workbookViewId="0">
      <selection activeCell="AF55" sqref="AF55:AF56"/>
    </sheetView>
  </sheetViews>
  <sheetFormatPr baseColWidth="10" defaultColWidth="11.42578125" defaultRowHeight="12.75" x14ac:dyDescent="0.2"/>
  <cols>
    <col min="1" max="1" width="4.28515625" style="2" customWidth="1"/>
    <col min="2" max="4" width="6.7109375" style="2" customWidth="1"/>
    <col min="5" max="5" width="8.7109375" style="2" customWidth="1"/>
    <col min="6" max="7" width="10.7109375" style="2" customWidth="1"/>
    <col min="8" max="8" width="2.7109375" style="2" customWidth="1"/>
    <col min="9" max="9" width="8.7109375" style="2" customWidth="1"/>
    <col min="10" max="11" width="10.7109375" style="2" customWidth="1"/>
    <col min="12" max="12" width="2.7109375" style="2" customWidth="1"/>
    <col min="13" max="13" width="8.7109375" style="2" customWidth="1"/>
    <col min="14" max="15" width="10.7109375" style="2" customWidth="1"/>
    <col min="16" max="16" width="2.7109375" style="2" customWidth="1"/>
    <col min="17" max="17" width="8.7109375" style="2" customWidth="1"/>
    <col min="18" max="19" width="10.7109375" style="2" customWidth="1"/>
    <col min="20" max="20" width="2.7109375" style="2" customWidth="1"/>
    <col min="21" max="21" width="8.7109375" style="2" customWidth="1"/>
    <col min="22" max="23" width="10.7109375" style="2" customWidth="1"/>
    <col min="24" max="24" width="2.7109375" style="2" customWidth="1"/>
    <col min="25" max="25" width="8.7109375" style="2" customWidth="1"/>
    <col min="26" max="27" width="10.7109375" style="2" customWidth="1"/>
    <col min="28" max="28" width="2.7109375" style="2" customWidth="1"/>
    <col min="29" max="29" width="8.7109375" style="2" customWidth="1"/>
    <col min="30" max="30" width="15.7109375" style="2" customWidth="1"/>
    <col min="31" max="31" width="10.7109375" style="2" customWidth="1"/>
    <col min="32" max="33" width="26.28515625" style="61" customWidth="1"/>
    <col min="34" max="34" width="4.28515625" style="2" customWidth="1"/>
    <col min="35" max="35" width="9.7109375" style="2" customWidth="1"/>
    <col min="36" max="36" width="4.28515625" style="2" customWidth="1"/>
    <col min="37" max="37" width="15.7109375" style="2" customWidth="1"/>
    <col min="38" max="65" width="9" style="2" customWidth="1"/>
    <col min="66" max="82" width="7.7109375" style="2" customWidth="1"/>
    <col min="83" max="83" width="7.7109375" style="61" customWidth="1"/>
    <col min="84" max="90" width="7.7109375" style="2" customWidth="1"/>
    <col min="91" max="16384" width="11.42578125" style="2"/>
  </cols>
  <sheetData>
    <row r="1" spans="1:88" s="67" customFormat="1" ht="80.099999999999994" customHeight="1" thickBot="1" x14ac:dyDescent="0.25">
      <c r="A1" s="880" t="s">
        <v>249</v>
      </c>
      <c r="B1" s="881"/>
      <c r="C1" s="881"/>
      <c r="D1" s="881"/>
      <c r="E1" s="881"/>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c r="BD1" s="881"/>
      <c r="BE1" s="881"/>
      <c r="BF1" s="881"/>
      <c r="BG1" s="881"/>
      <c r="BH1" s="881"/>
      <c r="BI1" s="881"/>
      <c r="BJ1" s="881"/>
      <c r="BK1" s="881"/>
      <c r="BL1" s="881"/>
      <c r="BM1" s="881"/>
      <c r="BN1" s="881"/>
      <c r="BO1" s="881"/>
      <c r="BP1" s="881"/>
      <c r="BQ1" s="881"/>
      <c r="BR1" s="882"/>
      <c r="CE1" s="94"/>
    </row>
    <row r="2" spans="1:88" s="505" customFormat="1" ht="22.5" customHeight="1" thickBot="1" x14ac:dyDescent="0.25">
      <c r="A2" s="493"/>
      <c r="B2" s="504" t="s">
        <v>197</v>
      </c>
      <c r="C2" s="504"/>
      <c r="D2" s="504"/>
      <c r="E2" s="504"/>
      <c r="F2" s="504"/>
      <c r="G2" s="493"/>
      <c r="H2" s="504"/>
      <c r="I2" s="498" t="s">
        <v>198</v>
      </c>
      <c r="J2" s="497"/>
      <c r="K2" s="499"/>
      <c r="L2" s="499"/>
      <c r="M2" s="499"/>
      <c r="N2" s="499"/>
      <c r="O2" s="499"/>
      <c r="P2" s="499"/>
      <c r="Q2" s="499"/>
      <c r="R2" s="506"/>
      <c r="S2" s="506"/>
      <c r="T2" s="506"/>
      <c r="U2" s="506"/>
      <c r="V2" s="506"/>
      <c r="W2" s="506"/>
      <c r="X2" s="506"/>
      <c r="Y2" s="506"/>
      <c r="Z2" s="506"/>
      <c r="AA2" s="506"/>
      <c r="AB2" s="506"/>
      <c r="AC2" s="506"/>
      <c r="AD2" s="506"/>
      <c r="AF2" s="507"/>
      <c r="AG2" s="508"/>
      <c r="AH2" s="508"/>
      <c r="AL2" s="508"/>
    </row>
    <row r="3" spans="1:88" customFormat="1" ht="40.5" customHeight="1" x14ac:dyDescent="0.2">
      <c r="A3" s="356"/>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7"/>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61"/>
      <c r="CF3" s="2"/>
      <c r="CG3" s="2"/>
      <c r="CH3" s="2"/>
      <c r="CI3" s="2"/>
      <c r="CJ3" s="2"/>
    </row>
    <row r="4" spans="1:88" ht="34.5" x14ac:dyDescent="0.5">
      <c r="A4" s="358"/>
      <c r="B4" s="373" t="s">
        <v>129</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349"/>
      <c r="AG4" s="349"/>
      <c r="AH4" s="359"/>
    </row>
    <row r="5" spans="1:88" ht="20.100000000000001" customHeight="1" thickBot="1" x14ac:dyDescent="0.45">
      <c r="A5" s="358"/>
      <c r="B5" s="354"/>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349"/>
      <c r="AG5" s="349"/>
      <c r="AH5" s="359"/>
    </row>
    <row r="6" spans="1:88" ht="39.75" customHeight="1" thickBot="1" x14ac:dyDescent="0.25">
      <c r="A6" s="358"/>
      <c r="B6" s="886" t="s">
        <v>237</v>
      </c>
      <c r="C6" s="887"/>
      <c r="D6" s="887"/>
      <c r="E6" s="887"/>
      <c r="F6" s="887"/>
      <c r="G6" s="887"/>
      <c r="H6" s="888"/>
      <c r="I6" s="736" t="s">
        <v>81</v>
      </c>
      <c r="J6" s="733"/>
      <c r="K6" s="733"/>
      <c r="L6" s="733"/>
      <c r="M6" s="733"/>
      <c r="N6" s="733"/>
      <c r="O6" s="733"/>
      <c r="P6" s="733"/>
      <c r="Q6" s="733"/>
      <c r="R6" s="733"/>
      <c r="S6" s="733"/>
      <c r="T6" s="733"/>
      <c r="U6" s="733"/>
      <c r="V6" s="733"/>
      <c r="W6" s="733"/>
      <c r="X6" s="733"/>
      <c r="Y6" s="733"/>
      <c r="Z6" s="733"/>
      <c r="AA6" s="733"/>
      <c r="AB6" s="733"/>
      <c r="AC6" s="733"/>
      <c r="AD6" s="733"/>
      <c r="AE6" s="733"/>
      <c r="AF6" s="417" t="s">
        <v>71</v>
      </c>
      <c r="AG6" s="418" t="s">
        <v>179</v>
      </c>
      <c r="AH6" s="359"/>
    </row>
    <row r="7" spans="1:88" ht="30" customHeight="1" thickBot="1" x14ac:dyDescent="0.25">
      <c r="A7" s="358"/>
      <c r="B7" s="889"/>
      <c r="C7" s="890"/>
      <c r="D7" s="890"/>
      <c r="E7" s="890"/>
      <c r="F7" s="890"/>
      <c r="G7" s="890"/>
      <c r="H7" s="891"/>
      <c r="I7" s="734"/>
      <c r="J7" s="735"/>
      <c r="K7" s="735"/>
      <c r="L7" s="735"/>
      <c r="M7" s="735"/>
      <c r="N7" s="735"/>
      <c r="O7" s="735"/>
      <c r="P7" s="735"/>
      <c r="Q7" s="735"/>
      <c r="R7" s="735"/>
      <c r="S7" s="735"/>
      <c r="T7" s="735"/>
      <c r="U7" s="735"/>
      <c r="V7" s="735"/>
      <c r="W7" s="735"/>
      <c r="X7" s="735"/>
      <c r="Y7" s="735"/>
      <c r="Z7" s="735"/>
      <c r="AA7" s="735"/>
      <c r="AB7" s="735"/>
      <c r="AC7" s="735"/>
      <c r="AD7" s="735"/>
      <c r="AE7" s="735"/>
      <c r="AF7" s="417" t="s">
        <v>1</v>
      </c>
      <c r="AG7" s="419" t="s">
        <v>35</v>
      </c>
      <c r="AH7" s="359"/>
    </row>
    <row r="8" spans="1:88" ht="50.1" customHeight="1" thickBot="1" x14ac:dyDescent="0.55000000000000004">
      <c r="A8" s="358"/>
      <c r="B8" s="906" t="s">
        <v>2</v>
      </c>
      <c r="C8" s="906" t="s">
        <v>3</v>
      </c>
      <c r="D8" s="906" t="s">
        <v>4</v>
      </c>
      <c r="E8" s="956" t="s">
        <v>5</v>
      </c>
      <c r="F8" s="957"/>
      <c r="G8" s="957"/>
      <c r="H8" s="958"/>
      <c r="I8" s="956" t="s">
        <v>6</v>
      </c>
      <c r="J8" s="957"/>
      <c r="K8" s="957"/>
      <c r="L8" s="958"/>
      <c r="M8" s="956" t="s">
        <v>7</v>
      </c>
      <c r="N8" s="957"/>
      <c r="O8" s="957"/>
      <c r="P8" s="958"/>
      <c r="Q8" s="956" t="s">
        <v>8</v>
      </c>
      <c r="R8" s="957"/>
      <c r="S8" s="957"/>
      <c r="T8" s="958"/>
      <c r="U8" s="956" t="s">
        <v>9</v>
      </c>
      <c r="V8" s="957"/>
      <c r="W8" s="957"/>
      <c r="X8" s="958"/>
      <c r="Y8" s="956" t="s">
        <v>10</v>
      </c>
      <c r="Z8" s="957"/>
      <c r="AA8" s="957"/>
      <c r="AB8" s="958"/>
      <c r="AC8" s="956" t="s">
        <v>11</v>
      </c>
      <c r="AD8" s="957"/>
      <c r="AE8" s="958"/>
      <c r="AF8" s="755" t="s">
        <v>12</v>
      </c>
      <c r="AG8" s="757"/>
      <c r="AH8" s="359"/>
      <c r="AJ8" s="356"/>
      <c r="AK8" s="148"/>
      <c r="AL8" s="442" t="s">
        <v>88</v>
      </c>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357"/>
    </row>
    <row r="9" spans="1:88" s="19" customFormat="1" ht="26.25" customHeight="1" thickBot="1" x14ac:dyDescent="0.25">
      <c r="A9" s="360"/>
      <c r="B9" s="907"/>
      <c r="C9" s="907"/>
      <c r="D9" s="907"/>
      <c r="E9" s="14">
        <v>0.25</v>
      </c>
      <c r="F9" s="15">
        <v>0.58333333333333337</v>
      </c>
      <c r="G9" s="15">
        <v>0.91666666666666663</v>
      </c>
      <c r="H9" s="16"/>
      <c r="I9" s="14">
        <v>0.25</v>
      </c>
      <c r="J9" s="15">
        <v>0.58333333333333337</v>
      </c>
      <c r="K9" s="15">
        <v>0.91666666666666663</v>
      </c>
      <c r="L9" s="16"/>
      <c r="M9" s="14">
        <v>0.25</v>
      </c>
      <c r="N9" s="15">
        <v>0.58333333333333337</v>
      </c>
      <c r="O9" s="15">
        <v>0.91666666666666663</v>
      </c>
      <c r="P9" s="16"/>
      <c r="Q9" s="14">
        <v>0.25</v>
      </c>
      <c r="R9" s="15">
        <v>0.58333333333333337</v>
      </c>
      <c r="S9" s="15">
        <v>0.91666666666666663</v>
      </c>
      <c r="T9" s="16"/>
      <c r="U9" s="14">
        <v>0.25</v>
      </c>
      <c r="V9" s="15">
        <v>0.58333333333333337</v>
      </c>
      <c r="W9" s="15">
        <v>0.91666666666666663</v>
      </c>
      <c r="X9" s="16"/>
      <c r="Y9" s="14">
        <v>0.25</v>
      </c>
      <c r="Z9" s="15">
        <v>0.58333333333333337</v>
      </c>
      <c r="AA9" s="15">
        <v>0.91666666666666663</v>
      </c>
      <c r="AB9" s="16"/>
      <c r="AC9" s="147">
        <v>0.25</v>
      </c>
      <c r="AD9" s="135">
        <v>0.75</v>
      </c>
      <c r="AE9" s="138"/>
      <c r="AF9" s="17" t="s">
        <v>13</v>
      </c>
      <c r="AG9" s="18" t="s">
        <v>14</v>
      </c>
      <c r="AH9" s="361"/>
      <c r="AJ9" s="360"/>
      <c r="BR9" s="361"/>
    </row>
    <row r="10" spans="1:88" ht="15" customHeight="1" thickBot="1" x14ac:dyDescent="0.25">
      <c r="A10" s="358"/>
      <c r="B10" s="758">
        <v>1</v>
      </c>
      <c r="C10" s="765" t="s">
        <v>15</v>
      </c>
      <c r="D10" s="20" t="s">
        <v>16</v>
      </c>
      <c r="E10" s="80"/>
      <c r="F10" s="22"/>
      <c r="G10" s="24">
        <v>0.33333333333333331</v>
      </c>
      <c r="H10" s="79"/>
      <c r="I10" s="21"/>
      <c r="J10" s="22"/>
      <c r="K10" s="24">
        <v>0.33333333333333331</v>
      </c>
      <c r="L10" s="23"/>
      <c r="M10" s="80"/>
      <c r="N10" s="22"/>
      <c r="O10" s="24">
        <v>0.33333333333333331</v>
      </c>
      <c r="P10" s="23"/>
      <c r="Q10" s="21"/>
      <c r="R10" s="22"/>
      <c r="S10" s="24">
        <v>0.33333333333333331</v>
      </c>
      <c r="T10" s="23"/>
      <c r="U10" s="80"/>
      <c r="V10" s="22"/>
      <c r="W10" s="22"/>
      <c r="X10" s="23"/>
      <c r="Y10" s="80"/>
      <c r="Z10" s="22"/>
      <c r="AA10" s="22"/>
      <c r="AB10" s="54"/>
      <c r="AC10" s="139">
        <v>0.33333333333333331</v>
      </c>
      <c r="AD10" s="22"/>
      <c r="AE10" s="132">
        <v>0.25</v>
      </c>
      <c r="AF10" s="743">
        <f>SUM(E10:AE10)</f>
        <v>1.9166666666666665</v>
      </c>
      <c r="AG10" s="739">
        <f>SUM(E11:AE11)</f>
        <v>1.7708333333333333</v>
      </c>
      <c r="AH10" s="359"/>
      <c r="AJ10" s="358"/>
      <c r="AL10" s="422"/>
      <c r="AM10" s="1028" t="s">
        <v>148</v>
      </c>
      <c r="AN10" s="1029"/>
      <c r="AO10" s="1029"/>
      <c r="AP10" s="1029"/>
      <c r="AQ10" s="1029"/>
      <c r="AR10" s="1029"/>
      <c r="AS10" s="1030"/>
      <c r="AT10" s="1028" t="s">
        <v>149</v>
      </c>
      <c r="AU10" s="1029"/>
      <c r="AV10" s="1029"/>
      <c r="AW10" s="1029"/>
      <c r="AX10" s="1029"/>
      <c r="AY10" s="1029"/>
      <c r="AZ10" s="1030"/>
      <c r="BA10" s="1028" t="s">
        <v>150</v>
      </c>
      <c r="BB10" s="1029"/>
      <c r="BC10" s="1029"/>
      <c r="BD10" s="1029"/>
      <c r="BE10" s="1029"/>
      <c r="BF10" s="1029"/>
      <c r="BG10" s="1030"/>
      <c r="BH10" s="1028" t="s">
        <v>151</v>
      </c>
      <c r="BI10" s="1029"/>
      <c r="BJ10" s="1029"/>
      <c r="BK10" s="1029"/>
      <c r="BL10" s="1029"/>
      <c r="BM10" s="1029"/>
      <c r="BN10" s="1030"/>
      <c r="BR10" s="359"/>
    </row>
    <row r="11" spans="1:88" ht="15" customHeight="1" thickBot="1" x14ac:dyDescent="0.25">
      <c r="A11" s="358"/>
      <c r="B11" s="759"/>
      <c r="C11" s="766"/>
      <c r="D11" s="25" t="s">
        <v>17</v>
      </c>
      <c r="E11" s="83"/>
      <c r="F11" s="27"/>
      <c r="G11" s="29">
        <v>0.3125</v>
      </c>
      <c r="H11" s="82"/>
      <c r="I11" s="26"/>
      <c r="J11" s="27"/>
      <c r="K11" s="29">
        <v>0.3125</v>
      </c>
      <c r="L11" s="28"/>
      <c r="M11" s="83"/>
      <c r="N11" s="27"/>
      <c r="O11" s="29">
        <v>0.3125</v>
      </c>
      <c r="P11" s="28"/>
      <c r="Q11" s="26"/>
      <c r="R11" s="27"/>
      <c r="S11" s="29">
        <v>0.3125</v>
      </c>
      <c r="T11" s="28"/>
      <c r="U11" s="83"/>
      <c r="V11" s="27"/>
      <c r="W11" s="27"/>
      <c r="X11" s="28"/>
      <c r="Y11" s="83"/>
      <c r="Z11" s="27"/>
      <c r="AA11" s="27"/>
      <c r="AB11" s="56"/>
      <c r="AC11" s="140">
        <v>0.3125</v>
      </c>
      <c r="AD11" s="27"/>
      <c r="AE11" s="133">
        <v>0.20833333333333334</v>
      </c>
      <c r="AF11" s="744"/>
      <c r="AG11" s="740"/>
      <c r="AH11" s="359"/>
      <c r="AJ11" s="358"/>
      <c r="AL11" s="424" t="s">
        <v>152</v>
      </c>
      <c r="AM11" s="439" t="s">
        <v>153</v>
      </c>
      <c r="AN11" s="431" t="s">
        <v>154</v>
      </c>
      <c r="AO11" s="431" t="s">
        <v>155</v>
      </c>
      <c r="AP11" s="431" t="s">
        <v>156</v>
      </c>
      <c r="AQ11" s="431" t="s">
        <v>157</v>
      </c>
      <c r="AR11" s="431" t="s">
        <v>158</v>
      </c>
      <c r="AS11" s="432" t="s">
        <v>159</v>
      </c>
      <c r="AT11" s="439" t="s">
        <v>153</v>
      </c>
      <c r="AU11" s="431" t="s">
        <v>154</v>
      </c>
      <c r="AV11" s="431" t="s">
        <v>155</v>
      </c>
      <c r="AW11" s="431" t="s">
        <v>156</v>
      </c>
      <c r="AX11" s="431" t="s">
        <v>157</v>
      </c>
      <c r="AY11" s="431" t="s">
        <v>158</v>
      </c>
      <c r="AZ11" s="432" t="s">
        <v>159</v>
      </c>
      <c r="BA11" s="439" t="s">
        <v>153</v>
      </c>
      <c r="BB11" s="431" t="s">
        <v>154</v>
      </c>
      <c r="BC11" s="431" t="s">
        <v>155</v>
      </c>
      <c r="BD11" s="431" t="s">
        <v>156</v>
      </c>
      <c r="BE11" s="431" t="s">
        <v>157</v>
      </c>
      <c r="BF11" s="431" t="s">
        <v>158</v>
      </c>
      <c r="BG11" s="432" t="s">
        <v>159</v>
      </c>
      <c r="BH11" s="439" t="s">
        <v>153</v>
      </c>
      <c r="BI11" s="431" t="s">
        <v>154</v>
      </c>
      <c r="BJ11" s="431" t="s">
        <v>155</v>
      </c>
      <c r="BK11" s="431" t="s">
        <v>156</v>
      </c>
      <c r="BL11" s="431" t="s">
        <v>157</v>
      </c>
      <c r="BM11" s="431" t="s">
        <v>158</v>
      </c>
      <c r="BN11" s="432" t="s">
        <v>159</v>
      </c>
      <c r="BR11" s="359"/>
    </row>
    <row r="12" spans="1:88" ht="15" customHeight="1" x14ac:dyDescent="0.2">
      <c r="A12" s="358"/>
      <c r="B12" s="759"/>
      <c r="C12" s="767" t="s">
        <v>18</v>
      </c>
      <c r="D12" s="30" t="s">
        <v>16</v>
      </c>
      <c r="E12" s="31"/>
      <c r="F12" s="159">
        <v>0.33333333333333331</v>
      </c>
      <c r="G12" s="32"/>
      <c r="H12" s="85"/>
      <c r="I12" s="31"/>
      <c r="J12" s="159">
        <v>0.33333333333333331</v>
      </c>
      <c r="K12" s="32"/>
      <c r="L12" s="85"/>
      <c r="M12" s="31"/>
      <c r="N12" s="159">
        <v>0.33333333333333331</v>
      </c>
      <c r="O12" s="32"/>
      <c r="P12" s="85"/>
      <c r="Q12" s="31"/>
      <c r="R12" s="98"/>
      <c r="S12" s="32"/>
      <c r="T12" s="85"/>
      <c r="U12" s="31"/>
      <c r="V12" s="98"/>
      <c r="W12" s="159">
        <v>0.33333333333333331</v>
      </c>
      <c r="X12" s="33"/>
      <c r="Y12" s="31"/>
      <c r="Z12" s="98"/>
      <c r="AA12" s="159">
        <v>0.33333333333333331</v>
      </c>
      <c r="AB12" s="99"/>
      <c r="AC12" s="86"/>
      <c r="AD12" s="32"/>
      <c r="AE12" s="99"/>
      <c r="AF12" s="745">
        <f>SUM(E12:AE12)</f>
        <v>1.6666666666666665</v>
      </c>
      <c r="AG12" s="741">
        <f>SUM(E13:AE13)</f>
        <v>1.5625</v>
      </c>
      <c r="AH12" s="359"/>
      <c r="AJ12" s="358"/>
      <c r="AL12" s="438">
        <v>1</v>
      </c>
      <c r="AM12" s="430" t="s">
        <v>160</v>
      </c>
      <c r="AN12" s="433" t="s">
        <v>160</v>
      </c>
      <c r="AO12" s="433" t="s">
        <v>160</v>
      </c>
      <c r="AP12" s="433" t="s">
        <v>160</v>
      </c>
      <c r="AQ12" s="433"/>
      <c r="AR12" s="433" t="s">
        <v>161</v>
      </c>
      <c r="AS12" s="434" t="s">
        <v>162</v>
      </c>
      <c r="AT12" s="430" t="s">
        <v>161</v>
      </c>
      <c r="AU12" s="433" t="s">
        <v>161</v>
      </c>
      <c r="AV12" s="433"/>
      <c r="AW12" s="433"/>
      <c r="AX12" s="433" t="s">
        <v>86</v>
      </c>
      <c r="AY12" s="433" t="s">
        <v>86</v>
      </c>
      <c r="AZ12" s="434" t="s">
        <v>163</v>
      </c>
      <c r="BA12" s="430" t="s">
        <v>86</v>
      </c>
      <c r="BB12" s="433"/>
      <c r="BC12" s="433" t="s">
        <v>160</v>
      </c>
      <c r="BD12" s="433" t="s">
        <v>160</v>
      </c>
      <c r="BE12" s="433" t="s">
        <v>160</v>
      </c>
      <c r="BF12" s="433" t="s">
        <v>160</v>
      </c>
      <c r="BG12" s="434"/>
      <c r="BH12" s="430" t="s">
        <v>161</v>
      </c>
      <c r="BI12" s="433" t="s">
        <v>161</v>
      </c>
      <c r="BJ12" s="433" t="s">
        <v>161</v>
      </c>
      <c r="BK12" s="433" t="s">
        <v>161</v>
      </c>
      <c r="BL12" s="433"/>
      <c r="BM12" s="433"/>
      <c r="BN12" s="434" t="s">
        <v>163</v>
      </c>
      <c r="BR12" s="359"/>
    </row>
    <row r="13" spans="1:88" ht="15" customHeight="1" x14ac:dyDescent="0.2">
      <c r="A13" s="358"/>
      <c r="B13" s="759"/>
      <c r="C13" s="768"/>
      <c r="D13" s="25" t="s">
        <v>17</v>
      </c>
      <c r="E13" s="26"/>
      <c r="F13" s="160">
        <v>0.3125</v>
      </c>
      <c r="G13" s="27"/>
      <c r="H13" s="82"/>
      <c r="I13" s="26"/>
      <c r="J13" s="160">
        <v>0.3125</v>
      </c>
      <c r="K13" s="27"/>
      <c r="L13" s="82"/>
      <c r="M13" s="26"/>
      <c r="N13" s="160">
        <v>0.3125</v>
      </c>
      <c r="O13" s="27"/>
      <c r="P13" s="82"/>
      <c r="Q13" s="26"/>
      <c r="R13" s="100"/>
      <c r="S13" s="27"/>
      <c r="T13" s="82"/>
      <c r="U13" s="26"/>
      <c r="V13" s="100"/>
      <c r="W13" s="160">
        <v>0.3125</v>
      </c>
      <c r="X13" s="28"/>
      <c r="Y13" s="26"/>
      <c r="Z13" s="100"/>
      <c r="AA13" s="160">
        <v>0.3125</v>
      </c>
      <c r="AB13" s="97"/>
      <c r="AC13" s="83"/>
      <c r="AD13" s="27"/>
      <c r="AE13" s="97"/>
      <c r="AF13" s="744"/>
      <c r="AG13" s="740"/>
      <c r="AH13" s="359"/>
      <c r="AJ13" s="358"/>
      <c r="AL13" s="420">
        <v>2</v>
      </c>
      <c r="AM13" s="428" t="s">
        <v>86</v>
      </c>
      <c r="AN13" s="427" t="s">
        <v>86</v>
      </c>
      <c r="AO13" s="427" t="s">
        <v>86</v>
      </c>
      <c r="AP13" s="427"/>
      <c r="AQ13" s="427" t="s">
        <v>160</v>
      </c>
      <c r="AR13" s="427" t="s">
        <v>160</v>
      </c>
      <c r="AS13" s="435"/>
      <c r="AT13" s="428" t="s">
        <v>160</v>
      </c>
      <c r="AU13" s="427"/>
      <c r="AV13" s="427" t="s">
        <v>161</v>
      </c>
      <c r="AW13" s="427" t="s">
        <v>161</v>
      </c>
      <c r="AX13" s="427" t="s">
        <v>161</v>
      </c>
      <c r="AY13" s="427" t="s">
        <v>161</v>
      </c>
      <c r="AZ13" s="435"/>
      <c r="BA13" s="428"/>
      <c r="BB13" s="427" t="s">
        <v>86</v>
      </c>
      <c r="BC13" s="427" t="s">
        <v>86</v>
      </c>
      <c r="BD13" s="427" t="s">
        <v>86</v>
      </c>
      <c r="BE13" s="427" t="s">
        <v>86</v>
      </c>
      <c r="BF13" s="427"/>
      <c r="BG13" s="435"/>
      <c r="BH13" s="428" t="s">
        <v>160</v>
      </c>
      <c r="BI13" s="427" t="s">
        <v>160</v>
      </c>
      <c r="BJ13" s="427" t="s">
        <v>160</v>
      </c>
      <c r="BK13" s="427"/>
      <c r="BL13" s="427" t="s">
        <v>161</v>
      </c>
      <c r="BM13" s="427" t="s">
        <v>161</v>
      </c>
      <c r="BN13" s="435" t="s">
        <v>162</v>
      </c>
      <c r="BR13" s="359"/>
    </row>
    <row r="14" spans="1:88" ht="15" customHeight="1" x14ac:dyDescent="0.2">
      <c r="A14" s="358"/>
      <c r="B14" s="759"/>
      <c r="C14" s="761" t="s">
        <v>19</v>
      </c>
      <c r="D14" s="30" t="s">
        <v>16</v>
      </c>
      <c r="E14" s="163">
        <v>0.25</v>
      </c>
      <c r="F14" s="32"/>
      <c r="G14" s="32"/>
      <c r="H14" s="167"/>
      <c r="I14" s="192">
        <v>0.33333333333333331</v>
      </c>
      <c r="J14" s="32"/>
      <c r="K14" s="32"/>
      <c r="L14" s="85"/>
      <c r="M14" s="31"/>
      <c r="N14" s="32"/>
      <c r="O14" s="32"/>
      <c r="P14" s="85"/>
      <c r="Q14" s="31"/>
      <c r="R14" s="165">
        <v>0.33333333333333331</v>
      </c>
      <c r="S14" s="32"/>
      <c r="T14" s="33"/>
      <c r="U14" s="86"/>
      <c r="V14" s="165">
        <v>0.33333333333333331</v>
      </c>
      <c r="W14" s="98"/>
      <c r="X14" s="85"/>
      <c r="Y14" s="31"/>
      <c r="Z14" s="165">
        <v>0.33333333333333331</v>
      </c>
      <c r="AA14" s="98"/>
      <c r="AB14" s="85"/>
      <c r="AC14" s="31"/>
      <c r="AD14" s="165">
        <v>0.5</v>
      </c>
      <c r="AE14" s="99"/>
      <c r="AF14" s="745">
        <f>SUM(E14:AE14)</f>
        <v>2.083333333333333</v>
      </c>
      <c r="AG14" s="741">
        <f>SUM(E15:AE15)</f>
        <v>1.8750000000000002</v>
      </c>
      <c r="AH14" s="359"/>
      <c r="AJ14" s="358"/>
      <c r="AL14" s="420">
        <v>3</v>
      </c>
      <c r="AM14" s="428" t="s">
        <v>161</v>
      </c>
      <c r="AN14" s="427"/>
      <c r="AO14" s="427"/>
      <c r="AP14" s="427" t="s">
        <v>86</v>
      </c>
      <c r="AQ14" s="427" t="s">
        <v>86</v>
      </c>
      <c r="AR14" s="427" t="s">
        <v>86</v>
      </c>
      <c r="AS14" s="435" t="s">
        <v>163</v>
      </c>
      <c r="AT14" s="428"/>
      <c r="AU14" s="427" t="s">
        <v>160</v>
      </c>
      <c r="AV14" s="427" t="s">
        <v>160</v>
      </c>
      <c r="AW14" s="427" t="s">
        <v>160</v>
      </c>
      <c r="AX14" s="427" t="s">
        <v>160</v>
      </c>
      <c r="AY14" s="427"/>
      <c r="AZ14" s="435" t="s">
        <v>162</v>
      </c>
      <c r="BA14" s="428" t="s">
        <v>161</v>
      </c>
      <c r="BB14" s="427" t="s">
        <v>161</v>
      </c>
      <c r="BC14" s="427" t="s">
        <v>161</v>
      </c>
      <c r="BD14" s="427"/>
      <c r="BE14" s="427"/>
      <c r="BF14" s="427" t="s">
        <v>86</v>
      </c>
      <c r="BG14" s="435" t="s">
        <v>163</v>
      </c>
      <c r="BH14" s="428" t="s">
        <v>86</v>
      </c>
      <c r="BI14" s="427" t="s">
        <v>86</v>
      </c>
      <c r="BJ14" s="427"/>
      <c r="BK14" s="427" t="s">
        <v>160</v>
      </c>
      <c r="BL14" s="427" t="s">
        <v>160</v>
      </c>
      <c r="BM14" s="427" t="s">
        <v>160</v>
      </c>
      <c r="BN14" s="435"/>
      <c r="BR14" s="359"/>
    </row>
    <row r="15" spans="1:88" ht="15" customHeight="1" thickBot="1" x14ac:dyDescent="0.25">
      <c r="A15" s="358"/>
      <c r="B15" s="759"/>
      <c r="C15" s="762"/>
      <c r="D15" s="25" t="s">
        <v>17</v>
      </c>
      <c r="E15" s="164">
        <v>0.20833333333333334</v>
      </c>
      <c r="F15" s="27"/>
      <c r="G15" s="27"/>
      <c r="H15" s="168"/>
      <c r="I15" s="193">
        <v>0.3125</v>
      </c>
      <c r="J15" s="27"/>
      <c r="K15" s="27"/>
      <c r="L15" s="82"/>
      <c r="M15" s="26"/>
      <c r="N15" s="27"/>
      <c r="O15" s="27"/>
      <c r="P15" s="82"/>
      <c r="Q15" s="26"/>
      <c r="R15" s="166">
        <v>0.3125</v>
      </c>
      <c r="S15" s="27"/>
      <c r="T15" s="28"/>
      <c r="U15" s="83"/>
      <c r="V15" s="166">
        <v>0.3125</v>
      </c>
      <c r="W15" s="100"/>
      <c r="X15" s="82"/>
      <c r="Y15" s="26"/>
      <c r="Z15" s="166">
        <v>0.3125</v>
      </c>
      <c r="AA15" s="100"/>
      <c r="AB15" s="82"/>
      <c r="AC15" s="26"/>
      <c r="AD15" s="166">
        <v>0.41666666666666669</v>
      </c>
      <c r="AE15" s="97"/>
      <c r="AF15" s="744"/>
      <c r="AG15" s="740"/>
      <c r="AH15" s="359"/>
      <c r="AJ15" s="358"/>
      <c r="AL15" s="421">
        <v>4</v>
      </c>
      <c r="AM15" s="429"/>
      <c r="AN15" s="436" t="s">
        <v>161</v>
      </c>
      <c r="AO15" s="436" t="s">
        <v>161</v>
      </c>
      <c r="AP15" s="436" t="s">
        <v>161</v>
      </c>
      <c r="AQ15" s="436" t="s">
        <v>161</v>
      </c>
      <c r="AR15" s="436"/>
      <c r="AS15" s="437"/>
      <c r="AT15" s="429" t="s">
        <v>86</v>
      </c>
      <c r="AU15" s="436" t="s">
        <v>86</v>
      </c>
      <c r="AV15" s="436" t="s">
        <v>86</v>
      </c>
      <c r="AW15" s="436" t="s">
        <v>86</v>
      </c>
      <c r="AX15" s="436"/>
      <c r="AY15" s="436" t="s">
        <v>160</v>
      </c>
      <c r="AZ15" s="437"/>
      <c r="BA15" s="429" t="s">
        <v>160</v>
      </c>
      <c r="BB15" s="436" t="s">
        <v>160</v>
      </c>
      <c r="BC15" s="436"/>
      <c r="BD15" s="436" t="s">
        <v>161</v>
      </c>
      <c r="BE15" s="436" t="s">
        <v>161</v>
      </c>
      <c r="BF15" s="436" t="s">
        <v>161</v>
      </c>
      <c r="BG15" s="437" t="s">
        <v>162</v>
      </c>
      <c r="BH15" s="429"/>
      <c r="BI15" s="436"/>
      <c r="BJ15" s="436" t="s">
        <v>86</v>
      </c>
      <c r="BK15" s="436" t="s">
        <v>86</v>
      </c>
      <c r="BL15" s="436" t="s">
        <v>86</v>
      </c>
      <c r="BM15" s="436" t="s">
        <v>86</v>
      </c>
      <c r="BN15" s="437"/>
      <c r="BR15" s="359"/>
    </row>
    <row r="16" spans="1:88" ht="15" customHeight="1" x14ac:dyDescent="0.2">
      <c r="A16" s="358"/>
      <c r="B16" s="759"/>
      <c r="C16" s="763" t="s">
        <v>20</v>
      </c>
      <c r="D16" s="30" t="s">
        <v>16</v>
      </c>
      <c r="E16" s="32"/>
      <c r="F16" s="32"/>
      <c r="G16" s="32"/>
      <c r="H16" s="85"/>
      <c r="I16" s="31"/>
      <c r="J16" s="32"/>
      <c r="K16" s="32"/>
      <c r="L16" s="173"/>
      <c r="M16" s="196">
        <v>0.33333333333333331</v>
      </c>
      <c r="N16" s="32"/>
      <c r="O16" s="32"/>
      <c r="P16" s="173"/>
      <c r="Q16" s="196">
        <v>0.33333333333333331</v>
      </c>
      <c r="R16" s="32"/>
      <c r="S16" s="32"/>
      <c r="T16" s="173"/>
      <c r="U16" s="196">
        <v>0.33333333333333331</v>
      </c>
      <c r="V16" s="32"/>
      <c r="W16" s="32"/>
      <c r="X16" s="173"/>
      <c r="Y16" s="196">
        <v>0.33333333333333331</v>
      </c>
      <c r="Z16" s="32"/>
      <c r="AA16" s="32"/>
      <c r="AB16" s="99"/>
      <c r="AC16" s="86"/>
      <c r="AD16" s="32"/>
      <c r="AE16" s="99"/>
      <c r="AF16" s="745">
        <f>SUM(E16:AE16)</f>
        <v>1.3333333333333333</v>
      </c>
      <c r="AG16" s="741">
        <f>SUM(E17:AE17)</f>
        <v>1.25</v>
      </c>
      <c r="AH16" s="359"/>
      <c r="AJ16" s="358"/>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R16" s="359"/>
    </row>
    <row r="17" spans="1:70" ht="15" customHeight="1" thickBot="1" x14ac:dyDescent="0.25">
      <c r="A17" s="358"/>
      <c r="B17" s="760"/>
      <c r="C17" s="764"/>
      <c r="D17" s="40" t="s">
        <v>17</v>
      </c>
      <c r="E17" s="41"/>
      <c r="F17" s="41"/>
      <c r="G17" s="41"/>
      <c r="H17" s="87"/>
      <c r="I17" s="43"/>
      <c r="J17" s="41"/>
      <c r="K17" s="41"/>
      <c r="L17" s="198"/>
      <c r="M17" s="197">
        <v>0.3125</v>
      </c>
      <c r="N17" s="41"/>
      <c r="O17" s="41"/>
      <c r="P17" s="198"/>
      <c r="Q17" s="197">
        <v>0.3125</v>
      </c>
      <c r="R17" s="41"/>
      <c r="S17" s="41"/>
      <c r="T17" s="198"/>
      <c r="U17" s="197">
        <v>0.3125</v>
      </c>
      <c r="V17" s="41"/>
      <c r="W17" s="41"/>
      <c r="X17" s="198"/>
      <c r="Y17" s="197">
        <v>0.3125</v>
      </c>
      <c r="Z17" s="41"/>
      <c r="AA17" s="41"/>
      <c r="AB17" s="103"/>
      <c r="AC17" s="88"/>
      <c r="AD17" s="41"/>
      <c r="AE17" s="103"/>
      <c r="AF17" s="749"/>
      <c r="AG17" s="742"/>
      <c r="AH17" s="359"/>
      <c r="AJ17" s="358"/>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R17" s="359"/>
    </row>
    <row r="18" spans="1:70" ht="26.45" customHeight="1" thickBot="1" x14ac:dyDescent="0.4">
      <c r="A18" s="358"/>
      <c r="B18" s="44"/>
      <c r="C18" s="45"/>
      <c r="D18" s="45"/>
      <c r="E18" s="91"/>
      <c r="F18" s="91"/>
      <c r="G18" s="91"/>
      <c r="H18" s="92"/>
      <c r="I18" s="91"/>
      <c r="J18" s="91"/>
      <c r="K18" s="91"/>
      <c r="L18" s="92"/>
      <c r="M18" s="91"/>
      <c r="N18" s="91"/>
      <c r="O18" s="91"/>
      <c r="P18" s="92"/>
      <c r="Q18" s="91"/>
      <c r="R18" s="91"/>
      <c r="S18" s="91"/>
      <c r="T18" s="92"/>
      <c r="U18" s="91"/>
      <c r="V18" s="91"/>
      <c r="W18" s="91"/>
      <c r="X18" s="92"/>
      <c r="Y18" s="91"/>
      <c r="Z18" s="91"/>
      <c r="AA18" s="91"/>
      <c r="AB18" s="91"/>
      <c r="AC18" s="91"/>
      <c r="AD18" s="91"/>
      <c r="AE18" s="91"/>
      <c r="AF18" s="48"/>
      <c r="AG18" s="49"/>
      <c r="AH18" s="359"/>
      <c r="AJ18" s="369"/>
      <c r="AM18" s="1028" t="s">
        <v>164</v>
      </c>
      <c r="AN18" s="1029"/>
      <c r="AO18" s="1029"/>
      <c r="AP18" s="1029"/>
      <c r="AQ18" s="1029"/>
      <c r="AR18" s="1029"/>
      <c r="AS18" s="1030"/>
      <c r="AT18" s="1028" t="s">
        <v>165</v>
      </c>
      <c r="AU18" s="1029"/>
      <c r="AV18" s="1029"/>
      <c r="AW18" s="1029"/>
      <c r="AX18" s="1029"/>
      <c r="AY18" s="1029"/>
      <c r="AZ18" s="1030"/>
      <c r="BA18" s="1028" t="s">
        <v>166</v>
      </c>
      <c r="BB18" s="1029"/>
      <c r="BC18" s="1029"/>
      <c r="BD18" s="1029"/>
      <c r="BE18" s="1029"/>
      <c r="BF18" s="1029"/>
      <c r="BG18" s="1030"/>
      <c r="BH18" s="1028" t="s">
        <v>167</v>
      </c>
      <c r="BI18" s="1029"/>
      <c r="BJ18" s="1029"/>
      <c r="BK18" s="1029"/>
      <c r="BL18" s="1029"/>
      <c r="BM18" s="1029"/>
      <c r="BN18" s="1030"/>
      <c r="BR18" s="359"/>
    </row>
    <row r="19" spans="1:70" ht="15" customHeight="1" thickBot="1" x14ac:dyDescent="0.25">
      <c r="A19" s="358"/>
      <c r="B19" s="758">
        <v>2</v>
      </c>
      <c r="C19" s="765" t="s">
        <v>15</v>
      </c>
      <c r="D19" s="20" t="s">
        <v>16</v>
      </c>
      <c r="E19" s="55">
        <v>0.25</v>
      </c>
      <c r="F19" s="22"/>
      <c r="G19" s="22"/>
      <c r="H19" s="54"/>
      <c r="I19" s="139">
        <v>0.33333333333333331</v>
      </c>
      <c r="J19" s="22"/>
      <c r="K19" s="22"/>
      <c r="L19" s="54"/>
      <c r="M19" s="139">
        <v>0.33333333333333331</v>
      </c>
      <c r="N19" s="22"/>
      <c r="O19" s="22"/>
      <c r="P19" s="23"/>
      <c r="Q19" s="80"/>
      <c r="R19" s="22"/>
      <c r="S19" s="22"/>
      <c r="T19" s="23"/>
      <c r="U19" s="80"/>
      <c r="V19" s="24">
        <v>0.33333333333333331</v>
      </c>
      <c r="W19" s="22"/>
      <c r="X19" s="23"/>
      <c r="Y19" s="80"/>
      <c r="Z19" s="24">
        <v>0.33333333333333331</v>
      </c>
      <c r="AA19" s="102"/>
      <c r="AB19" s="23"/>
      <c r="AC19" s="80"/>
      <c r="AD19" s="24">
        <v>0.5</v>
      </c>
      <c r="AE19" s="341"/>
      <c r="AF19" s="743">
        <f>SUM(E19:AE19)</f>
        <v>2.083333333333333</v>
      </c>
      <c r="AG19" s="739">
        <f>SUM(E20:AE20)</f>
        <v>1.8750000000000002</v>
      </c>
      <c r="AH19" s="359"/>
      <c r="AJ19" s="369"/>
      <c r="AL19" s="424" t="s">
        <v>152</v>
      </c>
      <c r="AM19" s="439" t="s">
        <v>153</v>
      </c>
      <c r="AN19" s="431" t="s">
        <v>154</v>
      </c>
      <c r="AO19" s="431" t="s">
        <v>155</v>
      </c>
      <c r="AP19" s="431" t="s">
        <v>156</v>
      </c>
      <c r="AQ19" s="431" t="s">
        <v>157</v>
      </c>
      <c r="AR19" s="431" t="s">
        <v>158</v>
      </c>
      <c r="AS19" s="432" t="s">
        <v>159</v>
      </c>
      <c r="AT19" s="439" t="s">
        <v>153</v>
      </c>
      <c r="AU19" s="431" t="s">
        <v>154</v>
      </c>
      <c r="AV19" s="431" t="s">
        <v>155</v>
      </c>
      <c r="AW19" s="431" t="s">
        <v>156</v>
      </c>
      <c r="AX19" s="431" t="s">
        <v>157</v>
      </c>
      <c r="AY19" s="431" t="s">
        <v>158</v>
      </c>
      <c r="AZ19" s="432" t="s">
        <v>159</v>
      </c>
      <c r="BA19" s="439" t="s">
        <v>153</v>
      </c>
      <c r="BB19" s="431" t="s">
        <v>154</v>
      </c>
      <c r="BC19" s="431" t="s">
        <v>155</v>
      </c>
      <c r="BD19" s="431" t="s">
        <v>156</v>
      </c>
      <c r="BE19" s="431" t="s">
        <v>157</v>
      </c>
      <c r="BF19" s="431" t="s">
        <v>158</v>
      </c>
      <c r="BG19" s="432" t="s">
        <v>159</v>
      </c>
      <c r="BH19" s="439" t="s">
        <v>153</v>
      </c>
      <c r="BI19" s="431" t="s">
        <v>154</v>
      </c>
      <c r="BJ19" s="431" t="s">
        <v>155</v>
      </c>
      <c r="BK19" s="431" t="s">
        <v>156</v>
      </c>
      <c r="BL19" s="431" t="s">
        <v>157</v>
      </c>
      <c r="BM19" s="431" t="s">
        <v>158</v>
      </c>
      <c r="BN19" s="432" t="s">
        <v>159</v>
      </c>
      <c r="BR19" s="359"/>
    </row>
    <row r="20" spans="1:70" ht="15" customHeight="1" x14ac:dyDescent="0.2">
      <c r="A20" s="358"/>
      <c r="B20" s="759"/>
      <c r="C20" s="766"/>
      <c r="D20" s="25" t="s">
        <v>17</v>
      </c>
      <c r="E20" s="57">
        <v>0.20833333333333334</v>
      </c>
      <c r="F20" s="27"/>
      <c r="G20" s="27"/>
      <c r="H20" s="56"/>
      <c r="I20" s="140">
        <v>0.3125</v>
      </c>
      <c r="J20" s="27"/>
      <c r="K20" s="27"/>
      <c r="L20" s="56"/>
      <c r="M20" s="140">
        <v>0.3125</v>
      </c>
      <c r="N20" s="27"/>
      <c r="O20" s="27"/>
      <c r="P20" s="28"/>
      <c r="Q20" s="83"/>
      <c r="R20" s="27"/>
      <c r="S20" s="27"/>
      <c r="T20" s="28"/>
      <c r="U20" s="83"/>
      <c r="V20" s="29">
        <v>0.3125</v>
      </c>
      <c r="W20" s="27"/>
      <c r="X20" s="28"/>
      <c r="Y20" s="83"/>
      <c r="Z20" s="29">
        <v>0.3125</v>
      </c>
      <c r="AA20" s="100"/>
      <c r="AB20" s="28"/>
      <c r="AC20" s="83"/>
      <c r="AD20" s="29">
        <v>0.41666666666666669</v>
      </c>
      <c r="AE20" s="342"/>
      <c r="AF20" s="744"/>
      <c r="AG20" s="740"/>
      <c r="AH20" s="359"/>
      <c r="AJ20" s="369"/>
      <c r="AL20" s="438">
        <v>1</v>
      </c>
      <c r="AM20" s="430" t="s">
        <v>86</v>
      </c>
      <c r="AN20" s="433" t="s">
        <v>86</v>
      </c>
      <c r="AO20" s="433" t="s">
        <v>86</v>
      </c>
      <c r="AP20" s="433"/>
      <c r="AQ20" s="433" t="s">
        <v>160</v>
      </c>
      <c r="AR20" s="433" t="s">
        <v>160</v>
      </c>
      <c r="AS20" s="434"/>
      <c r="AT20" s="430" t="s">
        <v>160</v>
      </c>
      <c r="AU20" s="433"/>
      <c r="AV20" s="433" t="s">
        <v>161</v>
      </c>
      <c r="AW20" s="433" t="s">
        <v>161</v>
      </c>
      <c r="AX20" s="433" t="s">
        <v>161</v>
      </c>
      <c r="AY20" s="433" t="s">
        <v>161</v>
      </c>
      <c r="AZ20" s="434"/>
      <c r="BA20" s="430"/>
      <c r="BB20" s="433" t="s">
        <v>86</v>
      </c>
      <c r="BC20" s="433" t="s">
        <v>86</v>
      </c>
      <c r="BD20" s="433" t="s">
        <v>86</v>
      </c>
      <c r="BE20" s="433" t="s">
        <v>86</v>
      </c>
      <c r="BF20" s="433"/>
      <c r="BG20" s="434"/>
      <c r="BH20" s="430" t="s">
        <v>160</v>
      </c>
      <c r="BI20" s="433" t="s">
        <v>160</v>
      </c>
      <c r="BJ20" s="433" t="s">
        <v>160</v>
      </c>
      <c r="BK20" s="433"/>
      <c r="BL20" s="433" t="s">
        <v>161</v>
      </c>
      <c r="BM20" s="433" t="s">
        <v>161</v>
      </c>
      <c r="BN20" s="434" t="s">
        <v>162</v>
      </c>
      <c r="BR20" s="359"/>
    </row>
    <row r="21" spans="1:70" ht="15" customHeight="1" x14ac:dyDescent="0.2">
      <c r="A21" s="358"/>
      <c r="B21" s="759"/>
      <c r="C21" s="767" t="s">
        <v>18</v>
      </c>
      <c r="D21" s="30" t="s">
        <v>16</v>
      </c>
      <c r="E21" s="31"/>
      <c r="F21" s="32"/>
      <c r="G21" s="159">
        <v>0.33333333333333331</v>
      </c>
      <c r="H21" s="85"/>
      <c r="I21" s="31"/>
      <c r="J21" s="32"/>
      <c r="K21" s="32"/>
      <c r="L21" s="85"/>
      <c r="M21" s="31"/>
      <c r="N21" s="32"/>
      <c r="O21" s="32"/>
      <c r="P21" s="161"/>
      <c r="Q21" s="181">
        <v>0.33333333333333331</v>
      </c>
      <c r="R21" s="32"/>
      <c r="S21" s="32"/>
      <c r="T21" s="161"/>
      <c r="U21" s="181">
        <v>0.33333333333333331</v>
      </c>
      <c r="V21" s="32"/>
      <c r="W21" s="98"/>
      <c r="X21" s="161"/>
      <c r="Y21" s="181">
        <v>0.33333333333333331</v>
      </c>
      <c r="Z21" s="32"/>
      <c r="AA21" s="98"/>
      <c r="AB21" s="161"/>
      <c r="AC21" s="181">
        <v>0.33333333333333331</v>
      </c>
      <c r="AD21" s="32"/>
      <c r="AE21" s="99"/>
      <c r="AF21" s="745">
        <f>SUM(E21:AE21)</f>
        <v>1.6666666666666665</v>
      </c>
      <c r="AG21" s="741">
        <f>SUM(E22:AE22)</f>
        <v>1.5625</v>
      </c>
      <c r="AH21" s="359"/>
      <c r="AJ21" s="369"/>
      <c r="AL21" s="420">
        <v>2</v>
      </c>
      <c r="AM21" s="428" t="s">
        <v>161</v>
      </c>
      <c r="AN21" s="427"/>
      <c r="AO21" s="427"/>
      <c r="AP21" s="427" t="s">
        <v>86</v>
      </c>
      <c r="AQ21" s="427" t="s">
        <v>86</v>
      </c>
      <c r="AR21" s="427" t="s">
        <v>86</v>
      </c>
      <c r="AS21" s="435" t="s">
        <v>163</v>
      </c>
      <c r="AT21" s="428"/>
      <c r="AU21" s="427" t="s">
        <v>160</v>
      </c>
      <c r="AV21" s="427" t="s">
        <v>160</v>
      </c>
      <c r="AW21" s="427" t="s">
        <v>160</v>
      </c>
      <c r="AX21" s="427" t="s">
        <v>160</v>
      </c>
      <c r="AY21" s="427"/>
      <c r="AZ21" s="435" t="s">
        <v>162</v>
      </c>
      <c r="BA21" s="428" t="s">
        <v>161</v>
      </c>
      <c r="BB21" s="427" t="s">
        <v>161</v>
      </c>
      <c r="BC21" s="427" t="s">
        <v>161</v>
      </c>
      <c r="BD21" s="427"/>
      <c r="BE21" s="427"/>
      <c r="BF21" s="427" t="s">
        <v>86</v>
      </c>
      <c r="BG21" s="435" t="s">
        <v>163</v>
      </c>
      <c r="BH21" s="428" t="s">
        <v>86</v>
      </c>
      <c r="BI21" s="427" t="s">
        <v>86</v>
      </c>
      <c r="BJ21" s="427"/>
      <c r="BK21" s="427" t="s">
        <v>160</v>
      </c>
      <c r="BL21" s="427" t="s">
        <v>160</v>
      </c>
      <c r="BM21" s="427" t="s">
        <v>160</v>
      </c>
      <c r="BN21" s="435"/>
      <c r="BR21" s="359"/>
    </row>
    <row r="22" spans="1:70" ht="15" customHeight="1" x14ac:dyDescent="0.2">
      <c r="A22" s="358"/>
      <c r="B22" s="759"/>
      <c r="C22" s="768"/>
      <c r="D22" s="25" t="s">
        <v>17</v>
      </c>
      <c r="E22" s="26"/>
      <c r="F22" s="27"/>
      <c r="G22" s="160">
        <v>0.3125</v>
      </c>
      <c r="H22" s="82"/>
      <c r="I22" s="26"/>
      <c r="J22" s="27"/>
      <c r="K22" s="27"/>
      <c r="L22" s="82"/>
      <c r="M22" s="26"/>
      <c r="N22" s="27"/>
      <c r="O22" s="27"/>
      <c r="P22" s="162"/>
      <c r="Q22" s="182">
        <v>0.3125</v>
      </c>
      <c r="R22" s="27"/>
      <c r="S22" s="27"/>
      <c r="T22" s="162"/>
      <c r="U22" s="182">
        <v>0.3125</v>
      </c>
      <c r="V22" s="27"/>
      <c r="W22" s="100"/>
      <c r="X22" s="162"/>
      <c r="Y22" s="182">
        <v>0.3125</v>
      </c>
      <c r="Z22" s="27"/>
      <c r="AA22" s="100"/>
      <c r="AB22" s="162"/>
      <c r="AC22" s="182">
        <v>0.3125</v>
      </c>
      <c r="AD22" s="27"/>
      <c r="AE22" s="97"/>
      <c r="AF22" s="744"/>
      <c r="AG22" s="740"/>
      <c r="AH22" s="359"/>
      <c r="AJ22" s="369"/>
      <c r="AL22" s="420">
        <v>3</v>
      </c>
      <c r="AM22" s="428"/>
      <c r="AN22" s="427" t="s">
        <v>161</v>
      </c>
      <c r="AO22" s="427" t="s">
        <v>161</v>
      </c>
      <c r="AP22" s="427" t="s">
        <v>161</v>
      </c>
      <c r="AQ22" s="427" t="s">
        <v>161</v>
      </c>
      <c r="AR22" s="427"/>
      <c r="AS22" s="435"/>
      <c r="AT22" s="428" t="s">
        <v>86</v>
      </c>
      <c r="AU22" s="427" t="s">
        <v>86</v>
      </c>
      <c r="AV22" s="427" t="s">
        <v>86</v>
      </c>
      <c r="AW22" s="427" t="s">
        <v>86</v>
      </c>
      <c r="AX22" s="427"/>
      <c r="AY22" s="427" t="s">
        <v>160</v>
      </c>
      <c r="AZ22" s="435"/>
      <c r="BA22" s="428" t="s">
        <v>160</v>
      </c>
      <c r="BB22" s="427" t="s">
        <v>160</v>
      </c>
      <c r="BC22" s="427"/>
      <c r="BD22" s="427" t="s">
        <v>161</v>
      </c>
      <c r="BE22" s="427" t="s">
        <v>161</v>
      </c>
      <c r="BF22" s="427" t="s">
        <v>161</v>
      </c>
      <c r="BG22" s="435" t="s">
        <v>162</v>
      </c>
      <c r="BH22" s="428"/>
      <c r="BI22" s="427"/>
      <c r="BJ22" s="427" t="s">
        <v>86</v>
      </c>
      <c r="BK22" s="427" t="s">
        <v>86</v>
      </c>
      <c r="BL22" s="427" t="s">
        <v>86</v>
      </c>
      <c r="BM22" s="427" t="s">
        <v>86</v>
      </c>
      <c r="BN22" s="435"/>
      <c r="BR22" s="359"/>
    </row>
    <row r="23" spans="1:70" ht="15" customHeight="1" thickBot="1" x14ac:dyDescent="0.25">
      <c r="A23" s="358"/>
      <c r="B23" s="759"/>
      <c r="C23" s="761" t="s">
        <v>19</v>
      </c>
      <c r="D23" s="30" t="s">
        <v>16</v>
      </c>
      <c r="E23" s="31"/>
      <c r="F23" s="32"/>
      <c r="G23" s="98"/>
      <c r="H23" s="85"/>
      <c r="I23" s="31"/>
      <c r="J23" s="32"/>
      <c r="K23" s="165">
        <v>0.33333333333333331</v>
      </c>
      <c r="L23" s="33"/>
      <c r="M23" s="31"/>
      <c r="N23" s="32"/>
      <c r="O23" s="165">
        <v>0.33333333333333331</v>
      </c>
      <c r="P23" s="85"/>
      <c r="Q23" s="31"/>
      <c r="R23" s="32"/>
      <c r="S23" s="165">
        <v>0.33333333333333331</v>
      </c>
      <c r="T23" s="85"/>
      <c r="U23" s="31"/>
      <c r="V23" s="32"/>
      <c r="W23" s="165">
        <v>0.33333333333333331</v>
      </c>
      <c r="X23" s="85"/>
      <c r="Y23" s="31"/>
      <c r="Z23" s="32"/>
      <c r="AA23" s="32"/>
      <c r="AB23" s="99"/>
      <c r="AC23" s="86"/>
      <c r="AD23" s="32"/>
      <c r="AE23" s="188">
        <v>0.25</v>
      </c>
      <c r="AF23" s="745">
        <f>SUM(E23:AE23)</f>
        <v>1.5833333333333333</v>
      </c>
      <c r="AG23" s="741">
        <f>SUM(E24:AE24)</f>
        <v>1.4583333333333333</v>
      </c>
      <c r="AH23" s="359"/>
      <c r="AJ23" s="369"/>
      <c r="AL23" s="421">
        <v>4</v>
      </c>
      <c r="AM23" s="429" t="s">
        <v>160</v>
      </c>
      <c r="AN23" s="436" t="s">
        <v>160</v>
      </c>
      <c r="AO23" s="436" t="s">
        <v>160</v>
      </c>
      <c r="AP23" s="436" t="s">
        <v>160</v>
      </c>
      <c r="AQ23" s="436"/>
      <c r="AR23" s="436" t="s">
        <v>161</v>
      </c>
      <c r="AS23" s="437" t="s">
        <v>162</v>
      </c>
      <c r="AT23" s="429" t="s">
        <v>161</v>
      </c>
      <c r="AU23" s="436" t="s">
        <v>161</v>
      </c>
      <c r="AV23" s="436"/>
      <c r="AW23" s="436"/>
      <c r="AX23" s="436" t="s">
        <v>86</v>
      </c>
      <c r="AY23" s="436" t="s">
        <v>86</v>
      </c>
      <c r="AZ23" s="437" t="s">
        <v>163</v>
      </c>
      <c r="BA23" s="429" t="s">
        <v>86</v>
      </c>
      <c r="BB23" s="436"/>
      <c r="BC23" s="436" t="s">
        <v>160</v>
      </c>
      <c r="BD23" s="436" t="s">
        <v>160</v>
      </c>
      <c r="BE23" s="436" t="s">
        <v>160</v>
      </c>
      <c r="BF23" s="436" t="s">
        <v>160</v>
      </c>
      <c r="BG23" s="437"/>
      <c r="BH23" s="429" t="s">
        <v>161</v>
      </c>
      <c r="BI23" s="436" t="s">
        <v>161</v>
      </c>
      <c r="BJ23" s="436" t="s">
        <v>161</v>
      </c>
      <c r="BK23" s="436" t="s">
        <v>161</v>
      </c>
      <c r="BL23" s="436"/>
      <c r="BM23" s="436"/>
      <c r="BN23" s="437" t="s">
        <v>163</v>
      </c>
      <c r="BR23" s="359"/>
    </row>
    <row r="24" spans="1:70" ht="15" customHeight="1" x14ac:dyDescent="0.2">
      <c r="A24" s="358"/>
      <c r="B24" s="759"/>
      <c r="C24" s="762"/>
      <c r="D24" s="25" t="s">
        <v>17</v>
      </c>
      <c r="E24" s="26"/>
      <c r="F24" s="27"/>
      <c r="G24" s="100"/>
      <c r="H24" s="82"/>
      <c r="I24" s="26"/>
      <c r="J24" s="27"/>
      <c r="K24" s="166">
        <v>0.3125</v>
      </c>
      <c r="L24" s="28"/>
      <c r="M24" s="26"/>
      <c r="N24" s="27"/>
      <c r="O24" s="166">
        <v>0.3125</v>
      </c>
      <c r="P24" s="82"/>
      <c r="Q24" s="26"/>
      <c r="R24" s="27"/>
      <c r="S24" s="166">
        <v>0.3125</v>
      </c>
      <c r="T24" s="82"/>
      <c r="U24" s="26"/>
      <c r="V24" s="27"/>
      <c r="W24" s="166">
        <v>0.3125</v>
      </c>
      <c r="X24" s="82"/>
      <c r="Y24" s="26"/>
      <c r="Z24" s="27"/>
      <c r="AA24" s="27"/>
      <c r="AB24" s="97"/>
      <c r="AC24" s="83"/>
      <c r="AD24" s="27"/>
      <c r="AE24" s="189">
        <v>0.20833333333333334</v>
      </c>
      <c r="AF24" s="744"/>
      <c r="AG24" s="740"/>
      <c r="AH24" s="359"/>
      <c r="AJ24" s="369"/>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R24" s="359"/>
    </row>
    <row r="25" spans="1:70" ht="15" customHeight="1" thickBot="1" x14ac:dyDescent="0.25">
      <c r="A25" s="358"/>
      <c r="B25" s="759"/>
      <c r="C25" s="763" t="s">
        <v>20</v>
      </c>
      <c r="D25" s="30" t="s">
        <v>16</v>
      </c>
      <c r="E25" s="32"/>
      <c r="F25" s="171">
        <v>0.33333333333333331</v>
      </c>
      <c r="G25" s="32"/>
      <c r="H25" s="85"/>
      <c r="I25" s="31"/>
      <c r="J25" s="171">
        <v>0.33333333333333331</v>
      </c>
      <c r="K25" s="32"/>
      <c r="L25" s="33"/>
      <c r="M25" s="86"/>
      <c r="N25" s="171">
        <v>0.33333333333333331</v>
      </c>
      <c r="O25" s="32"/>
      <c r="P25" s="85"/>
      <c r="Q25" s="31"/>
      <c r="R25" s="171">
        <v>0.33333333333333331</v>
      </c>
      <c r="S25" s="32"/>
      <c r="T25" s="33"/>
      <c r="U25" s="31"/>
      <c r="V25" s="32"/>
      <c r="W25" s="32"/>
      <c r="X25" s="33"/>
      <c r="Y25" s="31"/>
      <c r="Z25" s="32"/>
      <c r="AA25" s="171">
        <v>0.33333333333333331</v>
      </c>
      <c r="AB25" s="33"/>
      <c r="AC25" s="31"/>
      <c r="AD25" s="32"/>
      <c r="AE25" s="99"/>
      <c r="AF25" s="745">
        <f>SUM(E25:AE25)</f>
        <v>1.6666666666666665</v>
      </c>
      <c r="AG25" s="741">
        <f>SUM(E26:AE26)</f>
        <v>1.5625</v>
      </c>
      <c r="AH25" s="359"/>
      <c r="AJ25" s="358"/>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R25" s="359"/>
    </row>
    <row r="26" spans="1:70" ht="15" customHeight="1" thickBot="1" x14ac:dyDescent="0.25">
      <c r="A26" s="358"/>
      <c r="B26" s="760"/>
      <c r="C26" s="764"/>
      <c r="D26" s="40" t="s">
        <v>17</v>
      </c>
      <c r="E26" s="41"/>
      <c r="F26" s="172">
        <v>0.3125</v>
      </c>
      <c r="G26" s="41"/>
      <c r="H26" s="87"/>
      <c r="I26" s="43"/>
      <c r="J26" s="172">
        <v>0.3125</v>
      </c>
      <c r="K26" s="41"/>
      <c r="L26" s="42"/>
      <c r="M26" s="88"/>
      <c r="N26" s="172">
        <v>0.3125</v>
      </c>
      <c r="O26" s="41"/>
      <c r="P26" s="87"/>
      <c r="Q26" s="43"/>
      <c r="R26" s="172">
        <v>0.3125</v>
      </c>
      <c r="S26" s="41"/>
      <c r="T26" s="42"/>
      <c r="U26" s="43"/>
      <c r="V26" s="27"/>
      <c r="W26" s="41"/>
      <c r="X26" s="42"/>
      <c r="Y26" s="43"/>
      <c r="Z26" s="41"/>
      <c r="AA26" s="172">
        <v>0.3125</v>
      </c>
      <c r="AB26" s="42"/>
      <c r="AC26" s="43"/>
      <c r="AD26" s="41"/>
      <c r="AE26" s="103"/>
      <c r="AF26" s="749"/>
      <c r="AG26" s="742"/>
      <c r="AH26" s="359"/>
      <c r="AJ26" s="369"/>
      <c r="AM26" s="1028" t="s">
        <v>168</v>
      </c>
      <c r="AN26" s="1029"/>
      <c r="AO26" s="1029"/>
      <c r="AP26" s="1029"/>
      <c r="AQ26" s="1029"/>
      <c r="AR26" s="1029"/>
      <c r="AS26" s="1030"/>
      <c r="AT26" s="1028" t="s">
        <v>169</v>
      </c>
      <c r="AU26" s="1029"/>
      <c r="AV26" s="1029"/>
      <c r="AW26" s="1029"/>
      <c r="AX26" s="1029"/>
      <c r="AY26" s="1029"/>
      <c r="AZ26" s="1030"/>
      <c r="BA26" s="1028" t="s">
        <v>170</v>
      </c>
      <c r="BB26" s="1029"/>
      <c r="BC26" s="1029"/>
      <c r="BD26" s="1029"/>
      <c r="BE26" s="1029"/>
      <c r="BF26" s="1029"/>
      <c r="BG26" s="1030"/>
      <c r="BH26" s="1028" t="s">
        <v>171</v>
      </c>
      <c r="BI26" s="1029"/>
      <c r="BJ26" s="1029"/>
      <c r="BK26" s="1029"/>
      <c r="BL26" s="1029"/>
      <c r="BM26" s="1029"/>
      <c r="BN26" s="1030"/>
      <c r="BR26" s="359"/>
    </row>
    <row r="27" spans="1:70" ht="26.45" customHeight="1" thickBot="1" x14ac:dyDescent="0.4">
      <c r="A27" s="358"/>
      <c r="B27" s="44"/>
      <c r="C27" s="45"/>
      <c r="D27" s="45"/>
      <c r="E27" s="91"/>
      <c r="F27" s="91"/>
      <c r="G27" s="91"/>
      <c r="H27" s="92"/>
      <c r="I27" s="91"/>
      <c r="J27" s="91"/>
      <c r="K27" s="91"/>
      <c r="L27" s="92"/>
      <c r="M27" s="91"/>
      <c r="N27" s="91"/>
      <c r="O27" s="91"/>
      <c r="P27" s="92"/>
      <c r="Q27" s="91"/>
      <c r="R27" s="91"/>
      <c r="S27" s="91"/>
      <c r="T27" s="92"/>
      <c r="U27" s="91"/>
      <c r="V27" s="91"/>
      <c r="W27" s="91"/>
      <c r="X27" s="92"/>
      <c r="Y27" s="91"/>
      <c r="Z27" s="91"/>
      <c r="AA27" s="91"/>
      <c r="AB27" s="91"/>
      <c r="AC27" s="91"/>
      <c r="AD27" s="91"/>
      <c r="AE27" s="91"/>
      <c r="AF27" s="48"/>
      <c r="AG27" s="49"/>
      <c r="AH27" s="359"/>
      <c r="AJ27" s="369"/>
      <c r="AL27" s="424" t="s">
        <v>152</v>
      </c>
      <c r="AM27" s="439" t="s">
        <v>153</v>
      </c>
      <c r="AN27" s="431" t="s">
        <v>154</v>
      </c>
      <c r="AO27" s="431" t="s">
        <v>155</v>
      </c>
      <c r="AP27" s="431" t="s">
        <v>156</v>
      </c>
      <c r="AQ27" s="431" t="s">
        <v>157</v>
      </c>
      <c r="AR27" s="431" t="s">
        <v>158</v>
      </c>
      <c r="AS27" s="432" t="s">
        <v>159</v>
      </c>
      <c r="AT27" s="439" t="s">
        <v>153</v>
      </c>
      <c r="AU27" s="431" t="s">
        <v>154</v>
      </c>
      <c r="AV27" s="431" t="s">
        <v>155</v>
      </c>
      <c r="AW27" s="431" t="s">
        <v>156</v>
      </c>
      <c r="AX27" s="431" t="s">
        <v>157</v>
      </c>
      <c r="AY27" s="431" t="s">
        <v>158</v>
      </c>
      <c r="AZ27" s="432" t="s">
        <v>159</v>
      </c>
      <c r="BA27" s="439" t="s">
        <v>153</v>
      </c>
      <c r="BB27" s="431" t="s">
        <v>154</v>
      </c>
      <c r="BC27" s="431" t="s">
        <v>155</v>
      </c>
      <c r="BD27" s="431" t="s">
        <v>156</v>
      </c>
      <c r="BE27" s="431" t="s">
        <v>157</v>
      </c>
      <c r="BF27" s="431" t="s">
        <v>158</v>
      </c>
      <c r="BG27" s="432" t="s">
        <v>159</v>
      </c>
      <c r="BH27" s="439" t="s">
        <v>153</v>
      </c>
      <c r="BI27" s="431" t="s">
        <v>154</v>
      </c>
      <c r="BJ27" s="431" t="s">
        <v>155</v>
      </c>
      <c r="BK27" s="431" t="s">
        <v>156</v>
      </c>
      <c r="BL27" s="431" t="s">
        <v>157</v>
      </c>
      <c r="BM27" s="431" t="s">
        <v>158</v>
      </c>
      <c r="BN27" s="432" t="s">
        <v>159</v>
      </c>
      <c r="BR27" s="359"/>
    </row>
    <row r="28" spans="1:70" ht="15" customHeight="1" x14ac:dyDescent="0.2">
      <c r="A28" s="358"/>
      <c r="B28" s="758">
        <v>3</v>
      </c>
      <c r="C28" s="765" t="s">
        <v>15</v>
      </c>
      <c r="D28" s="20" t="s">
        <v>16</v>
      </c>
      <c r="E28" s="21"/>
      <c r="F28" s="24">
        <v>0.33333333333333331</v>
      </c>
      <c r="G28" s="22"/>
      <c r="H28" s="23"/>
      <c r="I28" s="80"/>
      <c r="J28" s="22"/>
      <c r="K28" s="22"/>
      <c r="L28" s="23"/>
      <c r="M28" s="80"/>
      <c r="N28" s="22"/>
      <c r="O28" s="24">
        <v>0.33333333333333331</v>
      </c>
      <c r="P28" s="79"/>
      <c r="Q28" s="21"/>
      <c r="R28" s="22"/>
      <c r="S28" s="24">
        <v>0.33333333333333331</v>
      </c>
      <c r="T28" s="23"/>
      <c r="U28" s="80"/>
      <c r="V28" s="22"/>
      <c r="W28" s="24">
        <v>0.33333333333333331</v>
      </c>
      <c r="X28" s="23"/>
      <c r="Y28" s="80"/>
      <c r="Z28" s="102"/>
      <c r="AA28" s="24">
        <v>0.33333333333333331</v>
      </c>
      <c r="AB28" s="23"/>
      <c r="AC28" s="80"/>
      <c r="AD28" s="22"/>
      <c r="AE28" s="96"/>
      <c r="AF28" s="743">
        <f>SUM(E28:AE28)</f>
        <v>1.6666666666666665</v>
      </c>
      <c r="AG28" s="739">
        <f>SUM(E29:AE29)</f>
        <v>1.5625</v>
      </c>
      <c r="AH28" s="359"/>
      <c r="AJ28" s="369"/>
      <c r="AL28" s="438">
        <v>1</v>
      </c>
      <c r="AM28" s="430" t="s">
        <v>161</v>
      </c>
      <c r="AN28" s="433"/>
      <c r="AO28" s="433"/>
      <c r="AP28" s="433" t="s">
        <v>86</v>
      </c>
      <c r="AQ28" s="433" t="s">
        <v>86</v>
      </c>
      <c r="AR28" s="433" t="s">
        <v>86</v>
      </c>
      <c r="AS28" s="434" t="s">
        <v>163</v>
      </c>
      <c r="AT28" s="430"/>
      <c r="AU28" s="433" t="s">
        <v>160</v>
      </c>
      <c r="AV28" s="433" t="s">
        <v>160</v>
      </c>
      <c r="AW28" s="433" t="s">
        <v>160</v>
      </c>
      <c r="AX28" s="433" t="s">
        <v>160</v>
      </c>
      <c r="AY28" s="433"/>
      <c r="AZ28" s="434" t="s">
        <v>162</v>
      </c>
      <c r="BA28" s="430" t="s">
        <v>161</v>
      </c>
      <c r="BB28" s="433" t="s">
        <v>161</v>
      </c>
      <c r="BC28" s="433" t="s">
        <v>161</v>
      </c>
      <c r="BD28" s="433"/>
      <c r="BE28" s="433"/>
      <c r="BF28" s="433" t="s">
        <v>86</v>
      </c>
      <c r="BG28" s="434" t="s">
        <v>163</v>
      </c>
      <c r="BH28" s="430" t="s">
        <v>86</v>
      </c>
      <c r="BI28" s="433" t="s">
        <v>86</v>
      </c>
      <c r="BJ28" s="433"/>
      <c r="BK28" s="433" t="s">
        <v>160</v>
      </c>
      <c r="BL28" s="433" t="s">
        <v>160</v>
      </c>
      <c r="BM28" s="433" t="s">
        <v>160</v>
      </c>
      <c r="BN28" s="434"/>
      <c r="BR28" s="359"/>
    </row>
    <row r="29" spans="1:70" ht="15" customHeight="1" x14ac:dyDescent="0.2">
      <c r="A29" s="358"/>
      <c r="B29" s="759"/>
      <c r="C29" s="766"/>
      <c r="D29" s="25" t="s">
        <v>17</v>
      </c>
      <c r="E29" s="26"/>
      <c r="F29" s="29">
        <v>0.3125</v>
      </c>
      <c r="G29" s="27"/>
      <c r="H29" s="28"/>
      <c r="I29" s="83"/>
      <c r="J29" s="27"/>
      <c r="K29" s="27"/>
      <c r="L29" s="28"/>
      <c r="M29" s="83"/>
      <c r="N29" s="27"/>
      <c r="O29" s="29">
        <v>0.3125</v>
      </c>
      <c r="P29" s="82"/>
      <c r="Q29" s="26"/>
      <c r="R29" s="27"/>
      <c r="S29" s="29">
        <v>0.3125</v>
      </c>
      <c r="T29" s="28"/>
      <c r="U29" s="83"/>
      <c r="V29" s="27"/>
      <c r="W29" s="29">
        <v>0.3125</v>
      </c>
      <c r="X29" s="28"/>
      <c r="Y29" s="83"/>
      <c r="Z29" s="100"/>
      <c r="AA29" s="29">
        <v>0.3125</v>
      </c>
      <c r="AB29" s="28"/>
      <c r="AC29" s="83"/>
      <c r="AD29" s="27"/>
      <c r="AE29" s="97"/>
      <c r="AF29" s="744"/>
      <c r="AG29" s="740"/>
      <c r="AH29" s="359"/>
      <c r="AJ29" s="369"/>
      <c r="AL29" s="420">
        <v>2</v>
      </c>
      <c r="AM29" s="428"/>
      <c r="AN29" s="427" t="s">
        <v>161</v>
      </c>
      <c r="AO29" s="427" t="s">
        <v>161</v>
      </c>
      <c r="AP29" s="427" t="s">
        <v>161</v>
      </c>
      <c r="AQ29" s="427" t="s">
        <v>161</v>
      </c>
      <c r="AR29" s="427"/>
      <c r="AS29" s="435"/>
      <c r="AT29" s="428" t="s">
        <v>86</v>
      </c>
      <c r="AU29" s="427" t="s">
        <v>86</v>
      </c>
      <c r="AV29" s="427" t="s">
        <v>86</v>
      </c>
      <c r="AW29" s="427" t="s">
        <v>86</v>
      </c>
      <c r="AX29" s="427"/>
      <c r="AY29" s="427" t="s">
        <v>160</v>
      </c>
      <c r="AZ29" s="435"/>
      <c r="BA29" s="428" t="s">
        <v>160</v>
      </c>
      <c r="BB29" s="427" t="s">
        <v>160</v>
      </c>
      <c r="BC29" s="427"/>
      <c r="BD29" s="427" t="s">
        <v>161</v>
      </c>
      <c r="BE29" s="427" t="s">
        <v>161</v>
      </c>
      <c r="BF29" s="427" t="s">
        <v>161</v>
      </c>
      <c r="BG29" s="435" t="s">
        <v>162</v>
      </c>
      <c r="BH29" s="428"/>
      <c r="BI29" s="427"/>
      <c r="BJ29" s="427" t="s">
        <v>86</v>
      </c>
      <c r="BK29" s="427" t="s">
        <v>86</v>
      </c>
      <c r="BL29" s="427" t="s">
        <v>86</v>
      </c>
      <c r="BM29" s="427" t="s">
        <v>86</v>
      </c>
      <c r="BN29" s="435"/>
      <c r="BR29" s="359"/>
    </row>
    <row r="30" spans="1:70" ht="15" customHeight="1" x14ac:dyDescent="0.2">
      <c r="A30" s="358"/>
      <c r="B30" s="759"/>
      <c r="C30" s="767" t="s">
        <v>18</v>
      </c>
      <c r="D30" s="30" t="s">
        <v>16</v>
      </c>
      <c r="E30" s="31"/>
      <c r="F30" s="32"/>
      <c r="G30" s="98"/>
      <c r="H30" s="85"/>
      <c r="I30" s="31"/>
      <c r="J30" s="159">
        <v>0.33333333333333331</v>
      </c>
      <c r="K30" s="98"/>
      <c r="L30" s="33"/>
      <c r="M30" s="32"/>
      <c r="N30" s="159">
        <v>0.33333333333333331</v>
      </c>
      <c r="O30" s="32"/>
      <c r="P30" s="85"/>
      <c r="Q30" s="31"/>
      <c r="R30" s="159">
        <v>0.33333333333333331</v>
      </c>
      <c r="S30" s="32"/>
      <c r="T30" s="85"/>
      <c r="U30" s="31"/>
      <c r="V30" s="159">
        <v>0.33333333333333331</v>
      </c>
      <c r="W30" s="32"/>
      <c r="X30" s="85"/>
      <c r="Y30" s="31"/>
      <c r="Z30" s="32"/>
      <c r="AA30" s="32"/>
      <c r="AB30" s="99"/>
      <c r="AC30" s="86"/>
      <c r="AD30" s="32"/>
      <c r="AE30" s="99"/>
      <c r="AF30" s="745">
        <f>SUM(E30:AE30)</f>
        <v>1.3333333333333333</v>
      </c>
      <c r="AG30" s="741">
        <f>SUM(E31:AE31)</f>
        <v>1.25</v>
      </c>
      <c r="AH30" s="359"/>
      <c r="AJ30" s="369"/>
      <c r="AL30" s="420">
        <v>3</v>
      </c>
      <c r="AM30" s="428" t="s">
        <v>160</v>
      </c>
      <c r="AN30" s="427" t="s">
        <v>160</v>
      </c>
      <c r="AO30" s="427" t="s">
        <v>160</v>
      </c>
      <c r="AP30" s="427" t="s">
        <v>160</v>
      </c>
      <c r="AQ30" s="427"/>
      <c r="AR30" s="427" t="s">
        <v>161</v>
      </c>
      <c r="AS30" s="435" t="s">
        <v>162</v>
      </c>
      <c r="AT30" s="428" t="s">
        <v>161</v>
      </c>
      <c r="AU30" s="427" t="s">
        <v>161</v>
      </c>
      <c r="AV30" s="427"/>
      <c r="AW30" s="427"/>
      <c r="AX30" s="427" t="s">
        <v>86</v>
      </c>
      <c r="AY30" s="427" t="s">
        <v>86</v>
      </c>
      <c r="AZ30" s="435" t="s">
        <v>163</v>
      </c>
      <c r="BA30" s="428" t="s">
        <v>86</v>
      </c>
      <c r="BB30" s="427"/>
      <c r="BC30" s="427" t="s">
        <v>160</v>
      </c>
      <c r="BD30" s="427" t="s">
        <v>160</v>
      </c>
      <c r="BE30" s="427" t="s">
        <v>160</v>
      </c>
      <c r="BF30" s="427" t="s">
        <v>160</v>
      </c>
      <c r="BG30" s="435"/>
      <c r="BH30" s="428" t="s">
        <v>161</v>
      </c>
      <c r="BI30" s="427" t="s">
        <v>161</v>
      </c>
      <c r="BJ30" s="427" t="s">
        <v>161</v>
      </c>
      <c r="BK30" s="427" t="s">
        <v>161</v>
      </c>
      <c r="BL30" s="427"/>
      <c r="BM30" s="427"/>
      <c r="BN30" s="435" t="s">
        <v>163</v>
      </c>
      <c r="BR30" s="359"/>
    </row>
    <row r="31" spans="1:70" ht="15" customHeight="1" thickBot="1" x14ac:dyDescent="0.25">
      <c r="A31" s="358"/>
      <c r="B31" s="759"/>
      <c r="C31" s="768"/>
      <c r="D31" s="25" t="s">
        <v>17</v>
      </c>
      <c r="E31" s="26"/>
      <c r="F31" s="27"/>
      <c r="G31" s="100"/>
      <c r="H31" s="82"/>
      <c r="I31" s="26"/>
      <c r="J31" s="160">
        <v>0.3125</v>
      </c>
      <c r="K31" s="100"/>
      <c r="L31" s="28"/>
      <c r="M31" s="27"/>
      <c r="N31" s="160">
        <v>0.3125</v>
      </c>
      <c r="O31" s="27"/>
      <c r="P31" s="82"/>
      <c r="Q31" s="26"/>
      <c r="R31" s="160">
        <v>0.3125</v>
      </c>
      <c r="S31" s="27"/>
      <c r="T31" s="82"/>
      <c r="U31" s="26"/>
      <c r="V31" s="160">
        <v>0.3125</v>
      </c>
      <c r="W31" s="27"/>
      <c r="X31" s="82"/>
      <c r="Y31" s="26"/>
      <c r="Z31" s="27"/>
      <c r="AA31" s="27"/>
      <c r="AB31" s="97"/>
      <c r="AC31" s="83"/>
      <c r="AD31" s="27"/>
      <c r="AE31" s="97"/>
      <c r="AF31" s="744"/>
      <c r="AG31" s="740"/>
      <c r="AH31" s="359"/>
      <c r="AJ31" s="369"/>
      <c r="AL31" s="421">
        <v>4</v>
      </c>
      <c r="AM31" s="429" t="s">
        <v>86</v>
      </c>
      <c r="AN31" s="436" t="s">
        <v>86</v>
      </c>
      <c r="AO31" s="436" t="s">
        <v>86</v>
      </c>
      <c r="AP31" s="436"/>
      <c r="AQ31" s="436" t="s">
        <v>160</v>
      </c>
      <c r="AR31" s="436" t="s">
        <v>160</v>
      </c>
      <c r="AS31" s="437"/>
      <c r="AT31" s="429" t="s">
        <v>160</v>
      </c>
      <c r="AU31" s="436"/>
      <c r="AV31" s="436" t="s">
        <v>161</v>
      </c>
      <c r="AW31" s="436" t="s">
        <v>161</v>
      </c>
      <c r="AX31" s="436" t="s">
        <v>161</v>
      </c>
      <c r="AY31" s="436" t="s">
        <v>161</v>
      </c>
      <c r="AZ31" s="437"/>
      <c r="BA31" s="429"/>
      <c r="BB31" s="436" t="s">
        <v>86</v>
      </c>
      <c r="BC31" s="436" t="s">
        <v>86</v>
      </c>
      <c r="BD31" s="436" t="s">
        <v>86</v>
      </c>
      <c r="BE31" s="436" t="s">
        <v>86</v>
      </c>
      <c r="BF31" s="436"/>
      <c r="BG31" s="437"/>
      <c r="BH31" s="429" t="s">
        <v>160</v>
      </c>
      <c r="BI31" s="436" t="s">
        <v>160</v>
      </c>
      <c r="BJ31" s="436" t="s">
        <v>160</v>
      </c>
      <c r="BK31" s="436"/>
      <c r="BL31" s="436" t="s">
        <v>161</v>
      </c>
      <c r="BM31" s="436" t="s">
        <v>161</v>
      </c>
      <c r="BN31" s="437" t="s">
        <v>162</v>
      </c>
      <c r="BR31" s="359"/>
    </row>
    <row r="32" spans="1:70" ht="15" customHeight="1" x14ac:dyDescent="0.2">
      <c r="A32" s="358"/>
      <c r="B32" s="759"/>
      <c r="C32" s="761" t="s">
        <v>19</v>
      </c>
      <c r="D32" s="30" t="s">
        <v>16</v>
      </c>
      <c r="E32" s="163">
        <v>0.25</v>
      </c>
      <c r="F32" s="98"/>
      <c r="G32" s="32"/>
      <c r="H32" s="167"/>
      <c r="I32" s="192">
        <v>0.33333333333333331</v>
      </c>
      <c r="J32" s="98"/>
      <c r="K32" s="32"/>
      <c r="L32" s="167"/>
      <c r="M32" s="192">
        <v>0.33333333333333331</v>
      </c>
      <c r="N32" s="32"/>
      <c r="O32" s="98"/>
      <c r="P32" s="167"/>
      <c r="Q32" s="192">
        <v>0.33333333333333331</v>
      </c>
      <c r="R32" s="32"/>
      <c r="S32" s="32"/>
      <c r="T32" s="33"/>
      <c r="U32" s="31"/>
      <c r="V32" s="32"/>
      <c r="W32" s="32"/>
      <c r="X32" s="85"/>
      <c r="Y32" s="31"/>
      <c r="Z32" s="165">
        <v>0.33333333333333331</v>
      </c>
      <c r="AA32" s="98"/>
      <c r="AB32" s="85"/>
      <c r="AC32" s="31"/>
      <c r="AD32" s="165">
        <v>0.5</v>
      </c>
      <c r="AE32" s="99"/>
      <c r="AF32" s="745">
        <f>SUM(E32:AE32)</f>
        <v>2.083333333333333</v>
      </c>
      <c r="AG32" s="741">
        <f>SUM(E33:AE33)</f>
        <v>1.8750000000000002</v>
      </c>
      <c r="AH32" s="359"/>
      <c r="AJ32" s="369"/>
      <c r="BR32" s="359"/>
    </row>
    <row r="33" spans="1:80" ht="15" customHeight="1" thickBot="1" x14ac:dyDescent="0.25">
      <c r="A33" s="358"/>
      <c r="B33" s="759"/>
      <c r="C33" s="762"/>
      <c r="D33" s="25" t="s">
        <v>17</v>
      </c>
      <c r="E33" s="164">
        <v>0.20833333333333334</v>
      </c>
      <c r="F33" s="100"/>
      <c r="G33" s="27"/>
      <c r="H33" s="168"/>
      <c r="I33" s="193">
        <v>0.3125</v>
      </c>
      <c r="J33" s="100"/>
      <c r="K33" s="27"/>
      <c r="L33" s="168"/>
      <c r="M33" s="193">
        <v>0.3125</v>
      </c>
      <c r="N33" s="27"/>
      <c r="O33" s="100"/>
      <c r="P33" s="168"/>
      <c r="Q33" s="193">
        <v>0.3125</v>
      </c>
      <c r="R33" s="27"/>
      <c r="S33" s="27"/>
      <c r="T33" s="28"/>
      <c r="U33" s="26"/>
      <c r="V33" s="27"/>
      <c r="W33" s="27"/>
      <c r="X33" s="82"/>
      <c r="Y33" s="26"/>
      <c r="Z33" s="166">
        <v>0.3125</v>
      </c>
      <c r="AA33" s="100"/>
      <c r="AB33" s="82"/>
      <c r="AC33" s="26"/>
      <c r="AD33" s="166">
        <v>0.41666666666666669</v>
      </c>
      <c r="AE33" s="97"/>
      <c r="AF33" s="744"/>
      <c r="AG33" s="740"/>
      <c r="AH33" s="359"/>
      <c r="AJ33" s="358"/>
      <c r="BR33" s="359"/>
    </row>
    <row r="34" spans="1:80" ht="15" customHeight="1" thickBot="1" x14ac:dyDescent="0.25">
      <c r="A34" s="358"/>
      <c r="B34" s="759"/>
      <c r="C34" s="763" t="s">
        <v>20</v>
      </c>
      <c r="D34" s="30" t="s">
        <v>16</v>
      </c>
      <c r="E34" s="32"/>
      <c r="F34" s="32"/>
      <c r="G34" s="171">
        <v>0.33333333333333331</v>
      </c>
      <c r="H34" s="33"/>
      <c r="I34" s="86"/>
      <c r="J34" s="32"/>
      <c r="K34" s="171">
        <v>0.33333333333333331</v>
      </c>
      <c r="L34" s="85"/>
      <c r="M34" s="31"/>
      <c r="N34" s="32"/>
      <c r="O34" s="32"/>
      <c r="P34" s="33"/>
      <c r="Q34" s="86"/>
      <c r="R34" s="32"/>
      <c r="S34" s="32"/>
      <c r="T34" s="173"/>
      <c r="U34" s="196">
        <v>0.33333333333333331</v>
      </c>
      <c r="V34" s="32"/>
      <c r="W34" s="32"/>
      <c r="X34" s="173"/>
      <c r="Y34" s="196">
        <v>0.33333333333333331</v>
      </c>
      <c r="Z34" s="32"/>
      <c r="AA34" s="98"/>
      <c r="AB34" s="173"/>
      <c r="AC34" s="196">
        <v>0.33333333333333331</v>
      </c>
      <c r="AD34" s="32"/>
      <c r="AE34" s="190">
        <v>0.25</v>
      </c>
      <c r="AF34" s="745">
        <f>SUM(E34:AE34)</f>
        <v>1.9166666666666665</v>
      </c>
      <c r="AG34" s="741">
        <f>SUM(E35:AE35)</f>
        <v>1.7708333333333333</v>
      </c>
      <c r="AH34" s="359"/>
      <c r="AJ34" s="369"/>
      <c r="AM34" s="1028" t="s">
        <v>172</v>
      </c>
      <c r="AN34" s="1029"/>
      <c r="AO34" s="1029"/>
      <c r="AP34" s="1029"/>
      <c r="AQ34" s="1029"/>
      <c r="AR34" s="1029"/>
      <c r="AS34" s="1030"/>
      <c r="AT34" s="1028" t="s">
        <v>173</v>
      </c>
      <c r="AU34" s="1029"/>
      <c r="AV34" s="1029"/>
      <c r="AW34" s="1029"/>
      <c r="AX34" s="1029"/>
      <c r="AY34" s="1029"/>
      <c r="AZ34" s="1030"/>
      <c r="BA34" s="1028" t="s">
        <v>174</v>
      </c>
      <c r="BB34" s="1029"/>
      <c r="BC34" s="1029"/>
      <c r="BD34" s="1029"/>
      <c r="BE34" s="1029"/>
      <c r="BF34" s="1029"/>
      <c r="BG34" s="1030"/>
      <c r="BH34" s="1028" t="s">
        <v>175</v>
      </c>
      <c r="BI34" s="1029"/>
      <c r="BJ34" s="1029"/>
      <c r="BK34" s="1029"/>
      <c r="BL34" s="1029"/>
      <c r="BM34" s="1029"/>
      <c r="BN34" s="1030"/>
      <c r="BR34" s="359"/>
    </row>
    <row r="35" spans="1:80" ht="15" customHeight="1" thickBot="1" x14ac:dyDescent="0.25">
      <c r="A35" s="358"/>
      <c r="B35" s="760"/>
      <c r="C35" s="764"/>
      <c r="D35" s="40" t="s">
        <v>17</v>
      </c>
      <c r="E35" s="41"/>
      <c r="F35" s="41"/>
      <c r="G35" s="172">
        <v>0.3125</v>
      </c>
      <c r="H35" s="42"/>
      <c r="I35" s="88"/>
      <c r="J35" s="41"/>
      <c r="K35" s="172">
        <v>0.3125</v>
      </c>
      <c r="L35" s="87"/>
      <c r="M35" s="43"/>
      <c r="N35" s="41"/>
      <c r="O35" s="41"/>
      <c r="P35" s="42"/>
      <c r="Q35" s="88"/>
      <c r="R35" s="41"/>
      <c r="S35" s="41"/>
      <c r="T35" s="198"/>
      <c r="U35" s="197">
        <v>0.3125</v>
      </c>
      <c r="V35" s="41"/>
      <c r="W35" s="41"/>
      <c r="X35" s="198"/>
      <c r="Y35" s="197">
        <v>0.3125</v>
      </c>
      <c r="Z35" s="41"/>
      <c r="AA35" s="101"/>
      <c r="AB35" s="198"/>
      <c r="AC35" s="197">
        <v>0.3125</v>
      </c>
      <c r="AD35" s="41"/>
      <c r="AE35" s="191">
        <v>0.20833333333333334</v>
      </c>
      <c r="AF35" s="749"/>
      <c r="AG35" s="742"/>
      <c r="AH35" s="359"/>
      <c r="AJ35" s="369"/>
      <c r="AL35" s="424" t="s">
        <v>152</v>
      </c>
      <c r="AM35" s="439" t="s">
        <v>153</v>
      </c>
      <c r="AN35" s="431" t="s">
        <v>154</v>
      </c>
      <c r="AO35" s="431" t="s">
        <v>155</v>
      </c>
      <c r="AP35" s="431" t="s">
        <v>156</v>
      </c>
      <c r="AQ35" s="431" t="s">
        <v>157</v>
      </c>
      <c r="AR35" s="431" t="s">
        <v>158</v>
      </c>
      <c r="AS35" s="432" t="s">
        <v>159</v>
      </c>
      <c r="AT35" s="439" t="s">
        <v>153</v>
      </c>
      <c r="AU35" s="431" t="s">
        <v>154</v>
      </c>
      <c r="AV35" s="431" t="s">
        <v>155</v>
      </c>
      <c r="AW35" s="431" t="s">
        <v>156</v>
      </c>
      <c r="AX35" s="431" t="s">
        <v>157</v>
      </c>
      <c r="AY35" s="431" t="s">
        <v>158</v>
      </c>
      <c r="AZ35" s="432" t="s">
        <v>159</v>
      </c>
      <c r="BA35" s="439" t="s">
        <v>153</v>
      </c>
      <c r="BB35" s="431" t="s">
        <v>154</v>
      </c>
      <c r="BC35" s="431" t="s">
        <v>155</v>
      </c>
      <c r="BD35" s="431" t="s">
        <v>156</v>
      </c>
      <c r="BE35" s="431" t="s">
        <v>157</v>
      </c>
      <c r="BF35" s="431" t="s">
        <v>158</v>
      </c>
      <c r="BG35" s="432" t="s">
        <v>159</v>
      </c>
      <c r="BH35" s="439" t="s">
        <v>153</v>
      </c>
      <c r="BI35" s="431" t="s">
        <v>154</v>
      </c>
      <c r="BJ35" s="431" t="s">
        <v>155</v>
      </c>
      <c r="BK35" s="431" t="s">
        <v>156</v>
      </c>
      <c r="BL35" s="431" t="s">
        <v>157</v>
      </c>
      <c r="BM35" s="431" t="s">
        <v>158</v>
      </c>
      <c r="BN35" s="432" t="s">
        <v>159</v>
      </c>
      <c r="BR35" s="359"/>
    </row>
    <row r="36" spans="1:80" ht="26.45" customHeight="1" thickBot="1" x14ac:dyDescent="0.4">
      <c r="A36" s="358"/>
      <c r="B36" s="58"/>
      <c r="C36" s="45"/>
      <c r="D36" s="45"/>
      <c r="E36" s="91"/>
      <c r="F36" s="91"/>
      <c r="G36" s="91"/>
      <c r="H36" s="92"/>
      <c r="I36" s="91"/>
      <c r="J36" s="91"/>
      <c r="K36" s="91"/>
      <c r="L36" s="92"/>
      <c r="M36" s="91"/>
      <c r="N36" s="91"/>
      <c r="O36" s="91"/>
      <c r="P36" s="92"/>
      <c r="Q36" s="91"/>
      <c r="R36" s="91"/>
      <c r="S36" s="91"/>
      <c r="T36" s="92"/>
      <c r="U36" s="91"/>
      <c r="V36" s="91"/>
      <c r="W36" s="91"/>
      <c r="X36" s="92"/>
      <c r="Y36" s="91"/>
      <c r="Z36" s="91"/>
      <c r="AA36" s="91"/>
      <c r="AB36" s="91"/>
      <c r="AC36" s="91"/>
      <c r="AD36" s="91"/>
      <c r="AE36" s="91"/>
      <c r="AF36" s="48"/>
      <c r="AG36" s="49"/>
      <c r="AH36" s="359"/>
      <c r="AJ36" s="369"/>
      <c r="AL36" s="438">
        <v>1</v>
      </c>
      <c r="AM36" s="430"/>
      <c r="AN36" s="433" t="s">
        <v>161</v>
      </c>
      <c r="AO36" s="433" t="s">
        <v>161</v>
      </c>
      <c r="AP36" s="433" t="s">
        <v>161</v>
      </c>
      <c r="AQ36" s="433" t="s">
        <v>161</v>
      </c>
      <c r="AR36" s="433"/>
      <c r="AS36" s="434"/>
      <c r="AT36" s="430" t="s">
        <v>86</v>
      </c>
      <c r="AU36" s="433" t="s">
        <v>86</v>
      </c>
      <c r="AV36" s="433" t="s">
        <v>86</v>
      </c>
      <c r="AW36" s="433" t="s">
        <v>86</v>
      </c>
      <c r="AX36" s="433"/>
      <c r="AY36" s="433" t="s">
        <v>160</v>
      </c>
      <c r="AZ36" s="434"/>
      <c r="BA36" s="430" t="s">
        <v>160</v>
      </c>
      <c r="BB36" s="433" t="s">
        <v>160</v>
      </c>
      <c r="BC36" s="433"/>
      <c r="BD36" s="433" t="s">
        <v>161</v>
      </c>
      <c r="BE36" s="433" t="s">
        <v>161</v>
      </c>
      <c r="BF36" s="433" t="s">
        <v>161</v>
      </c>
      <c r="BG36" s="434" t="s">
        <v>162</v>
      </c>
      <c r="BH36" s="430"/>
      <c r="BI36" s="433"/>
      <c r="BJ36" s="433" t="s">
        <v>86</v>
      </c>
      <c r="BK36" s="433" t="s">
        <v>86</v>
      </c>
      <c r="BL36" s="433" t="s">
        <v>86</v>
      </c>
      <c r="BM36" s="433" t="s">
        <v>86</v>
      </c>
      <c r="BN36" s="434"/>
      <c r="BR36" s="359"/>
    </row>
    <row r="37" spans="1:80" ht="15" customHeight="1" x14ac:dyDescent="0.2">
      <c r="A37" s="358"/>
      <c r="B37" s="758">
        <v>4</v>
      </c>
      <c r="C37" s="765" t="s">
        <v>15</v>
      </c>
      <c r="D37" s="20" t="s">
        <v>16</v>
      </c>
      <c r="E37" s="21"/>
      <c r="F37" s="22"/>
      <c r="G37" s="22"/>
      <c r="H37" s="54"/>
      <c r="I37" s="139">
        <v>0.33333333333333331</v>
      </c>
      <c r="J37" s="22"/>
      <c r="K37" s="22"/>
      <c r="L37" s="54"/>
      <c r="M37" s="139">
        <v>0.33333333333333331</v>
      </c>
      <c r="N37" s="22"/>
      <c r="O37" s="22"/>
      <c r="P37" s="54"/>
      <c r="Q37" s="139">
        <v>0.33333333333333331</v>
      </c>
      <c r="R37" s="22"/>
      <c r="S37" s="22"/>
      <c r="T37" s="54"/>
      <c r="U37" s="139">
        <v>0.33333333333333331</v>
      </c>
      <c r="V37" s="22"/>
      <c r="W37" s="22"/>
      <c r="X37" s="79"/>
      <c r="Y37" s="21"/>
      <c r="Z37" s="22"/>
      <c r="AA37" s="22"/>
      <c r="AB37" s="96"/>
      <c r="AC37" s="80"/>
      <c r="AD37" s="24">
        <v>0.5</v>
      </c>
      <c r="AE37" s="96"/>
      <c r="AF37" s="743">
        <f>SUM(E37:AE37)</f>
        <v>1.8333333333333333</v>
      </c>
      <c r="AG37" s="739">
        <f>SUM(E38:AE38)</f>
        <v>1.6666666666666667</v>
      </c>
      <c r="AH37" s="368"/>
      <c r="AI37" s="330"/>
      <c r="AJ37" s="369"/>
      <c r="AL37" s="420">
        <v>2</v>
      </c>
      <c r="AM37" s="428" t="s">
        <v>160</v>
      </c>
      <c r="AN37" s="427" t="s">
        <v>160</v>
      </c>
      <c r="AO37" s="427" t="s">
        <v>160</v>
      </c>
      <c r="AP37" s="427" t="s">
        <v>160</v>
      </c>
      <c r="AQ37" s="427"/>
      <c r="AR37" s="427" t="s">
        <v>161</v>
      </c>
      <c r="AS37" s="435" t="s">
        <v>162</v>
      </c>
      <c r="AT37" s="428" t="s">
        <v>161</v>
      </c>
      <c r="AU37" s="427" t="s">
        <v>161</v>
      </c>
      <c r="AV37" s="427"/>
      <c r="AW37" s="427"/>
      <c r="AX37" s="427" t="s">
        <v>86</v>
      </c>
      <c r="AY37" s="427" t="s">
        <v>86</v>
      </c>
      <c r="AZ37" s="435" t="s">
        <v>163</v>
      </c>
      <c r="BA37" s="428" t="s">
        <v>86</v>
      </c>
      <c r="BB37" s="427"/>
      <c r="BC37" s="427" t="s">
        <v>160</v>
      </c>
      <c r="BD37" s="427" t="s">
        <v>160</v>
      </c>
      <c r="BE37" s="427" t="s">
        <v>160</v>
      </c>
      <c r="BF37" s="427" t="s">
        <v>160</v>
      </c>
      <c r="BG37" s="435"/>
      <c r="BH37" s="428" t="s">
        <v>161</v>
      </c>
      <c r="BI37" s="427" t="s">
        <v>161</v>
      </c>
      <c r="BJ37" s="427" t="s">
        <v>161</v>
      </c>
      <c r="BK37" s="427" t="s">
        <v>161</v>
      </c>
      <c r="BL37" s="427"/>
      <c r="BM37" s="427"/>
      <c r="BN37" s="435" t="s">
        <v>163</v>
      </c>
      <c r="BO37" s="330"/>
      <c r="BP37" s="330"/>
      <c r="BQ37" s="330"/>
      <c r="BR37" s="368"/>
      <c r="BS37" s="330"/>
      <c r="BT37" s="330"/>
      <c r="BU37" s="330"/>
      <c r="BV37" s="330"/>
      <c r="BW37" s="330"/>
      <c r="BX37" s="330"/>
      <c r="BY37" s="330"/>
      <c r="BZ37" s="330"/>
      <c r="CA37" s="330"/>
      <c r="CB37" s="330"/>
    </row>
    <row r="38" spans="1:80" ht="15" customHeight="1" x14ac:dyDescent="0.2">
      <c r="A38" s="358"/>
      <c r="B38" s="759"/>
      <c r="C38" s="766"/>
      <c r="D38" s="25" t="s">
        <v>17</v>
      </c>
      <c r="E38" s="26"/>
      <c r="F38" s="27"/>
      <c r="G38" s="27"/>
      <c r="H38" s="56"/>
      <c r="I38" s="140">
        <v>0.3125</v>
      </c>
      <c r="J38" s="27"/>
      <c r="K38" s="27"/>
      <c r="L38" s="56"/>
      <c r="M38" s="140">
        <v>0.3125</v>
      </c>
      <c r="N38" s="27"/>
      <c r="O38" s="27"/>
      <c r="P38" s="56"/>
      <c r="Q38" s="140">
        <v>0.3125</v>
      </c>
      <c r="R38" s="27"/>
      <c r="S38" s="27"/>
      <c r="T38" s="56"/>
      <c r="U38" s="140">
        <v>0.3125</v>
      </c>
      <c r="V38" s="27"/>
      <c r="W38" s="27"/>
      <c r="X38" s="82"/>
      <c r="Y38" s="26"/>
      <c r="Z38" s="27"/>
      <c r="AA38" s="27"/>
      <c r="AB38" s="97"/>
      <c r="AC38" s="83"/>
      <c r="AD38" s="29">
        <v>0.41666666666666669</v>
      </c>
      <c r="AE38" s="97"/>
      <c r="AF38" s="744"/>
      <c r="AG38" s="740"/>
      <c r="AH38" s="359"/>
      <c r="AJ38" s="369"/>
      <c r="AL38" s="420">
        <v>3</v>
      </c>
      <c r="AM38" s="428" t="s">
        <v>86</v>
      </c>
      <c r="AN38" s="427" t="s">
        <v>86</v>
      </c>
      <c r="AO38" s="427" t="s">
        <v>86</v>
      </c>
      <c r="AP38" s="427"/>
      <c r="AQ38" s="427" t="s">
        <v>160</v>
      </c>
      <c r="AR38" s="427" t="s">
        <v>160</v>
      </c>
      <c r="AS38" s="435"/>
      <c r="AT38" s="428" t="s">
        <v>160</v>
      </c>
      <c r="AU38" s="427"/>
      <c r="AV38" s="427" t="s">
        <v>161</v>
      </c>
      <c r="AW38" s="427" t="s">
        <v>161</v>
      </c>
      <c r="AX38" s="427" t="s">
        <v>161</v>
      </c>
      <c r="AY38" s="427" t="s">
        <v>161</v>
      </c>
      <c r="AZ38" s="435"/>
      <c r="BA38" s="428"/>
      <c r="BB38" s="427" t="s">
        <v>86</v>
      </c>
      <c r="BC38" s="427" t="s">
        <v>86</v>
      </c>
      <c r="BD38" s="427" t="s">
        <v>86</v>
      </c>
      <c r="BE38" s="427" t="s">
        <v>86</v>
      </c>
      <c r="BF38" s="427"/>
      <c r="BG38" s="435"/>
      <c r="BH38" s="428" t="s">
        <v>160</v>
      </c>
      <c r="BI38" s="427" t="s">
        <v>160</v>
      </c>
      <c r="BJ38" s="427" t="s">
        <v>160</v>
      </c>
      <c r="BK38" s="427"/>
      <c r="BL38" s="427" t="s">
        <v>161</v>
      </c>
      <c r="BM38" s="427" t="s">
        <v>161</v>
      </c>
      <c r="BN38" s="435" t="s">
        <v>162</v>
      </c>
      <c r="BR38" s="359"/>
    </row>
    <row r="39" spans="1:80" ht="15" customHeight="1" thickBot="1" x14ac:dyDescent="0.25">
      <c r="A39" s="358"/>
      <c r="B39" s="759"/>
      <c r="C39" s="767" t="s">
        <v>18</v>
      </c>
      <c r="D39" s="30" t="s">
        <v>16</v>
      </c>
      <c r="E39" s="31"/>
      <c r="F39" s="98"/>
      <c r="G39" s="159">
        <v>0.33333333333333331</v>
      </c>
      <c r="H39" s="85"/>
      <c r="I39" s="31"/>
      <c r="J39" s="98"/>
      <c r="K39" s="159">
        <v>0.33333333333333331</v>
      </c>
      <c r="L39" s="85"/>
      <c r="M39" s="31"/>
      <c r="N39" s="32"/>
      <c r="O39" s="159">
        <v>0.33333333333333331</v>
      </c>
      <c r="P39" s="85"/>
      <c r="Q39" s="31"/>
      <c r="R39" s="32"/>
      <c r="S39" s="32"/>
      <c r="T39" s="33"/>
      <c r="U39" s="31"/>
      <c r="V39" s="32"/>
      <c r="W39" s="32"/>
      <c r="X39" s="161"/>
      <c r="Y39" s="181">
        <v>0.33333333333333331</v>
      </c>
      <c r="Z39" s="32"/>
      <c r="AA39" s="98"/>
      <c r="AB39" s="161"/>
      <c r="AC39" s="181">
        <v>0.33333333333333331</v>
      </c>
      <c r="AD39" s="32"/>
      <c r="AE39" s="186">
        <v>0.25</v>
      </c>
      <c r="AF39" s="745">
        <f>SUM(E39:AE39)</f>
        <v>1.9166666666666665</v>
      </c>
      <c r="AG39" s="741">
        <f>SUM(E40:AE40)</f>
        <v>1.7708333333333333</v>
      </c>
      <c r="AH39" s="368"/>
      <c r="AI39" s="330"/>
      <c r="AJ39" s="369"/>
      <c r="AL39" s="421">
        <v>4</v>
      </c>
      <c r="AM39" s="429" t="s">
        <v>161</v>
      </c>
      <c r="AN39" s="436"/>
      <c r="AO39" s="436"/>
      <c r="AP39" s="436" t="s">
        <v>86</v>
      </c>
      <c r="AQ39" s="436" t="s">
        <v>86</v>
      </c>
      <c r="AR39" s="436" t="s">
        <v>86</v>
      </c>
      <c r="AS39" s="437" t="s">
        <v>163</v>
      </c>
      <c r="AT39" s="429"/>
      <c r="AU39" s="436" t="s">
        <v>160</v>
      </c>
      <c r="AV39" s="436" t="s">
        <v>160</v>
      </c>
      <c r="AW39" s="436" t="s">
        <v>160</v>
      </c>
      <c r="AX39" s="436" t="s">
        <v>160</v>
      </c>
      <c r="AY39" s="436"/>
      <c r="AZ39" s="437" t="s">
        <v>162</v>
      </c>
      <c r="BA39" s="429" t="s">
        <v>161</v>
      </c>
      <c r="BB39" s="436" t="s">
        <v>161</v>
      </c>
      <c r="BC39" s="436" t="s">
        <v>161</v>
      </c>
      <c r="BD39" s="436"/>
      <c r="BE39" s="436"/>
      <c r="BF39" s="436" t="s">
        <v>86</v>
      </c>
      <c r="BG39" s="437" t="s">
        <v>163</v>
      </c>
      <c r="BH39" s="429" t="s">
        <v>86</v>
      </c>
      <c r="BI39" s="436" t="s">
        <v>86</v>
      </c>
      <c r="BJ39" s="436"/>
      <c r="BK39" s="436" t="s">
        <v>160</v>
      </c>
      <c r="BL39" s="436" t="s">
        <v>160</v>
      </c>
      <c r="BM39" s="436" t="s">
        <v>160</v>
      </c>
      <c r="BN39" s="437"/>
      <c r="BO39" s="330"/>
      <c r="BP39" s="330"/>
      <c r="BQ39" s="330"/>
      <c r="BR39" s="368"/>
      <c r="BS39" s="330"/>
      <c r="BT39" s="330"/>
      <c r="BU39" s="330"/>
      <c r="BV39" s="330"/>
      <c r="BW39" s="330"/>
      <c r="BX39" s="330"/>
      <c r="BY39" s="330"/>
      <c r="BZ39" s="330"/>
      <c r="CA39" s="330"/>
      <c r="CB39" s="330"/>
    </row>
    <row r="40" spans="1:80" ht="15" customHeight="1" thickBot="1" x14ac:dyDescent="0.25">
      <c r="A40" s="358"/>
      <c r="B40" s="759"/>
      <c r="C40" s="768"/>
      <c r="D40" s="25" t="s">
        <v>17</v>
      </c>
      <c r="E40" s="26"/>
      <c r="F40" s="100"/>
      <c r="G40" s="160">
        <v>0.3125</v>
      </c>
      <c r="H40" s="82"/>
      <c r="I40" s="26"/>
      <c r="J40" s="100"/>
      <c r="K40" s="160">
        <v>0.3125</v>
      </c>
      <c r="L40" s="82"/>
      <c r="M40" s="26"/>
      <c r="N40" s="27"/>
      <c r="O40" s="160">
        <v>0.3125</v>
      </c>
      <c r="P40" s="82"/>
      <c r="Q40" s="26"/>
      <c r="R40" s="27"/>
      <c r="S40" s="27"/>
      <c r="T40" s="28"/>
      <c r="U40" s="26"/>
      <c r="V40" s="27"/>
      <c r="W40" s="27"/>
      <c r="X40" s="162"/>
      <c r="Y40" s="182">
        <v>0.3125</v>
      </c>
      <c r="Z40" s="27"/>
      <c r="AA40" s="100"/>
      <c r="AB40" s="162"/>
      <c r="AC40" s="182">
        <v>0.3125</v>
      </c>
      <c r="AD40" s="27"/>
      <c r="AE40" s="187">
        <v>0.20833333333333334</v>
      </c>
      <c r="AF40" s="744"/>
      <c r="AG40" s="740"/>
      <c r="AH40" s="359"/>
      <c r="AJ40" s="423"/>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364"/>
    </row>
    <row r="41" spans="1:80" ht="15" customHeight="1" x14ac:dyDescent="0.2">
      <c r="A41" s="358"/>
      <c r="B41" s="759"/>
      <c r="C41" s="761" t="s">
        <v>19</v>
      </c>
      <c r="D41" s="30" t="s">
        <v>16</v>
      </c>
      <c r="E41" s="31"/>
      <c r="F41" s="165">
        <v>0.33333333333333331</v>
      </c>
      <c r="G41" s="32"/>
      <c r="H41" s="85"/>
      <c r="I41" s="31"/>
      <c r="J41" s="165">
        <v>0.33333333333333331</v>
      </c>
      <c r="K41" s="32"/>
      <c r="L41" s="85"/>
      <c r="M41" s="31"/>
      <c r="N41" s="32"/>
      <c r="O41" s="32"/>
      <c r="P41" s="85"/>
      <c r="Q41" s="31"/>
      <c r="R41" s="32"/>
      <c r="S41" s="165">
        <v>0.33333333333333331</v>
      </c>
      <c r="T41" s="85"/>
      <c r="U41" s="31"/>
      <c r="V41" s="32"/>
      <c r="W41" s="165">
        <v>0.33333333333333331</v>
      </c>
      <c r="X41" s="85"/>
      <c r="Y41" s="31"/>
      <c r="Z41" s="32"/>
      <c r="AA41" s="165">
        <v>0.33333333333333331</v>
      </c>
      <c r="AB41" s="99"/>
      <c r="AC41" s="86"/>
      <c r="AD41" s="32"/>
      <c r="AE41" s="99"/>
      <c r="AF41" s="745">
        <f>SUM(E41:AE41)</f>
        <v>1.6666666666666665</v>
      </c>
      <c r="AG41" s="741">
        <f>SUM(E42:AE42)</f>
        <v>1.5625</v>
      </c>
      <c r="AH41" s="368"/>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0"/>
      <c r="CA41" s="330"/>
      <c r="CB41" s="330"/>
    </row>
    <row r="42" spans="1:80" ht="15" customHeight="1" thickBot="1" x14ac:dyDescent="0.25">
      <c r="A42" s="358"/>
      <c r="B42" s="759"/>
      <c r="C42" s="762"/>
      <c r="D42" s="25" t="s">
        <v>17</v>
      </c>
      <c r="E42" s="26"/>
      <c r="F42" s="166">
        <v>0.3125</v>
      </c>
      <c r="G42" s="27"/>
      <c r="H42" s="82"/>
      <c r="I42" s="26"/>
      <c r="J42" s="166">
        <v>0.3125</v>
      </c>
      <c r="K42" s="27"/>
      <c r="L42" s="82"/>
      <c r="M42" s="26"/>
      <c r="N42" s="27"/>
      <c r="O42" s="27"/>
      <c r="P42" s="82"/>
      <c r="Q42" s="26"/>
      <c r="R42" s="27"/>
      <c r="S42" s="166">
        <v>0.3125</v>
      </c>
      <c r="T42" s="82"/>
      <c r="U42" s="26"/>
      <c r="V42" s="27"/>
      <c r="W42" s="166">
        <v>0.3125</v>
      </c>
      <c r="X42" s="82"/>
      <c r="Y42" s="26"/>
      <c r="Z42" s="27"/>
      <c r="AA42" s="166">
        <v>0.3125</v>
      </c>
      <c r="AB42" s="97"/>
      <c r="AC42" s="83"/>
      <c r="AD42" s="27"/>
      <c r="AE42" s="97"/>
      <c r="AF42" s="744"/>
      <c r="AG42" s="740"/>
      <c r="AH42" s="359"/>
    </row>
    <row r="43" spans="1:80" ht="15" customHeight="1" x14ac:dyDescent="0.2">
      <c r="A43" s="358"/>
      <c r="B43" s="759"/>
      <c r="C43" s="763" t="s">
        <v>20</v>
      </c>
      <c r="D43" s="30" t="s">
        <v>16</v>
      </c>
      <c r="E43" s="169">
        <v>0.25</v>
      </c>
      <c r="F43" s="32"/>
      <c r="G43" s="32"/>
      <c r="H43" s="33"/>
      <c r="I43" s="86"/>
      <c r="J43" s="32"/>
      <c r="K43" s="32"/>
      <c r="L43" s="33"/>
      <c r="M43" s="86"/>
      <c r="N43" s="171">
        <v>0.33333333333333331</v>
      </c>
      <c r="O43" s="32"/>
      <c r="P43" s="85"/>
      <c r="Q43" s="31"/>
      <c r="R43" s="171">
        <v>0.33333333333333331</v>
      </c>
      <c r="S43" s="32"/>
      <c r="T43" s="33"/>
      <c r="U43" s="86"/>
      <c r="V43" s="171">
        <v>0.33333333333333331</v>
      </c>
      <c r="W43" s="32"/>
      <c r="X43" s="33"/>
      <c r="Y43" s="86"/>
      <c r="Z43" s="171">
        <v>0.33333333333333331</v>
      </c>
      <c r="AA43" s="32"/>
      <c r="AB43" s="33"/>
      <c r="AC43" s="86"/>
      <c r="AD43" s="32"/>
      <c r="AE43" s="99"/>
      <c r="AF43" s="745">
        <f>SUM(E43:AE43)</f>
        <v>1.583333333333333</v>
      </c>
      <c r="AG43" s="741">
        <f>SUM(E44:AE44)</f>
        <v>1.4583333333333335</v>
      </c>
      <c r="AH43" s="368"/>
      <c r="AI43" s="330"/>
      <c r="AJ43" s="440"/>
      <c r="AK43" s="148"/>
      <c r="AL43" s="425"/>
      <c r="AM43" s="425"/>
      <c r="AN43" s="425"/>
      <c r="AO43" s="425"/>
      <c r="AP43" s="425"/>
      <c r="AQ43" s="425"/>
      <c r="AR43" s="425"/>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6"/>
      <c r="BS43" s="330"/>
      <c r="BT43" s="330"/>
      <c r="BU43" s="330"/>
      <c r="BV43" s="330"/>
      <c r="BW43" s="330"/>
      <c r="BX43" s="330"/>
      <c r="BY43" s="330"/>
      <c r="BZ43" s="330"/>
      <c r="CA43" s="330"/>
      <c r="CB43" s="330"/>
    </row>
    <row r="44" spans="1:80" ht="15" customHeight="1" thickBot="1" x14ac:dyDescent="0.25">
      <c r="A44" s="358"/>
      <c r="B44" s="760"/>
      <c r="C44" s="764"/>
      <c r="D44" s="40" t="s">
        <v>17</v>
      </c>
      <c r="E44" s="170">
        <v>0.20833333333333334</v>
      </c>
      <c r="F44" s="41"/>
      <c r="G44" s="41"/>
      <c r="H44" s="42"/>
      <c r="I44" s="88"/>
      <c r="J44" s="41"/>
      <c r="K44" s="41"/>
      <c r="L44" s="42"/>
      <c r="M44" s="88"/>
      <c r="N44" s="172">
        <v>0.3125</v>
      </c>
      <c r="O44" s="41"/>
      <c r="P44" s="87"/>
      <c r="Q44" s="43"/>
      <c r="R44" s="172">
        <v>0.3125</v>
      </c>
      <c r="S44" s="41"/>
      <c r="T44" s="42"/>
      <c r="U44" s="88"/>
      <c r="V44" s="172">
        <v>0.3125</v>
      </c>
      <c r="W44" s="41"/>
      <c r="X44" s="42"/>
      <c r="Y44" s="88"/>
      <c r="Z44" s="172">
        <v>0.3125</v>
      </c>
      <c r="AA44" s="41"/>
      <c r="AB44" s="42"/>
      <c r="AC44" s="88"/>
      <c r="AD44" s="41"/>
      <c r="AE44" s="103"/>
      <c r="AF44" s="749"/>
      <c r="AG44" s="742"/>
      <c r="AH44" s="359"/>
      <c r="AJ44" s="369"/>
      <c r="AL44" s="961" t="s">
        <v>91</v>
      </c>
      <c r="AM44" s="961"/>
      <c r="AN44" s="961"/>
      <c r="AO44" s="961"/>
      <c r="AP44" s="961"/>
      <c r="AQ44" s="961"/>
      <c r="AR44" s="961"/>
      <c r="AS44" s="961"/>
      <c r="AT44" s="961"/>
      <c r="AU44" s="961"/>
      <c r="AV44" s="961"/>
      <c r="AW44" s="961"/>
      <c r="AX44" s="961"/>
      <c r="AY44" s="961"/>
      <c r="AZ44" s="961"/>
      <c r="BA44" s="961"/>
      <c r="BB44" s="961"/>
      <c r="BC44" s="961"/>
      <c r="BD44" s="961"/>
      <c r="BE44" s="961"/>
      <c r="BF44" s="961"/>
      <c r="BG44" s="961"/>
      <c r="BH44" s="961"/>
      <c r="BI44" s="961"/>
      <c r="BJ44" s="961"/>
      <c r="BK44" s="961"/>
      <c r="BL44" s="961"/>
      <c r="BM44" s="961"/>
      <c r="BR44" s="359"/>
    </row>
    <row r="45" spans="1:80" ht="26.45" customHeight="1" thickBot="1" x14ac:dyDescent="0.4">
      <c r="A45" s="358"/>
      <c r="B45" s="58"/>
      <c r="C45" s="45"/>
      <c r="D45" s="45"/>
      <c r="E45" s="46"/>
      <c r="F45" s="46"/>
      <c r="G45" s="46"/>
      <c r="H45" s="47"/>
      <c r="I45" s="46"/>
      <c r="J45" s="46"/>
      <c r="K45" s="46"/>
      <c r="L45" s="47"/>
      <c r="M45" s="46"/>
      <c r="N45" s="46"/>
      <c r="O45" s="46"/>
      <c r="P45" s="47"/>
      <c r="Q45" s="46"/>
      <c r="R45" s="46"/>
      <c r="S45" s="46"/>
      <c r="T45" s="47"/>
      <c r="U45" s="46"/>
      <c r="V45" s="46"/>
      <c r="W45" s="46"/>
      <c r="X45" s="47"/>
      <c r="Y45" s="46"/>
      <c r="Z45" s="46"/>
      <c r="AA45" s="46"/>
      <c r="AB45" s="47"/>
      <c r="AC45" s="46"/>
      <c r="AD45" s="46"/>
      <c r="AE45" s="46"/>
      <c r="AF45" s="48"/>
      <c r="AG45" s="49"/>
      <c r="AH45" s="359"/>
      <c r="AJ45" s="369"/>
      <c r="AL45" s="961"/>
      <c r="AM45" s="961"/>
      <c r="AN45" s="961"/>
      <c r="AO45" s="961"/>
      <c r="AP45" s="961"/>
      <c r="AQ45" s="961"/>
      <c r="AR45" s="961"/>
      <c r="AS45" s="961"/>
      <c r="AT45" s="961"/>
      <c r="AU45" s="961"/>
      <c r="AV45" s="961"/>
      <c r="AW45" s="961"/>
      <c r="AX45" s="961"/>
      <c r="AY45" s="961"/>
      <c r="AZ45" s="961"/>
      <c r="BA45" s="961"/>
      <c r="BB45" s="961"/>
      <c r="BC45" s="961"/>
      <c r="BD45" s="961"/>
      <c r="BE45" s="961"/>
      <c r="BF45" s="961"/>
      <c r="BG45" s="961"/>
      <c r="BH45" s="961"/>
      <c r="BI45" s="961"/>
      <c r="BJ45" s="961"/>
      <c r="BK45" s="961"/>
      <c r="BL45" s="961"/>
      <c r="BM45" s="961"/>
      <c r="BR45" s="359"/>
    </row>
    <row r="46" spans="1:80" ht="15" customHeight="1" thickBot="1" x14ac:dyDescent="0.25">
      <c r="A46" s="358"/>
      <c r="B46" s="758">
        <v>5</v>
      </c>
      <c r="C46" s="765" t="s">
        <v>15</v>
      </c>
      <c r="D46" s="20" t="s">
        <v>16</v>
      </c>
      <c r="E46" s="21"/>
      <c r="F46" s="24">
        <v>0.33333333333333331</v>
      </c>
      <c r="G46" s="22"/>
      <c r="H46" s="23"/>
      <c r="I46" s="21"/>
      <c r="J46" s="24">
        <v>0.33333333333333331</v>
      </c>
      <c r="K46" s="22"/>
      <c r="L46" s="23"/>
      <c r="M46" s="21"/>
      <c r="N46" s="24">
        <v>0.33333333333333331</v>
      </c>
      <c r="O46" s="22"/>
      <c r="P46" s="23"/>
      <c r="Q46" s="21"/>
      <c r="R46" s="22"/>
      <c r="S46" s="22"/>
      <c r="T46" s="23"/>
      <c r="U46" s="21"/>
      <c r="V46" s="22"/>
      <c r="W46" s="24">
        <v>0.33333333333333331</v>
      </c>
      <c r="X46" s="23"/>
      <c r="Y46" s="21"/>
      <c r="Z46" s="22"/>
      <c r="AA46" s="24">
        <v>0.33333333333333331</v>
      </c>
      <c r="AB46" s="23"/>
      <c r="AC46" s="80"/>
      <c r="AD46" s="265"/>
      <c r="AE46" s="309"/>
      <c r="AF46" s="743">
        <f>SUM(E46:AE46)</f>
        <v>1.6666666666666665</v>
      </c>
      <c r="AG46" s="739">
        <f>SUM(E47:AE47)</f>
        <v>1.5625</v>
      </c>
      <c r="AH46" s="359"/>
      <c r="AJ46" s="369"/>
      <c r="BR46" s="359"/>
    </row>
    <row r="47" spans="1:80" s="62" customFormat="1" ht="15" customHeight="1" x14ac:dyDescent="0.2">
      <c r="A47" s="369"/>
      <c r="B47" s="759"/>
      <c r="C47" s="766"/>
      <c r="D47" s="25" t="s">
        <v>17</v>
      </c>
      <c r="E47" s="26"/>
      <c r="F47" s="29">
        <v>0.3125</v>
      </c>
      <c r="G47" s="27"/>
      <c r="H47" s="28"/>
      <c r="I47" s="26"/>
      <c r="J47" s="29">
        <v>0.3125</v>
      </c>
      <c r="K47" s="27"/>
      <c r="L47" s="28"/>
      <c r="M47" s="26"/>
      <c r="N47" s="29">
        <v>0.3125</v>
      </c>
      <c r="O47" s="27"/>
      <c r="P47" s="28"/>
      <c r="Q47" s="26"/>
      <c r="R47" s="27"/>
      <c r="S47" s="27"/>
      <c r="T47" s="28"/>
      <c r="U47" s="26"/>
      <c r="V47" s="27"/>
      <c r="W47" s="29">
        <v>0.3125</v>
      </c>
      <c r="X47" s="28"/>
      <c r="Y47" s="26"/>
      <c r="Z47" s="27"/>
      <c r="AA47" s="29">
        <v>0.3125</v>
      </c>
      <c r="AB47" s="28"/>
      <c r="AC47" s="83"/>
      <c r="AD47" s="271"/>
      <c r="AE47" s="285"/>
      <c r="AF47" s="744"/>
      <c r="AG47" s="740"/>
      <c r="AH47" s="370"/>
      <c r="AJ47" s="369"/>
      <c r="AK47" s="2"/>
      <c r="AL47" s="965" t="s">
        <v>92</v>
      </c>
      <c r="AM47" s="969" t="s">
        <v>93</v>
      </c>
      <c r="AN47" s="969"/>
      <c r="AO47" s="969"/>
      <c r="AP47" s="969"/>
      <c r="AQ47" s="969"/>
      <c r="AR47" s="969"/>
      <c r="AS47" s="969"/>
      <c r="AT47" s="969"/>
      <c r="AU47" s="969"/>
      <c r="AV47" s="969"/>
      <c r="AW47" s="969"/>
      <c r="AX47" s="969"/>
      <c r="AY47" s="969"/>
      <c r="AZ47" s="969"/>
      <c r="BA47" s="969"/>
      <c r="BB47" s="969"/>
      <c r="BC47" s="969"/>
      <c r="BD47" s="969"/>
      <c r="BE47" s="969"/>
      <c r="BF47" s="969"/>
      <c r="BG47" s="969"/>
      <c r="BH47" s="969"/>
      <c r="BI47" s="969"/>
      <c r="BJ47" s="969"/>
      <c r="BK47" s="972" t="s">
        <v>94</v>
      </c>
      <c r="BL47" s="972"/>
      <c r="BM47" s="972"/>
      <c r="BN47" s="975" t="s">
        <v>95</v>
      </c>
      <c r="BO47" s="975"/>
      <c r="BP47" s="975"/>
      <c r="BR47" s="370"/>
    </row>
    <row r="48" spans="1:80" s="62" customFormat="1" ht="15" customHeight="1" x14ac:dyDescent="0.2">
      <c r="A48" s="369"/>
      <c r="B48" s="759"/>
      <c r="C48" s="767" t="s">
        <v>18</v>
      </c>
      <c r="D48" s="30" t="s">
        <v>16</v>
      </c>
      <c r="E48" s="181">
        <v>0.25</v>
      </c>
      <c r="F48" s="32"/>
      <c r="G48" s="32"/>
      <c r="H48" s="161"/>
      <c r="I48" s="181">
        <v>0.33333333333333331</v>
      </c>
      <c r="J48" s="32"/>
      <c r="K48" s="32"/>
      <c r="L48" s="33"/>
      <c r="M48" s="31"/>
      <c r="N48" s="32"/>
      <c r="O48" s="32"/>
      <c r="P48" s="33"/>
      <c r="Q48" s="31"/>
      <c r="R48" s="159">
        <v>0.33333333333333331</v>
      </c>
      <c r="S48" s="32"/>
      <c r="T48" s="33"/>
      <c r="U48" s="31"/>
      <c r="V48" s="159">
        <v>0.33333333333333331</v>
      </c>
      <c r="W48" s="32"/>
      <c r="X48" s="33"/>
      <c r="Y48" s="31"/>
      <c r="Z48" s="159">
        <v>0.33333333333333331</v>
      </c>
      <c r="AA48" s="32"/>
      <c r="AB48" s="33"/>
      <c r="AC48" s="86"/>
      <c r="AD48" s="159">
        <v>0.5</v>
      </c>
      <c r="AE48" s="277"/>
      <c r="AF48" s="745">
        <f>SUM(E48:AE48)</f>
        <v>2.083333333333333</v>
      </c>
      <c r="AG48" s="741">
        <f>SUM(E49:AE49)</f>
        <v>1.8750000000000002</v>
      </c>
      <c r="AH48" s="370"/>
      <c r="AJ48" s="369"/>
      <c r="AK48" s="2"/>
      <c r="AL48" s="966"/>
      <c r="AM48" s="970"/>
      <c r="AN48" s="970"/>
      <c r="AO48" s="970"/>
      <c r="AP48" s="970"/>
      <c r="AQ48" s="970"/>
      <c r="AR48" s="970"/>
      <c r="AS48" s="970"/>
      <c r="AT48" s="970"/>
      <c r="AU48" s="970"/>
      <c r="AV48" s="970"/>
      <c r="AW48" s="970"/>
      <c r="AX48" s="970"/>
      <c r="AY48" s="970"/>
      <c r="AZ48" s="970"/>
      <c r="BA48" s="970"/>
      <c r="BB48" s="970"/>
      <c r="BC48" s="970"/>
      <c r="BD48" s="970"/>
      <c r="BE48" s="970"/>
      <c r="BF48" s="970"/>
      <c r="BG48" s="970"/>
      <c r="BH48" s="970"/>
      <c r="BI48" s="970"/>
      <c r="BJ48" s="970"/>
      <c r="BK48" s="973"/>
      <c r="BL48" s="973"/>
      <c r="BM48" s="973"/>
      <c r="BN48" s="976"/>
      <c r="BO48" s="976"/>
      <c r="BP48" s="976"/>
      <c r="BR48" s="370"/>
    </row>
    <row r="49" spans="1:70" s="62" customFormat="1" ht="15" customHeight="1" thickBot="1" x14ac:dyDescent="0.25">
      <c r="A49" s="369"/>
      <c r="B49" s="759"/>
      <c r="C49" s="768"/>
      <c r="D49" s="25" t="s">
        <v>17</v>
      </c>
      <c r="E49" s="182">
        <v>0.20833333333333334</v>
      </c>
      <c r="F49" s="27"/>
      <c r="G49" s="27"/>
      <c r="H49" s="162"/>
      <c r="I49" s="182">
        <v>0.3125</v>
      </c>
      <c r="J49" s="27"/>
      <c r="K49" s="27"/>
      <c r="L49" s="28"/>
      <c r="M49" s="26"/>
      <c r="N49" s="27"/>
      <c r="O49" s="27"/>
      <c r="P49" s="28"/>
      <c r="Q49" s="26"/>
      <c r="R49" s="160">
        <v>0.3125</v>
      </c>
      <c r="S49" s="27"/>
      <c r="T49" s="28"/>
      <c r="U49" s="26"/>
      <c r="V49" s="160">
        <v>0.3125</v>
      </c>
      <c r="W49" s="27"/>
      <c r="X49" s="28"/>
      <c r="Y49" s="26"/>
      <c r="Z49" s="160">
        <v>0.3125</v>
      </c>
      <c r="AA49" s="27"/>
      <c r="AB49" s="28"/>
      <c r="AC49" s="83"/>
      <c r="AD49" s="160">
        <v>0.41666666666666669</v>
      </c>
      <c r="AE49" s="271"/>
      <c r="AF49" s="744"/>
      <c r="AG49" s="740"/>
      <c r="AH49" s="370"/>
      <c r="AJ49" s="369"/>
      <c r="AK49" s="19"/>
      <c r="AL49" s="967"/>
      <c r="AM49" s="971"/>
      <c r="AN49" s="971"/>
      <c r="AO49" s="971"/>
      <c r="AP49" s="971"/>
      <c r="AQ49" s="971"/>
      <c r="AR49" s="971"/>
      <c r="AS49" s="971"/>
      <c r="AT49" s="971"/>
      <c r="AU49" s="971"/>
      <c r="AV49" s="971"/>
      <c r="AW49" s="971"/>
      <c r="AX49" s="971"/>
      <c r="AY49" s="971"/>
      <c r="AZ49" s="971"/>
      <c r="BA49" s="971"/>
      <c r="BB49" s="971"/>
      <c r="BC49" s="971"/>
      <c r="BD49" s="971"/>
      <c r="BE49" s="971"/>
      <c r="BF49" s="971"/>
      <c r="BG49" s="971"/>
      <c r="BH49" s="971"/>
      <c r="BI49" s="971"/>
      <c r="BJ49" s="971"/>
      <c r="BK49" s="974"/>
      <c r="BL49" s="974"/>
      <c r="BM49" s="974"/>
      <c r="BN49" s="977"/>
      <c r="BO49" s="977"/>
      <c r="BP49" s="977"/>
      <c r="BR49" s="370"/>
    </row>
    <row r="50" spans="1:70" s="62" customFormat="1" ht="15" customHeight="1" x14ac:dyDescent="0.2">
      <c r="A50" s="369"/>
      <c r="B50" s="759"/>
      <c r="C50" s="761" t="s">
        <v>19</v>
      </c>
      <c r="D50" s="30" t="s">
        <v>16</v>
      </c>
      <c r="E50" s="31"/>
      <c r="F50" s="32"/>
      <c r="G50" s="32"/>
      <c r="H50" s="33"/>
      <c r="I50" s="31"/>
      <c r="J50" s="32"/>
      <c r="K50" s="32"/>
      <c r="L50" s="167"/>
      <c r="M50" s="192">
        <v>0.33333333333333331</v>
      </c>
      <c r="N50" s="32"/>
      <c r="O50" s="32"/>
      <c r="P50" s="167"/>
      <c r="Q50" s="192">
        <v>0.33333333333333331</v>
      </c>
      <c r="R50" s="32"/>
      <c r="S50" s="32"/>
      <c r="T50" s="167"/>
      <c r="U50" s="192">
        <v>0.33333333333333331</v>
      </c>
      <c r="V50" s="32"/>
      <c r="W50" s="32"/>
      <c r="X50" s="167"/>
      <c r="Y50" s="192">
        <v>0.33333333333333331</v>
      </c>
      <c r="Z50" s="32"/>
      <c r="AA50" s="32"/>
      <c r="AB50" s="33"/>
      <c r="AC50" s="31"/>
      <c r="AD50" s="277"/>
      <c r="AE50" s="282"/>
      <c r="AF50" s="745">
        <f>SUM(E50:AE50)</f>
        <v>1.3333333333333333</v>
      </c>
      <c r="AG50" s="741">
        <f>SUM(E51:AE51)</f>
        <v>1.25</v>
      </c>
      <c r="AH50" s="370"/>
      <c r="AJ50" s="369"/>
      <c r="AK50" s="2"/>
      <c r="AL50" s="984" t="s">
        <v>96</v>
      </c>
      <c r="AM50" s="985" t="s">
        <v>176</v>
      </c>
      <c r="AN50" s="985"/>
      <c r="AO50" s="985"/>
      <c r="AP50" s="985"/>
      <c r="AQ50" s="985"/>
      <c r="AR50" s="985"/>
      <c r="AS50" s="985"/>
      <c r="AT50" s="985"/>
      <c r="AU50" s="985"/>
      <c r="AV50" s="985"/>
      <c r="AW50" s="985"/>
      <c r="AX50" s="985"/>
      <c r="AY50" s="985"/>
      <c r="AZ50" s="985"/>
      <c r="BA50" s="985"/>
      <c r="BB50" s="985"/>
      <c r="BC50" s="985"/>
      <c r="BD50" s="985"/>
      <c r="BE50" s="985"/>
      <c r="BF50" s="985"/>
      <c r="BG50" s="985"/>
      <c r="BH50" s="985"/>
      <c r="BI50" s="985"/>
      <c r="BJ50" s="985"/>
      <c r="BK50" s="989" t="s">
        <v>136</v>
      </c>
      <c r="BL50" s="989"/>
      <c r="BM50" s="989"/>
      <c r="BN50" s="989"/>
      <c r="BO50" s="989"/>
      <c r="BP50" s="996"/>
      <c r="BR50" s="370"/>
    </row>
    <row r="51" spans="1:70" ht="15" customHeight="1" x14ac:dyDescent="0.2">
      <c r="A51" s="358"/>
      <c r="B51" s="759"/>
      <c r="C51" s="762"/>
      <c r="D51" s="25" t="s">
        <v>17</v>
      </c>
      <c r="E51" s="26"/>
      <c r="F51" s="27"/>
      <c r="G51" s="27"/>
      <c r="H51" s="28"/>
      <c r="I51" s="26"/>
      <c r="J51" s="27"/>
      <c r="K51" s="27"/>
      <c r="L51" s="168"/>
      <c r="M51" s="193">
        <v>0.3125</v>
      </c>
      <c r="N51" s="27"/>
      <c r="O51" s="27"/>
      <c r="P51" s="168"/>
      <c r="Q51" s="193">
        <v>0.3125</v>
      </c>
      <c r="R51" s="27"/>
      <c r="S51" s="27"/>
      <c r="T51" s="168"/>
      <c r="U51" s="193">
        <v>0.3125</v>
      </c>
      <c r="V51" s="27"/>
      <c r="W51" s="27"/>
      <c r="X51" s="168"/>
      <c r="Y51" s="193">
        <v>0.3125</v>
      </c>
      <c r="Z51" s="27"/>
      <c r="AA51" s="27"/>
      <c r="AB51" s="28"/>
      <c r="AC51" s="26"/>
      <c r="AD51" s="271"/>
      <c r="AE51" s="285"/>
      <c r="AF51" s="744"/>
      <c r="AG51" s="740"/>
      <c r="AH51" s="359"/>
      <c r="AJ51" s="369"/>
      <c r="AL51" s="902"/>
      <c r="AM51" s="903"/>
      <c r="AN51" s="903"/>
      <c r="AO51" s="903"/>
      <c r="AP51" s="903"/>
      <c r="AQ51" s="903"/>
      <c r="AR51" s="903"/>
      <c r="AS51" s="903"/>
      <c r="AT51" s="903"/>
      <c r="AU51" s="903"/>
      <c r="AV51" s="903"/>
      <c r="AW51" s="903"/>
      <c r="AX51" s="903"/>
      <c r="AY51" s="903"/>
      <c r="AZ51" s="903"/>
      <c r="BA51" s="903"/>
      <c r="BB51" s="903"/>
      <c r="BC51" s="903"/>
      <c r="BD51" s="903"/>
      <c r="BE51" s="903"/>
      <c r="BF51" s="903"/>
      <c r="BG51" s="903"/>
      <c r="BH51" s="903"/>
      <c r="BI51" s="903"/>
      <c r="BJ51" s="903"/>
      <c r="BK51" s="990"/>
      <c r="BL51" s="990"/>
      <c r="BM51" s="990"/>
      <c r="BN51" s="990"/>
      <c r="BO51" s="990"/>
      <c r="BP51" s="993"/>
      <c r="BR51" s="359"/>
    </row>
    <row r="52" spans="1:70" ht="15" customHeight="1" x14ac:dyDescent="0.2">
      <c r="A52" s="358"/>
      <c r="B52" s="759"/>
      <c r="C52" s="763" t="s">
        <v>20</v>
      </c>
      <c r="D52" s="30" t="s">
        <v>16</v>
      </c>
      <c r="E52" s="31"/>
      <c r="F52" s="32"/>
      <c r="G52" s="171">
        <v>0.33333333333333331</v>
      </c>
      <c r="H52" s="33"/>
      <c r="I52" s="31"/>
      <c r="J52" s="32"/>
      <c r="K52" s="171">
        <v>0.33333333333333331</v>
      </c>
      <c r="L52" s="33"/>
      <c r="M52" s="31"/>
      <c r="N52" s="32"/>
      <c r="O52" s="171">
        <v>0.33333333333333331</v>
      </c>
      <c r="P52" s="33"/>
      <c r="Q52" s="31"/>
      <c r="R52" s="32"/>
      <c r="S52" s="171">
        <v>0.33333333333333331</v>
      </c>
      <c r="T52" s="33"/>
      <c r="U52" s="31"/>
      <c r="V52" s="32"/>
      <c r="W52" s="32"/>
      <c r="X52" s="33"/>
      <c r="Y52" s="31"/>
      <c r="Z52" s="32"/>
      <c r="AA52" s="32"/>
      <c r="AB52" s="173"/>
      <c r="AC52" s="196">
        <v>0.33333333333333331</v>
      </c>
      <c r="AD52" s="277"/>
      <c r="AE52" s="190">
        <v>0.25</v>
      </c>
      <c r="AF52" s="745">
        <f>SUM(E52:AE52)</f>
        <v>1.9166666666666665</v>
      </c>
      <c r="AG52" s="741">
        <f>SUM(E53:AE53)</f>
        <v>1.7708333333333333</v>
      </c>
      <c r="AH52" s="359"/>
      <c r="AJ52" s="369"/>
      <c r="AL52" s="908" t="s">
        <v>97</v>
      </c>
      <c r="AM52" s="909" t="s">
        <v>177</v>
      </c>
      <c r="AN52" s="909"/>
      <c r="AO52" s="909"/>
      <c r="AP52" s="909"/>
      <c r="AQ52" s="909"/>
      <c r="AR52" s="909"/>
      <c r="AS52" s="909"/>
      <c r="AT52" s="909"/>
      <c r="AU52" s="909"/>
      <c r="AV52" s="909"/>
      <c r="AW52" s="909"/>
      <c r="AX52" s="909"/>
      <c r="AY52" s="909"/>
      <c r="AZ52" s="909"/>
      <c r="BA52" s="909"/>
      <c r="BB52" s="909"/>
      <c r="BC52" s="909"/>
      <c r="BD52" s="909"/>
      <c r="BE52" s="909"/>
      <c r="BF52" s="909"/>
      <c r="BG52" s="909"/>
      <c r="BH52" s="909"/>
      <c r="BI52" s="909"/>
      <c r="BJ52" s="909"/>
      <c r="BK52" s="900" t="s">
        <v>136</v>
      </c>
      <c r="BL52" s="900"/>
      <c r="BM52" s="900"/>
      <c r="BN52" s="900"/>
      <c r="BO52" s="900"/>
      <c r="BP52" s="901"/>
      <c r="BR52" s="359"/>
    </row>
    <row r="53" spans="1:70" ht="15" customHeight="1" thickBot="1" x14ac:dyDescent="0.25">
      <c r="A53" s="358"/>
      <c r="B53" s="760"/>
      <c r="C53" s="764"/>
      <c r="D53" s="40" t="s">
        <v>17</v>
      </c>
      <c r="E53" s="43"/>
      <c r="F53" s="41"/>
      <c r="G53" s="172">
        <v>0.3125</v>
      </c>
      <c r="H53" s="42"/>
      <c r="I53" s="43"/>
      <c r="J53" s="41"/>
      <c r="K53" s="172">
        <v>0.3125</v>
      </c>
      <c r="L53" s="42"/>
      <c r="M53" s="43"/>
      <c r="N53" s="41"/>
      <c r="O53" s="172">
        <v>0.3125</v>
      </c>
      <c r="P53" s="42"/>
      <c r="Q53" s="43"/>
      <c r="R53" s="41"/>
      <c r="S53" s="172">
        <v>0.3125</v>
      </c>
      <c r="T53" s="42"/>
      <c r="U53" s="43"/>
      <c r="V53" s="41"/>
      <c r="W53" s="41"/>
      <c r="X53" s="42"/>
      <c r="Y53" s="43"/>
      <c r="Z53" s="41"/>
      <c r="AA53" s="41"/>
      <c r="AB53" s="198"/>
      <c r="AC53" s="197">
        <v>0.3125</v>
      </c>
      <c r="AD53" s="300"/>
      <c r="AE53" s="191">
        <v>0.20833333333333334</v>
      </c>
      <c r="AF53" s="749"/>
      <c r="AG53" s="742"/>
      <c r="AH53" s="359"/>
      <c r="AJ53" s="369"/>
      <c r="AL53" s="908"/>
      <c r="AM53" s="909"/>
      <c r="AN53" s="909"/>
      <c r="AO53" s="909"/>
      <c r="AP53" s="909"/>
      <c r="AQ53" s="909"/>
      <c r="AR53" s="909"/>
      <c r="AS53" s="909"/>
      <c r="AT53" s="909"/>
      <c r="AU53" s="909"/>
      <c r="AV53" s="909"/>
      <c r="AW53" s="909"/>
      <c r="AX53" s="909"/>
      <c r="AY53" s="909"/>
      <c r="AZ53" s="909"/>
      <c r="BA53" s="909"/>
      <c r="BB53" s="909"/>
      <c r="BC53" s="909"/>
      <c r="BD53" s="909"/>
      <c r="BE53" s="909"/>
      <c r="BF53" s="909"/>
      <c r="BG53" s="909"/>
      <c r="BH53" s="909"/>
      <c r="BI53" s="909"/>
      <c r="BJ53" s="909"/>
      <c r="BK53" s="900"/>
      <c r="BL53" s="900"/>
      <c r="BM53" s="900"/>
      <c r="BN53" s="900"/>
      <c r="BO53" s="900"/>
      <c r="BP53" s="901"/>
      <c r="BR53" s="359"/>
    </row>
    <row r="54" spans="1:70" s="62" customFormat="1" ht="26.45" customHeight="1" thickBot="1" x14ac:dyDescent="0.4">
      <c r="A54" s="369"/>
      <c r="B54" s="44"/>
      <c r="C54" s="45"/>
      <c r="D54" s="45"/>
      <c r="E54" s="46"/>
      <c r="F54" s="46"/>
      <c r="G54" s="46"/>
      <c r="H54" s="47"/>
      <c r="I54" s="46"/>
      <c r="J54" s="46"/>
      <c r="K54" s="46"/>
      <c r="L54" s="47"/>
      <c r="M54" s="46"/>
      <c r="N54" s="46"/>
      <c r="O54" s="46"/>
      <c r="P54" s="47"/>
      <c r="Q54" s="46"/>
      <c r="R54" s="46"/>
      <c r="S54" s="46"/>
      <c r="T54" s="47"/>
      <c r="U54" s="46"/>
      <c r="V54" s="46"/>
      <c r="W54" s="46"/>
      <c r="X54" s="47"/>
      <c r="Y54" s="46"/>
      <c r="Z54" s="46"/>
      <c r="AA54" s="46"/>
      <c r="AB54" s="47"/>
      <c r="AC54" s="46"/>
      <c r="AD54" s="2"/>
      <c r="AE54" s="2"/>
      <c r="AF54" s="48"/>
      <c r="AG54" s="49"/>
      <c r="AH54" s="370"/>
      <c r="AJ54" s="369"/>
      <c r="AK54" s="2"/>
      <c r="AL54" s="409" t="s">
        <v>98</v>
      </c>
      <c r="AM54" s="903" t="s">
        <v>99</v>
      </c>
      <c r="AN54" s="903"/>
      <c r="AO54" s="903"/>
      <c r="AP54" s="903"/>
      <c r="AQ54" s="903"/>
      <c r="AR54" s="903"/>
      <c r="AS54" s="903"/>
      <c r="AT54" s="903"/>
      <c r="AU54" s="903"/>
      <c r="AV54" s="903"/>
      <c r="AW54" s="903"/>
      <c r="AX54" s="903"/>
      <c r="AY54" s="903"/>
      <c r="AZ54" s="903"/>
      <c r="BA54" s="903"/>
      <c r="BB54" s="903"/>
      <c r="BC54" s="903"/>
      <c r="BD54" s="903"/>
      <c r="BE54" s="903"/>
      <c r="BF54" s="903"/>
      <c r="BG54" s="903"/>
      <c r="BH54" s="903"/>
      <c r="BI54" s="903"/>
      <c r="BJ54" s="903"/>
      <c r="BK54" s="904" t="s">
        <v>136</v>
      </c>
      <c r="BL54" s="904"/>
      <c r="BM54" s="904"/>
      <c r="BN54" s="904"/>
      <c r="BO54" s="904"/>
      <c r="BP54" s="905"/>
      <c r="BR54" s="370"/>
    </row>
    <row r="55" spans="1:70" ht="15" customHeight="1" x14ac:dyDescent="0.2">
      <c r="A55" s="358"/>
      <c r="B55" s="758">
        <v>6</v>
      </c>
      <c r="C55" s="765" t="s">
        <v>15</v>
      </c>
      <c r="D55" s="20" t="s">
        <v>16</v>
      </c>
      <c r="E55" s="21"/>
      <c r="F55" s="22"/>
      <c r="G55" s="24">
        <v>0.33333333333333331</v>
      </c>
      <c r="H55" s="79"/>
      <c r="I55" s="21"/>
      <c r="J55" s="22"/>
      <c r="K55" s="22"/>
      <c r="L55" s="23"/>
      <c r="M55" s="80"/>
      <c r="N55" s="22"/>
      <c r="O55" s="22"/>
      <c r="P55" s="54"/>
      <c r="Q55" s="139">
        <v>0.33333333333333331</v>
      </c>
      <c r="R55" s="22"/>
      <c r="S55" s="22"/>
      <c r="T55" s="54"/>
      <c r="U55" s="139">
        <v>0.33333333333333331</v>
      </c>
      <c r="V55" s="22"/>
      <c r="W55" s="22"/>
      <c r="X55" s="54"/>
      <c r="Y55" s="139">
        <v>0.33333333333333331</v>
      </c>
      <c r="Z55" s="22"/>
      <c r="AA55" s="22"/>
      <c r="AB55" s="54"/>
      <c r="AC55" s="139">
        <v>0.33333333333333331</v>
      </c>
      <c r="AD55" s="265"/>
      <c r="AE55" s="309"/>
      <c r="AF55" s="743">
        <f>SUM(E55:AE55)</f>
        <v>1.6666666666666665</v>
      </c>
      <c r="AG55" s="739">
        <f>SUM(E56:AE56)</f>
        <v>1.5625</v>
      </c>
      <c r="AH55" s="359"/>
      <c r="AJ55" s="369"/>
      <c r="AL55" s="908" t="s">
        <v>100</v>
      </c>
      <c r="AM55" s="982" t="s">
        <v>131</v>
      </c>
      <c r="AN55" s="982"/>
      <c r="AO55" s="982"/>
      <c r="AP55" s="982"/>
      <c r="AQ55" s="982"/>
      <c r="AR55" s="982"/>
      <c r="AS55" s="982"/>
      <c r="AT55" s="982"/>
      <c r="AU55" s="982"/>
      <c r="AV55" s="982"/>
      <c r="AW55" s="982"/>
      <c r="AX55" s="982"/>
      <c r="AY55" s="982"/>
      <c r="AZ55" s="982"/>
      <c r="BA55" s="982"/>
      <c r="BB55" s="982"/>
      <c r="BC55" s="982"/>
      <c r="BD55" s="982"/>
      <c r="BE55" s="982"/>
      <c r="BF55" s="982"/>
      <c r="BG55" s="982"/>
      <c r="BH55" s="982"/>
      <c r="BI55" s="982"/>
      <c r="BJ55" s="982"/>
      <c r="BK55" s="900" t="s">
        <v>136</v>
      </c>
      <c r="BL55" s="900"/>
      <c r="BM55" s="900"/>
      <c r="BN55" s="900"/>
      <c r="BO55" s="900"/>
      <c r="BP55" s="901"/>
      <c r="BR55" s="359"/>
    </row>
    <row r="56" spans="1:70" ht="15" customHeight="1" x14ac:dyDescent="0.2">
      <c r="A56" s="358"/>
      <c r="B56" s="759"/>
      <c r="C56" s="766"/>
      <c r="D56" s="25" t="s">
        <v>17</v>
      </c>
      <c r="E56" s="26"/>
      <c r="F56" s="27"/>
      <c r="G56" s="29">
        <v>0.3125</v>
      </c>
      <c r="H56" s="82"/>
      <c r="I56" s="26"/>
      <c r="J56" s="27"/>
      <c r="K56" s="27"/>
      <c r="L56" s="28"/>
      <c r="M56" s="83"/>
      <c r="N56" s="27"/>
      <c r="O56" s="27"/>
      <c r="P56" s="56"/>
      <c r="Q56" s="140">
        <v>0.3125</v>
      </c>
      <c r="R56" s="27"/>
      <c r="S56" s="27"/>
      <c r="T56" s="56"/>
      <c r="U56" s="140">
        <v>0.3125</v>
      </c>
      <c r="V56" s="27"/>
      <c r="W56" s="27"/>
      <c r="X56" s="56"/>
      <c r="Y56" s="140">
        <v>0.3125</v>
      </c>
      <c r="Z56" s="27"/>
      <c r="AA56" s="27"/>
      <c r="AB56" s="56"/>
      <c r="AC56" s="140">
        <v>0.3125</v>
      </c>
      <c r="AD56" s="271"/>
      <c r="AE56" s="285"/>
      <c r="AF56" s="744"/>
      <c r="AG56" s="740"/>
      <c r="AH56" s="359"/>
      <c r="AJ56" s="369"/>
      <c r="AL56" s="908"/>
      <c r="AM56" s="982"/>
      <c r="AN56" s="982"/>
      <c r="AO56" s="982"/>
      <c r="AP56" s="982"/>
      <c r="AQ56" s="982"/>
      <c r="AR56" s="982"/>
      <c r="AS56" s="982"/>
      <c r="AT56" s="982"/>
      <c r="AU56" s="982"/>
      <c r="AV56" s="982"/>
      <c r="AW56" s="982"/>
      <c r="AX56" s="982"/>
      <c r="AY56" s="982"/>
      <c r="AZ56" s="982"/>
      <c r="BA56" s="982"/>
      <c r="BB56" s="982"/>
      <c r="BC56" s="982"/>
      <c r="BD56" s="982"/>
      <c r="BE56" s="982"/>
      <c r="BF56" s="982"/>
      <c r="BG56" s="982"/>
      <c r="BH56" s="982"/>
      <c r="BI56" s="982"/>
      <c r="BJ56" s="982"/>
      <c r="BK56" s="900"/>
      <c r="BL56" s="900"/>
      <c r="BM56" s="900"/>
      <c r="BN56" s="900"/>
      <c r="BO56" s="900"/>
      <c r="BP56" s="901"/>
      <c r="BR56" s="359"/>
    </row>
    <row r="57" spans="1:70" ht="15" customHeight="1" x14ac:dyDescent="0.2">
      <c r="A57" s="358"/>
      <c r="B57" s="759"/>
      <c r="C57" s="767" t="s">
        <v>18</v>
      </c>
      <c r="D57" s="30" t="s">
        <v>16</v>
      </c>
      <c r="E57" s="31"/>
      <c r="F57" s="32"/>
      <c r="G57" s="32"/>
      <c r="H57" s="85"/>
      <c r="I57" s="31"/>
      <c r="J57" s="32"/>
      <c r="K57" s="159">
        <v>0.33333333333333331</v>
      </c>
      <c r="L57" s="33"/>
      <c r="M57" s="86"/>
      <c r="N57" s="32"/>
      <c r="O57" s="159">
        <v>0.33333333333333331</v>
      </c>
      <c r="P57" s="85"/>
      <c r="Q57" s="31"/>
      <c r="R57" s="32"/>
      <c r="S57" s="159">
        <v>0.33333333333333331</v>
      </c>
      <c r="T57" s="33"/>
      <c r="U57" s="86"/>
      <c r="V57" s="32"/>
      <c r="W57" s="159">
        <v>0.33333333333333331</v>
      </c>
      <c r="X57" s="85"/>
      <c r="Y57" s="31"/>
      <c r="Z57" s="32"/>
      <c r="AA57" s="32"/>
      <c r="AB57" s="33"/>
      <c r="AC57" s="86"/>
      <c r="AD57" s="277"/>
      <c r="AE57" s="186">
        <v>0.25</v>
      </c>
      <c r="AF57" s="745">
        <f>SUM(E57:AE57)</f>
        <v>1.5833333333333333</v>
      </c>
      <c r="AG57" s="741">
        <f>SUM(E58:AE58)</f>
        <v>1.4583333333333333</v>
      </c>
      <c r="AH57" s="359"/>
      <c r="AJ57" s="369"/>
      <c r="AL57" s="902" t="s">
        <v>101</v>
      </c>
      <c r="AM57" s="983" t="s">
        <v>102</v>
      </c>
      <c r="AN57" s="983"/>
      <c r="AO57" s="983"/>
      <c r="AP57" s="983"/>
      <c r="AQ57" s="983"/>
      <c r="AR57" s="983"/>
      <c r="AS57" s="983"/>
      <c r="AT57" s="983"/>
      <c r="AU57" s="983"/>
      <c r="AV57" s="983"/>
      <c r="AW57" s="983"/>
      <c r="AX57" s="983"/>
      <c r="AY57" s="983"/>
      <c r="AZ57" s="983"/>
      <c r="BA57" s="983"/>
      <c r="BB57" s="983"/>
      <c r="BC57" s="983"/>
      <c r="BD57" s="983"/>
      <c r="BE57" s="983"/>
      <c r="BF57" s="983"/>
      <c r="BG57" s="983"/>
      <c r="BH57" s="983"/>
      <c r="BI57" s="983"/>
      <c r="BJ57" s="983"/>
      <c r="BK57" s="990" t="s">
        <v>136</v>
      </c>
      <c r="BL57" s="990"/>
      <c r="BM57" s="990"/>
      <c r="BN57" s="990"/>
      <c r="BO57" s="990"/>
      <c r="BP57" s="993"/>
      <c r="BR57" s="359"/>
    </row>
    <row r="58" spans="1:70" ht="15" customHeight="1" x14ac:dyDescent="0.2">
      <c r="A58" s="358"/>
      <c r="B58" s="759"/>
      <c r="C58" s="768"/>
      <c r="D58" s="25" t="s">
        <v>17</v>
      </c>
      <c r="E58" s="26"/>
      <c r="F58" s="27"/>
      <c r="G58" s="27"/>
      <c r="H58" s="82"/>
      <c r="I58" s="26"/>
      <c r="J58" s="27"/>
      <c r="K58" s="160">
        <v>0.3125</v>
      </c>
      <c r="L58" s="28"/>
      <c r="M58" s="83"/>
      <c r="N58" s="27"/>
      <c r="O58" s="160">
        <v>0.3125</v>
      </c>
      <c r="P58" s="82"/>
      <c r="Q58" s="26"/>
      <c r="R58" s="27"/>
      <c r="S58" s="160">
        <v>0.3125</v>
      </c>
      <c r="T58" s="28"/>
      <c r="U58" s="83"/>
      <c r="V58" s="27"/>
      <c r="W58" s="160">
        <v>0.3125</v>
      </c>
      <c r="X58" s="82"/>
      <c r="Y58" s="26"/>
      <c r="Z58" s="27"/>
      <c r="AA58" s="27"/>
      <c r="AB58" s="28"/>
      <c r="AC58" s="83"/>
      <c r="AD58" s="271"/>
      <c r="AE58" s="187">
        <v>0.20833333333333334</v>
      </c>
      <c r="AF58" s="744"/>
      <c r="AG58" s="740"/>
      <c r="AH58" s="359"/>
      <c r="AJ58" s="369"/>
      <c r="AL58" s="902"/>
      <c r="AM58" s="983"/>
      <c r="AN58" s="983"/>
      <c r="AO58" s="983"/>
      <c r="AP58" s="983"/>
      <c r="AQ58" s="983"/>
      <c r="AR58" s="983"/>
      <c r="AS58" s="983"/>
      <c r="AT58" s="983"/>
      <c r="AU58" s="983"/>
      <c r="AV58" s="983"/>
      <c r="AW58" s="983"/>
      <c r="AX58" s="983"/>
      <c r="AY58" s="983"/>
      <c r="AZ58" s="983"/>
      <c r="BA58" s="983"/>
      <c r="BB58" s="983"/>
      <c r="BC58" s="983"/>
      <c r="BD58" s="983"/>
      <c r="BE58" s="983"/>
      <c r="BF58" s="983"/>
      <c r="BG58" s="983"/>
      <c r="BH58" s="983"/>
      <c r="BI58" s="983"/>
      <c r="BJ58" s="983"/>
      <c r="BK58" s="990"/>
      <c r="BL58" s="990"/>
      <c r="BM58" s="990"/>
      <c r="BN58" s="990"/>
      <c r="BO58" s="990"/>
      <c r="BP58" s="993"/>
      <c r="BR58" s="359"/>
    </row>
    <row r="59" spans="1:70" ht="15" customHeight="1" x14ac:dyDescent="0.2">
      <c r="A59" s="358"/>
      <c r="B59" s="759"/>
      <c r="C59" s="761" t="s">
        <v>19</v>
      </c>
      <c r="D59" s="30" t="s">
        <v>16</v>
      </c>
      <c r="E59" s="31"/>
      <c r="F59" s="165">
        <v>0.33333333333333331</v>
      </c>
      <c r="G59" s="32"/>
      <c r="H59" s="85"/>
      <c r="I59" s="31"/>
      <c r="J59" s="165">
        <v>0.33333333333333331</v>
      </c>
      <c r="K59" s="32"/>
      <c r="L59" s="33"/>
      <c r="M59" s="86"/>
      <c r="N59" s="165">
        <v>0.33333333333333331</v>
      </c>
      <c r="O59" s="32"/>
      <c r="P59" s="85"/>
      <c r="Q59" s="31"/>
      <c r="R59" s="165">
        <v>0.33333333333333331</v>
      </c>
      <c r="S59" s="32"/>
      <c r="T59" s="33"/>
      <c r="U59" s="86"/>
      <c r="V59" s="32"/>
      <c r="W59" s="32"/>
      <c r="X59" s="85"/>
      <c r="Y59" s="31"/>
      <c r="Z59" s="32"/>
      <c r="AA59" s="165">
        <v>0.33333333333333331</v>
      </c>
      <c r="AB59" s="33"/>
      <c r="AC59" s="31"/>
      <c r="AD59" s="277"/>
      <c r="AE59" s="282"/>
      <c r="AF59" s="745">
        <f>SUM(E59:AE59)</f>
        <v>1.6666666666666665</v>
      </c>
      <c r="AG59" s="741">
        <f>SUM(E60:AE60)</f>
        <v>1.5625</v>
      </c>
      <c r="AH59" s="359"/>
      <c r="AJ59" s="369"/>
      <c r="AL59" s="908" t="s">
        <v>103</v>
      </c>
      <c r="AM59" s="979" t="s">
        <v>104</v>
      </c>
      <c r="AN59" s="979"/>
      <c r="AO59" s="979"/>
      <c r="AP59" s="979"/>
      <c r="AQ59" s="979"/>
      <c r="AR59" s="979"/>
      <c r="AS59" s="979"/>
      <c r="AT59" s="979"/>
      <c r="AU59" s="979"/>
      <c r="AV59" s="979"/>
      <c r="AW59" s="979"/>
      <c r="AX59" s="979"/>
      <c r="AY59" s="979"/>
      <c r="AZ59" s="979"/>
      <c r="BA59" s="979"/>
      <c r="BB59" s="979"/>
      <c r="BC59" s="979"/>
      <c r="BD59" s="979"/>
      <c r="BE59" s="979"/>
      <c r="BF59" s="979"/>
      <c r="BG59" s="979"/>
      <c r="BH59" s="979"/>
      <c r="BI59" s="979"/>
      <c r="BJ59" s="979"/>
      <c r="BK59" s="900" t="s">
        <v>136</v>
      </c>
      <c r="BL59" s="900"/>
      <c r="BM59" s="900"/>
      <c r="BN59" s="900"/>
      <c r="BO59" s="900"/>
      <c r="BP59" s="901"/>
      <c r="BR59" s="359"/>
    </row>
    <row r="60" spans="1:70" ht="15" customHeight="1" x14ac:dyDescent="0.2">
      <c r="A60" s="358"/>
      <c r="B60" s="759"/>
      <c r="C60" s="762"/>
      <c r="D60" s="25" t="s">
        <v>17</v>
      </c>
      <c r="E60" s="26"/>
      <c r="F60" s="166">
        <v>0.3125</v>
      </c>
      <c r="G60" s="27"/>
      <c r="H60" s="82"/>
      <c r="I60" s="26"/>
      <c r="J60" s="166">
        <v>0.3125</v>
      </c>
      <c r="K60" s="27"/>
      <c r="L60" s="28"/>
      <c r="M60" s="83"/>
      <c r="N60" s="166">
        <v>0.3125</v>
      </c>
      <c r="O60" s="27"/>
      <c r="P60" s="82"/>
      <c r="Q60" s="26"/>
      <c r="R60" s="166">
        <v>0.3125</v>
      </c>
      <c r="S60" s="27"/>
      <c r="T60" s="28"/>
      <c r="U60" s="83"/>
      <c r="V60" s="27"/>
      <c r="W60" s="27"/>
      <c r="X60" s="82"/>
      <c r="Y60" s="26"/>
      <c r="Z60" s="27"/>
      <c r="AA60" s="166">
        <v>0.3125</v>
      </c>
      <c r="AB60" s="28"/>
      <c r="AC60" s="26"/>
      <c r="AD60" s="271"/>
      <c r="AE60" s="285"/>
      <c r="AF60" s="744"/>
      <c r="AG60" s="740"/>
      <c r="AH60" s="359"/>
      <c r="AJ60" s="369"/>
      <c r="AL60" s="908"/>
      <c r="AM60" s="979"/>
      <c r="AN60" s="979"/>
      <c r="AO60" s="979"/>
      <c r="AP60" s="979"/>
      <c r="AQ60" s="979"/>
      <c r="AR60" s="979"/>
      <c r="AS60" s="979"/>
      <c r="AT60" s="979"/>
      <c r="AU60" s="979"/>
      <c r="AV60" s="979"/>
      <c r="AW60" s="979"/>
      <c r="AX60" s="979"/>
      <c r="AY60" s="979"/>
      <c r="AZ60" s="979"/>
      <c r="BA60" s="979"/>
      <c r="BB60" s="979"/>
      <c r="BC60" s="979"/>
      <c r="BD60" s="979"/>
      <c r="BE60" s="979"/>
      <c r="BF60" s="979"/>
      <c r="BG60" s="979"/>
      <c r="BH60" s="979"/>
      <c r="BI60" s="979"/>
      <c r="BJ60" s="979"/>
      <c r="BK60" s="900"/>
      <c r="BL60" s="900"/>
      <c r="BM60" s="900"/>
      <c r="BN60" s="900"/>
      <c r="BO60" s="900"/>
      <c r="BP60" s="901"/>
      <c r="BR60" s="359"/>
    </row>
    <row r="61" spans="1:70" ht="15" customHeight="1" x14ac:dyDescent="0.2">
      <c r="A61" s="358"/>
      <c r="B61" s="759"/>
      <c r="C61" s="763" t="s">
        <v>20</v>
      </c>
      <c r="D61" s="30" t="s">
        <v>16</v>
      </c>
      <c r="E61" s="169">
        <v>0.25</v>
      </c>
      <c r="F61" s="32"/>
      <c r="G61" s="32"/>
      <c r="H61" s="173"/>
      <c r="I61" s="196">
        <v>0.33333333333333331</v>
      </c>
      <c r="J61" s="32"/>
      <c r="K61" s="32"/>
      <c r="L61" s="173"/>
      <c r="M61" s="196">
        <v>0.33333333333333331</v>
      </c>
      <c r="N61" s="32"/>
      <c r="O61" s="32"/>
      <c r="P61" s="85"/>
      <c r="Q61" s="31"/>
      <c r="R61" s="32"/>
      <c r="S61" s="32"/>
      <c r="T61" s="33"/>
      <c r="U61" s="86"/>
      <c r="V61" s="171">
        <v>0.33333333333333331</v>
      </c>
      <c r="W61" s="32"/>
      <c r="X61" s="85"/>
      <c r="Y61" s="31"/>
      <c r="Z61" s="171">
        <v>0.33333333333333331</v>
      </c>
      <c r="AA61" s="32"/>
      <c r="AB61" s="33"/>
      <c r="AC61" s="86"/>
      <c r="AD61" s="171">
        <v>0.5</v>
      </c>
      <c r="AE61" s="282"/>
      <c r="AF61" s="745">
        <f>SUM(E61:AE61)</f>
        <v>2.083333333333333</v>
      </c>
      <c r="AG61" s="741">
        <f>SUM(E62:AE62)</f>
        <v>1.8750000000000002</v>
      </c>
      <c r="AH61" s="359"/>
      <c r="AJ61" s="369"/>
      <c r="AL61" s="902" t="s">
        <v>105</v>
      </c>
      <c r="AM61" s="980" t="s">
        <v>106</v>
      </c>
      <c r="AN61" s="980"/>
      <c r="AO61" s="980"/>
      <c r="AP61" s="980"/>
      <c r="AQ61" s="980"/>
      <c r="AR61" s="980"/>
      <c r="AS61" s="980"/>
      <c r="AT61" s="980"/>
      <c r="AU61" s="980"/>
      <c r="AV61" s="980"/>
      <c r="AW61" s="980"/>
      <c r="AX61" s="980"/>
      <c r="AY61" s="980"/>
      <c r="AZ61" s="980"/>
      <c r="BA61" s="980"/>
      <c r="BB61" s="980"/>
      <c r="BC61" s="980"/>
      <c r="BD61" s="980"/>
      <c r="BE61" s="980"/>
      <c r="BF61" s="980"/>
      <c r="BG61" s="980"/>
      <c r="BH61" s="980"/>
      <c r="BI61" s="980"/>
      <c r="BJ61" s="980"/>
      <c r="BK61" s="990" t="s">
        <v>136</v>
      </c>
      <c r="BL61" s="990"/>
      <c r="BM61" s="990"/>
      <c r="BN61" s="990"/>
      <c r="BO61" s="990"/>
      <c r="BP61" s="993"/>
      <c r="BR61" s="359"/>
    </row>
    <row r="62" spans="1:70" ht="15" customHeight="1" thickBot="1" x14ac:dyDescent="0.25">
      <c r="A62" s="358"/>
      <c r="B62" s="760"/>
      <c r="C62" s="764"/>
      <c r="D62" s="40" t="s">
        <v>17</v>
      </c>
      <c r="E62" s="170">
        <v>0.20833333333333334</v>
      </c>
      <c r="F62" s="41"/>
      <c r="G62" s="41"/>
      <c r="H62" s="198"/>
      <c r="I62" s="197">
        <v>0.3125</v>
      </c>
      <c r="J62" s="41"/>
      <c r="K62" s="41"/>
      <c r="L62" s="198"/>
      <c r="M62" s="197">
        <v>0.3125</v>
      </c>
      <c r="N62" s="41"/>
      <c r="O62" s="41"/>
      <c r="P62" s="87"/>
      <c r="Q62" s="43"/>
      <c r="R62" s="41"/>
      <c r="S62" s="41"/>
      <c r="T62" s="42"/>
      <c r="U62" s="88"/>
      <c r="V62" s="172">
        <v>0.3125</v>
      </c>
      <c r="W62" s="41"/>
      <c r="X62" s="87"/>
      <c r="Y62" s="43"/>
      <c r="Z62" s="172">
        <v>0.3125</v>
      </c>
      <c r="AA62" s="41"/>
      <c r="AB62" s="42"/>
      <c r="AC62" s="88"/>
      <c r="AD62" s="172">
        <v>0.41666666666666669</v>
      </c>
      <c r="AE62" s="304"/>
      <c r="AF62" s="749"/>
      <c r="AG62" s="742"/>
      <c r="AH62" s="359"/>
      <c r="AJ62" s="369"/>
      <c r="AL62" s="978"/>
      <c r="AM62" s="981"/>
      <c r="AN62" s="981"/>
      <c r="AO62" s="981"/>
      <c r="AP62" s="981"/>
      <c r="AQ62" s="981"/>
      <c r="AR62" s="981"/>
      <c r="AS62" s="981"/>
      <c r="AT62" s="981"/>
      <c r="AU62" s="981"/>
      <c r="AV62" s="981"/>
      <c r="AW62" s="981"/>
      <c r="AX62" s="981"/>
      <c r="AY62" s="981"/>
      <c r="AZ62" s="981"/>
      <c r="BA62" s="981"/>
      <c r="BB62" s="981"/>
      <c r="BC62" s="981"/>
      <c r="BD62" s="981"/>
      <c r="BE62" s="981"/>
      <c r="BF62" s="981"/>
      <c r="BG62" s="981"/>
      <c r="BH62" s="981"/>
      <c r="BI62" s="981"/>
      <c r="BJ62" s="981"/>
      <c r="BK62" s="994"/>
      <c r="BL62" s="994"/>
      <c r="BM62" s="994"/>
      <c r="BN62" s="994"/>
      <c r="BO62" s="994"/>
      <c r="BP62" s="995"/>
      <c r="BR62" s="359"/>
    </row>
    <row r="63" spans="1:70" ht="26.45" customHeight="1" thickBot="1" x14ac:dyDescent="0.4">
      <c r="A63" s="358"/>
      <c r="B63" s="44"/>
      <c r="C63" s="45"/>
      <c r="D63" s="45"/>
      <c r="E63" s="91"/>
      <c r="F63" s="91"/>
      <c r="G63" s="91"/>
      <c r="H63" s="92"/>
      <c r="I63" s="91"/>
      <c r="J63" s="91"/>
      <c r="K63" s="91"/>
      <c r="L63" s="92"/>
      <c r="M63" s="91"/>
      <c r="N63" s="91"/>
      <c r="O63" s="91"/>
      <c r="P63" s="92"/>
      <c r="Q63" s="91"/>
      <c r="R63" s="46"/>
      <c r="S63" s="91"/>
      <c r="T63" s="92"/>
      <c r="U63" s="91"/>
      <c r="V63" s="91"/>
      <c r="W63" s="91"/>
      <c r="X63" s="92"/>
      <c r="Y63" s="91"/>
      <c r="Z63" s="91"/>
      <c r="AA63" s="91"/>
      <c r="AB63" s="92"/>
      <c r="AC63" s="91"/>
      <c r="AF63" s="48"/>
      <c r="AG63" s="49"/>
      <c r="AH63" s="359"/>
      <c r="AJ63" s="369"/>
      <c r="AL63" s="457"/>
      <c r="AM63" s="1000" t="s">
        <v>107</v>
      </c>
      <c r="AN63" s="1000"/>
      <c r="AO63" s="1000"/>
      <c r="AP63" s="1000"/>
      <c r="AQ63" s="1000"/>
      <c r="AR63" s="1000"/>
      <c r="AS63" s="1000"/>
      <c r="AT63" s="1000"/>
      <c r="AU63" s="1000"/>
      <c r="AV63" s="1000"/>
      <c r="AW63" s="1000"/>
      <c r="AX63" s="1000"/>
      <c r="AY63" s="1000"/>
      <c r="AZ63" s="1000"/>
      <c r="BA63" s="1000"/>
      <c r="BB63" s="1000"/>
      <c r="BC63" s="1000"/>
      <c r="BD63" s="1000"/>
      <c r="BE63" s="1000"/>
      <c r="BF63" s="1000"/>
      <c r="BG63" s="1000"/>
      <c r="BH63" s="1000"/>
      <c r="BI63" s="1000"/>
      <c r="BJ63" s="1001"/>
      <c r="BK63" s="997">
        <f>COUNTIF(BK50:BM62,"x")</f>
        <v>7</v>
      </c>
      <c r="BL63" s="998"/>
      <c r="BM63" s="999"/>
      <c r="BN63" s="991">
        <f>COUNTIF(BN50:BP62, "X")</f>
        <v>0</v>
      </c>
      <c r="BO63" s="991"/>
      <c r="BP63" s="992"/>
      <c r="BR63" s="359"/>
    </row>
    <row r="64" spans="1:70" ht="15" customHeight="1" x14ac:dyDescent="0.2">
      <c r="A64" s="358"/>
      <c r="B64" s="758">
        <v>7</v>
      </c>
      <c r="C64" s="765" t="s">
        <v>15</v>
      </c>
      <c r="D64" s="20" t="s">
        <v>16</v>
      </c>
      <c r="E64" s="21"/>
      <c r="F64" s="22"/>
      <c r="G64" s="22"/>
      <c r="H64" s="79"/>
      <c r="I64" s="21"/>
      <c r="J64" s="24">
        <v>0.33333333333333331</v>
      </c>
      <c r="K64" s="22"/>
      <c r="L64" s="23"/>
      <c r="M64" s="80"/>
      <c r="N64" s="24">
        <v>0.33333333333333331</v>
      </c>
      <c r="O64" s="22"/>
      <c r="P64" s="79"/>
      <c r="Q64" s="21"/>
      <c r="R64" s="24">
        <v>0.33333333333333331</v>
      </c>
      <c r="S64" s="22"/>
      <c r="T64" s="23"/>
      <c r="U64" s="80"/>
      <c r="V64" s="24">
        <v>0.33333333333333331</v>
      </c>
      <c r="W64" s="22"/>
      <c r="X64" s="79"/>
      <c r="Y64" s="21"/>
      <c r="Z64" s="22"/>
      <c r="AA64" s="22"/>
      <c r="AB64" s="23"/>
      <c r="AC64" s="80"/>
      <c r="AD64" s="265"/>
      <c r="AE64" s="309"/>
      <c r="AF64" s="743">
        <f>SUM(E64:AE64)</f>
        <v>1.3333333333333333</v>
      </c>
      <c r="AG64" s="739">
        <f>SUM(E65:AE65)</f>
        <v>1.25</v>
      </c>
      <c r="AH64" s="359"/>
      <c r="AJ64" s="369"/>
      <c r="BR64" s="359"/>
    </row>
    <row r="65" spans="1:70" ht="15" customHeight="1" x14ac:dyDescent="0.2">
      <c r="A65" s="358"/>
      <c r="B65" s="759"/>
      <c r="C65" s="766"/>
      <c r="D65" s="25" t="s">
        <v>17</v>
      </c>
      <c r="E65" s="26"/>
      <c r="F65" s="27"/>
      <c r="G65" s="27"/>
      <c r="H65" s="82"/>
      <c r="I65" s="26"/>
      <c r="J65" s="29">
        <v>0.3125</v>
      </c>
      <c r="K65" s="27"/>
      <c r="L65" s="28"/>
      <c r="M65" s="83"/>
      <c r="N65" s="29">
        <v>0.3125</v>
      </c>
      <c r="O65" s="27"/>
      <c r="P65" s="82"/>
      <c r="Q65" s="26"/>
      <c r="R65" s="29">
        <v>0.3125</v>
      </c>
      <c r="S65" s="27"/>
      <c r="T65" s="28"/>
      <c r="U65" s="83"/>
      <c r="V65" s="29">
        <v>0.3125</v>
      </c>
      <c r="W65" s="27"/>
      <c r="X65" s="82"/>
      <c r="Y65" s="26"/>
      <c r="Z65" s="27"/>
      <c r="AA65" s="27"/>
      <c r="AB65" s="28"/>
      <c r="AC65" s="83"/>
      <c r="AD65" s="271"/>
      <c r="AE65" s="285"/>
      <c r="AF65" s="744"/>
      <c r="AG65" s="740"/>
      <c r="AH65" s="359"/>
      <c r="AJ65" s="369"/>
      <c r="BR65" s="359"/>
    </row>
    <row r="66" spans="1:70" ht="15" customHeight="1" thickBot="1" x14ac:dyDescent="0.25">
      <c r="A66" s="358"/>
      <c r="B66" s="759"/>
      <c r="C66" s="767" t="s">
        <v>18</v>
      </c>
      <c r="D66" s="30" t="s">
        <v>16</v>
      </c>
      <c r="E66" s="181">
        <v>0.25</v>
      </c>
      <c r="F66" s="32"/>
      <c r="G66" s="32"/>
      <c r="H66" s="161"/>
      <c r="I66" s="181">
        <v>0.33333333333333331</v>
      </c>
      <c r="J66" s="32"/>
      <c r="K66" s="32"/>
      <c r="L66" s="161"/>
      <c r="M66" s="181">
        <v>0.33333333333333331</v>
      </c>
      <c r="N66" s="32"/>
      <c r="O66" s="32"/>
      <c r="P66" s="161"/>
      <c r="Q66" s="181">
        <v>0.33333333333333331</v>
      </c>
      <c r="R66" s="32"/>
      <c r="S66" s="32"/>
      <c r="T66" s="33"/>
      <c r="U66" s="31"/>
      <c r="V66" s="32"/>
      <c r="W66" s="32"/>
      <c r="X66" s="85"/>
      <c r="Y66" s="31"/>
      <c r="Z66" s="159">
        <v>0.33333333333333331</v>
      </c>
      <c r="AA66" s="32"/>
      <c r="AB66" s="33"/>
      <c r="AC66" s="86"/>
      <c r="AD66" s="159">
        <v>0.5</v>
      </c>
      <c r="AE66" s="277"/>
      <c r="AF66" s="745">
        <f>SUM(E66:AE66)</f>
        <v>2.083333333333333</v>
      </c>
      <c r="AG66" s="741">
        <f>SUM(E67:AE67)</f>
        <v>1.8750000000000002</v>
      </c>
      <c r="AH66" s="359"/>
      <c r="AJ66" s="369"/>
      <c r="BR66" s="359"/>
    </row>
    <row r="67" spans="1:70" ht="15" customHeight="1" x14ac:dyDescent="0.2">
      <c r="A67" s="358"/>
      <c r="B67" s="759"/>
      <c r="C67" s="768"/>
      <c r="D67" s="25" t="s">
        <v>17</v>
      </c>
      <c r="E67" s="182">
        <v>0.20833333333333334</v>
      </c>
      <c r="F67" s="27"/>
      <c r="G67" s="27"/>
      <c r="H67" s="162"/>
      <c r="I67" s="182">
        <v>0.3125</v>
      </c>
      <c r="J67" s="27"/>
      <c r="K67" s="27"/>
      <c r="L67" s="162"/>
      <c r="M67" s="182">
        <v>0.3125</v>
      </c>
      <c r="N67" s="27"/>
      <c r="O67" s="27"/>
      <c r="P67" s="162"/>
      <c r="Q67" s="182">
        <v>0.3125</v>
      </c>
      <c r="R67" s="27"/>
      <c r="S67" s="27"/>
      <c r="T67" s="28"/>
      <c r="U67" s="26"/>
      <c r="V67" s="27"/>
      <c r="W67" s="27"/>
      <c r="X67" s="82"/>
      <c r="Y67" s="26"/>
      <c r="Z67" s="160">
        <v>0.3125</v>
      </c>
      <c r="AA67" s="27"/>
      <c r="AB67" s="28"/>
      <c r="AC67" s="83"/>
      <c r="AD67" s="160">
        <v>0.41666666666666669</v>
      </c>
      <c r="AE67" s="271"/>
      <c r="AF67" s="744"/>
      <c r="AG67" s="740"/>
      <c r="AH67" s="359"/>
      <c r="AJ67" s="369"/>
      <c r="AL67" s="962" t="s">
        <v>108</v>
      </c>
      <c r="AM67" s="1008" t="s">
        <v>109</v>
      </c>
      <c r="AN67" s="1008"/>
      <c r="AO67" s="1008"/>
      <c r="AP67" s="1008"/>
      <c r="AQ67" s="1008"/>
      <c r="AR67" s="1008"/>
      <c r="AS67" s="1008"/>
      <c r="AT67" s="1008"/>
      <c r="AU67" s="1008"/>
      <c r="AV67" s="1008"/>
      <c r="AW67" s="1008"/>
      <c r="AX67" s="1008"/>
      <c r="AY67" s="1008"/>
      <c r="AZ67" s="1008"/>
      <c r="BA67" s="1008"/>
      <c r="BB67" s="1002" t="s">
        <v>110</v>
      </c>
      <c r="BC67" s="1002"/>
      <c r="BD67" s="1002"/>
      <c r="BE67" s="1005" t="s">
        <v>128</v>
      </c>
      <c r="BF67" s="1005"/>
      <c r="BG67" s="1005"/>
      <c r="BH67" s="986" t="s">
        <v>178</v>
      </c>
      <c r="BI67" s="986"/>
      <c r="BJ67" s="986"/>
      <c r="BR67" s="359"/>
    </row>
    <row r="68" spans="1:70" ht="15" customHeight="1" x14ac:dyDescent="0.2">
      <c r="A68" s="358"/>
      <c r="B68" s="759"/>
      <c r="C68" s="761" t="s">
        <v>19</v>
      </c>
      <c r="D68" s="30" t="s">
        <v>16</v>
      </c>
      <c r="E68" s="31"/>
      <c r="F68" s="32"/>
      <c r="G68" s="165">
        <v>0.33333333333333331</v>
      </c>
      <c r="H68" s="85"/>
      <c r="I68" s="31"/>
      <c r="J68" s="32"/>
      <c r="K68" s="165">
        <v>0.33333333333333331</v>
      </c>
      <c r="L68" s="33"/>
      <c r="M68" s="31"/>
      <c r="N68" s="32"/>
      <c r="O68" s="32"/>
      <c r="P68" s="85"/>
      <c r="Q68" s="31"/>
      <c r="R68" s="32"/>
      <c r="S68" s="32"/>
      <c r="T68" s="167"/>
      <c r="U68" s="192">
        <v>0.33333333333333331</v>
      </c>
      <c r="V68" s="32"/>
      <c r="W68" s="32"/>
      <c r="X68" s="167"/>
      <c r="Y68" s="192">
        <v>0.33333333333333331</v>
      </c>
      <c r="Z68" s="32"/>
      <c r="AA68" s="32"/>
      <c r="AB68" s="167"/>
      <c r="AC68" s="192">
        <v>0.33333333333333331</v>
      </c>
      <c r="AD68" s="277"/>
      <c r="AE68" s="188">
        <v>0.25</v>
      </c>
      <c r="AF68" s="745">
        <f>SUM(E68:AE68)</f>
        <v>1.9166666666666665</v>
      </c>
      <c r="AG68" s="741">
        <f>SUM(E69:AE69)</f>
        <v>1.7708333333333333</v>
      </c>
      <c r="AH68" s="359"/>
      <c r="AJ68" s="369"/>
      <c r="AL68" s="963"/>
      <c r="AM68" s="1009"/>
      <c r="AN68" s="1009"/>
      <c r="AO68" s="1009"/>
      <c r="AP68" s="1009"/>
      <c r="AQ68" s="1009"/>
      <c r="AR68" s="1009"/>
      <c r="AS68" s="1009"/>
      <c r="AT68" s="1009"/>
      <c r="AU68" s="1009"/>
      <c r="AV68" s="1009"/>
      <c r="AW68" s="1009"/>
      <c r="AX68" s="1009"/>
      <c r="AY68" s="1009"/>
      <c r="AZ68" s="1009"/>
      <c r="BA68" s="1009"/>
      <c r="BB68" s="1003"/>
      <c r="BC68" s="1003"/>
      <c r="BD68" s="1003"/>
      <c r="BE68" s="1006"/>
      <c r="BF68" s="1006"/>
      <c r="BG68" s="1006"/>
      <c r="BH68" s="987"/>
      <c r="BI68" s="987"/>
      <c r="BJ68" s="987"/>
      <c r="BR68" s="359"/>
    </row>
    <row r="69" spans="1:70" ht="15" customHeight="1" thickBot="1" x14ac:dyDescent="0.25">
      <c r="A69" s="358"/>
      <c r="B69" s="759"/>
      <c r="C69" s="762"/>
      <c r="D69" s="25" t="s">
        <v>17</v>
      </c>
      <c r="E69" s="26"/>
      <c r="F69" s="27"/>
      <c r="G69" s="166">
        <v>0.3125</v>
      </c>
      <c r="H69" s="82"/>
      <c r="I69" s="26"/>
      <c r="J69" s="27"/>
      <c r="K69" s="166">
        <v>0.3125</v>
      </c>
      <c r="L69" s="28"/>
      <c r="M69" s="26"/>
      <c r="N69" s="27"/>
      <c r="O69" s="27"/>
      <c r="P69" s="82"/>
      <c r="Q69" s="26"/>
      <c r="R69" s="27"/>
      <c r="S69" s="27"/>
      <c r="T69" s="168"/>
      <c r="U69" s="193">
        <v>0.3125</v>
      </c>
      <c r="V69" s="27"/>
      <c r="W69" s="27"/>
      <c r="X69" s="168"/>
      <c r="Y69" s="193">
        <v>0.3125</v>
      </c>
      <c r="Z69" s="27"/>
      <c r="AA69" s="27"/>
      <c r="AB69" s="168"/>
      <c r="AC69" s="193">
        <v>0.3125</v>
      </c>
      <c r="AD69" s="271"/>
      <c r="AE69" s="189">
        <v>0.20833333333333334</v>
      </c>
      <c r="AF69" s="744"/>
      <c r="AG69" s="740"/>
      <c r="AH69" s="359"/>
      <c r="AJ69" s="369"/>
      <c r="AL69" s="964"/>
      <c r="AM69" s="1010"/>
      <c r="AN69" s="1010"/>
      <c r="AO69" s="1010"/>
      <c r="AP69" s="1010"/>
      <c r="AQ69" s="1010"/>
      <c r="AR69" s="1010"/>
      <c r="AS69" s="1010"/>
      <c r="AT69" s="1010"/>
      <c r="AU69" s="1010"/>
      <c r="AV69" s="1010"/>
      <c r="AW69" s="1010"/>
      <c r="AX69" s="1010"/>
      <c r="AY69" s="1010"/>
      <c r="AZ69" s="1010"/>
      <c r="BA69" s="1010"/>
      <c r="BB69" s="1004"/>
      <c r="BC69" s="1004"/>
      <c r="BD69" s="1004"/>
      <c r="BE69" s="1007"/>
      <c r="BF69" s="1007"/>
      <c r="BG69" s="1007"/>
      <c r="BH69" s="988"/>
      <c r="BI69" s="988"/>
      <c r="BJ69" s="988"/>
      <c r="BR69" s="359"/>
    </row>
    <row r="70" spans="1:70" ht="15" customHeight="1" x14ac:dyDescent="0.2">
      <c r="A70" s="358"/>
      <c r="B70" s="759"/>
      <c r="C70" s="763" t="s">
        <v>20</v>
      </c>
      <c r="D70" s="30" t="s">
        <v>16</v>
      </c>
      <c r="E70" s="31"/>
      <c r="F70" s="171">
        <v>0.33333333333333331</v>
      </c>
      <c r="G70" s="32"/>
      <c r="H70" s="85"/>
      <c r="I70" s="31"/>
      <c r="J70" s="32"/>
      <c r="K70" s="32"/>
      <c r="L70" s="33"/>
      <c r="M70" s="86"/>
      <c r="N70" s="32"/>
      <c r="O70" s="171">
        <v>0.33333333333333331</v>
      </c>
      <c r="P70" s="85"/>
      <c r="Q70" s="31"/>
      <c r="R70" s="32"/>
      <c r="S70" s="171">
        <v>0.33333333333333331</v>
      </c>
      <c r="T70" s="33"/>
      <c r="U70" s="86"/>
      <c r="V70" s="32"/>
      <c r="W70" s="171">
        <v>0.33333333333333331</v>
      </c>
      <c r="X70" s="85"/>
      <c r="Y70" s="31"/>
      <c r="Z70" s="32"/>
      <c r="AA70" s="171">
        <v>0.33333333333333331</v>
      </c>
      <c r="AB70" s="33"/>
      <c r="AC70" s="86"/>
      <c r="AD70" s="277"/>
      <c r="AE70" s="282"/>
      <c r="AF70" s="745">
        <f>SUM(E70:AE70)</f>
        <v>1.6666666666666665</v>
      </c>
      <c r="AG70" s="741">
        <f>SUM(E71:AE71)</f>
        <v>1.5625</v>
      </c>
      <c r="AH70" s="359"/>
      <c r="AJ70" s="369"/>
      <c r="AK70" s="119"/>
      <c r="AL70" s="1016" t="s">
        <v>96</v>
      </c>
      <c r="AM70" s="1011" t="s">
        <v>112</v>
      </c>
      <c r="AN70" s="1011"/>
      <c r="AO70" s="1011"/>
      <c r="AP70" s="1011"/>
      <c r="AQ70" s="1011"/>
      <c r="AR70" s="1011"/>
      <c r="AS70" s="1011"/>
      <c r="AT70" s="1011"/>
      <c r="AU70" s="1011"/>
      <c r="AV70" s="1011"/>
      <c r="AW70" s="1011"/>
      <c r="AX70" s="1011"/>
      <c r="AY70" s="1011"/>
      <c r="AZ70" s="1011"/>
      <c r="BA70" s="1011"/>
      <c r="BB70" s="1012"/>
      <c r="BC70" s="1012"/>
      <c r="BD70" s="1012"/>
      <c r="BE70" s="1012"/>
      <c r="BF70" s="1012"/>
      <c r="BG70" s="1012"/>
      <c r="BH70" s="1012" t="s">
        <v>136</v>
      </c>
      <c r="BI70" s="1012"/>
      <c r="BJ70" s="1019"/>
      <c r="BR70" s="359"/>
    </row>
    <row r="71" spans="1:70" ht="15" customHeight="1" thickBot="1" x14ac:dyDescent="0.25">
      <c r="A71" s="358"/>
      <c r="B71" s="760"/>
      <c r="C71" s="764"/>
      <c r="D71" s="40" t="s">
        <v>17</v>
      </c>
      <c r="E71" s="43"/>
      <c r="F71" s="172">
        <v>0.3125</v>
      </c>
      <c r="G71" s="41"/>
      <c r="H71" s="87"/>
      <c r="I71" s="43"/>
      <c r="J71" s="41"/>
      <c r="K71" s="41"/>
      <c r="L71" s="42"/>
      <c r="M71" s="88"/>
      <c r="N71" s="41"/>
      <c r="O71" s="172">
        <v>0.3125</v>
      </c>
      <c r="P71" s="87"/>
      <c r="Q71" s="43"/>
      <c r="R71" s="41"/>
      <c r="S71" s="172">
        <v>0.3125</v>
      </c>
      <c r="T71" s="42"/>
      <c r="U71" s="88"/>
      <c r="V71" s="41"/>
      <c r="W71" s="172">
        <v>0.3125</v>
      </c>
      <c r="X71" s="87"/>
      <c r="Y71" s="43"/>
      <c r="Z71" s="41"/>
      <c r="AA71" s="172">
        <v>0.3125</v>
      </c>
      <c r="AB71" s="42"/>
      <c r="AC71" s="88"/>
      <c r="AD71" s="300"/>
      <c r="AE71" s="304"/>
      <c r="AF71" s="749"/>
      <c r="AG71" s="742"/>
      <c r="AH71" s="359"/>
      <c r="AJ71" s="369"/>
      <c r="AK71" s="119"/>
      <c r="AL71" s="944"/>
      <c r="AM71" s="946"/>
      <c r="AN71" s="946"/>
      <c r="AO71" s="946"/>
      <c r="AP71" s="946"/>
      <c r="AQ71" s="946"/>
      <c r="AR71" s="946"/>
      <c r="AS71" s="946"/>
      <c r="AT71" s="946"/>
      <c r="AU71" s="946"/>
      <c r="AV71" s="946"/>
      <c r="AW71" s="946"/>
      <c r="AX71" s="946"/>
      <c r="AY71" s="946"/>
      <c r="AZ71" s="946"/>
      <c r="BA71" s="946"/>
      <c r="BB71" s="948"/>
      <c r="BC71" s="948"/>
      <c r="BD71" s="948"/>
      <c r="BE71" s="948"/>
      <c r="BF71" s="948"/>
      <c r="BG71" s="948"/>
      <c r="BH71" s="948"/>
      <c r="BI71" s="948"/>
      <c r="BJ71" s="938"/>
      <c r="BR71" s="359"/>
    </row>
    <row r="72" spans="1:70" ht="26.45" customHeight="1" thickBot="1" x14ac:dyDescent="0.4">
      <c r="A72" s="358"/>
      <c r="B72" s="58"/>
      <c r="C72" s="45"/>
      <c r="D72" s="45"/>
      <c r="E72" s="46"/>
      <c r="F72" s="46"/>
      <c r="G72" s="46"/>
      <c r="H72" s="47"/>
      <c r="I72" s="46"/>
      <c r="J72" s="46"/>
      <c r="K72" s="46"/>
      <c r="L72" s="47"/>
      <c r="M72" s="46"/>
      <c r="N72" s="46"/>
      <c r="O72" s="46"/>
      <c r="P72" s="47"/>
      <c r="Q72" s="46"/>
      <c r="R72" s="46"/>
      <c r="S72" s="46"/>
      <c r="T72" s="47"/>
      <c r="U72" s="46"/>
      <c r="V72" s="46"/>
      <c r="W72" s="46"/>
      <c r="X72" s="47"/>
      <c r="Y72" s="46"/>
      <c r="Z72" s="46"/>
      <c r="AA72" s="46"/>
      <c r="AB72" s="47"/>
      <c r="AC72" s="46"/>
      <c r="AF72" s="48"/>
      <c r="AG72" s="49"/>
      <c r="AH72" s="359"/>
      <c r="AJ72" s="369"/>
      <c r="AL72" s="939" t="s">
        <v>97</v>
      </c>
      <c r="AM72" s="940" t="s">
        <v>113</v>
      </c>
      <c r="AN72" s="940"/>
      <c r="AO72" s="940"/>
      <c r="AP72" s="940"/>
      <c r="AQ72" s="940"/>
      <c r="AR72" s="940"/>
      <c r="AS72" s="940"/>
      <c r="AT72" s="940"/>
      <c r="AU72" s="940"/>
      <c r="AV72" s="940"/>
      <c r="AW72" s="940"/>
      <c r="AX72" s="940"/>
      <c r="AY72" s="940"/>
      <c r="AZ72" s="940"/>
      <c r="BA72" s="940"/>
      <c r="BB72" s="941" t="s">
        <v>136</v>
      </c>
      <c r="BC72" s="941"/>
      <c r="BD72" s="941"/>
      <c r="BE72" s="941"/>
      <c r="BF72" s="941"/>
      <c r="BG72" s="941"/>
      <c r="BH72" s="941"/>
      <c r="BI72" s="941"/>
      <c r="BJ72" s="942"/>
      <c r="BR72" s="359"/>
    </row>
    <row r="73" spans="1:70" ht="15" customHeight="1" x14ac:dyDescent="0.2">
      <c r="A73" s="358"/>
      <c r="B73" s="758">
        <v>8</v>
      </c>
      <c r="C73" s="765" t="s">
        <v>15</v>
      </c>
      <c r="D73" s="20" t="s">
        <v>16</v>
      </c>
      <c r="E73" s="21"/>
      <c r="F73" s="22"/>
      <c r="G73" s="24">
        <v>0.33333333333333331</v>
      </c>
      <c r="H73" s="79"/>
      <c r="I73" s="21"/>
      <c r="J73" s="22"/>
      <c r="K73" s="24">
        <v>0.33333333333333331</v>
      </c>
      <c r="L73" s="23"/>
      <c r="M73" s="80"/>
      <c r="N73" s="22"/>
      <c r="O73" s="24">
        <v>0.33333333333333331</v>
      </c>
      <c r="P73" s="79"/>
      <c r="Q73" s="21"/>
      <c r="R73" s="22"/>
      <c r="S73" s="22"/>
      <c r="T73" s="23"/>
      <c r="U73" s="80"/>
      <c r="V73" s="22"/>
      <c r="W73" s="22"/>
      <c r="X73" s="54"/>
      <c r="Y73" s="139">
        <v>0.33333333333333331</v>
      </c>
      <c r="Z73" s="22"/>
      <c r="AA73" s="22"/>
      <c r="AB73" s="54"/>
      <c r="AC73" s="139">
        <v>0.33333333333333331</v>
      </c>
      <c r="AD73" s="265"/>
      <c r="AE73" s="132">
        <v>0.25</v>
      </c>
      <c r="AF73" s="743">
        <f>SUM(E73:AE73)</f>
        <v>1.9166666666666665</v>
      </c>
      <c r="AG73" s="739">
        <f>SUM(E74:AE74)</f>
        <v>1.7708333333333333</v>
      </c>
      <c r="AH73" s="359"/>
      <c r="AJ73" s="369"/>
      <c r="AL73" s="939"/>
      <c r="AM73" s="940"/>
      <c r="AN73" s="940"/>
      <c r="AO73" s="940"/>
      <c r="AP73" s="940"/>
      <c r="AQ73" s="940"/>
      <c r="AR73" s="940"/>
      <c r="AS73" s="940"/>
      <c r="AT73" s="940"/>
      <c r="AU73" s="940"/>
      <c r="AV73" s="940"/>
      <c r="AW73" s="940"/>
      <c r="AX73" s="940"/>
      <c r="AY73" s="940"/>
      <c r="AZ73" s="940"/>
      <c r="BA73" s="940"/>
      <c r="BB73" s="941"/>
      <c r="BC73" s="941"/>
      <c r="BD73" s="941"/>
      <c r="BE73" s="941"/>
      <c r="BF73" s="941"/>
      <c r="BG73" s="941"/>
      <c r="BH73" s="941"/>
      <c r="BI73" s="941"/>
      <c r="BJ73" s="942"/>
      <c r="BR73" s="359"/>
    </row>
    <row r="74" spans="1:70" ht="15" customHeight="1" x14ac:dyDescent="0.2">
      <c r="A74" s="358"/>
      <c r="B74" s="759"/>
      <c r="C74" s="766"/>
      <c r="D74" s="25" t="s">
        <v>17</v>
      </c>
      <c r="E74" s="26"/>
      <c r="F74" s="27"/>
      <c r="G74" s="29">
        <v>0.3125</v>
      </c>
      <c r="H74" s="82"/>
      <c r="I74" s="26"/>
      <c r="J74" s="27"/>
      <c r="K74" s="29">
        <v>0.3125</v>
      </c>
      <c r="L74" s="28"/>
      <c r="M74" s="83"/>
      <c r="N74" s="27"/>
      <c r="O74" s="29">
        <v>0.3125</v>
      </c>
      <c r="P74" s="82"/>
      <c r="Q74" s="26"/>
      <c r="R74" s="27"/>
      <c r="S74" s="27"/>
      <c r="T74" s="28"/>
      <c r="U74" s="83"/>
      <c r="V74" s="27"/>
      <c r="W74" s="27"/>
      <c r="X74" s="56"/>
      <c r="Y74" s="140">
        <v>0.3125</v>
      </c>
      <c r="Z74" s="27"/>
      <c r="AA74" s="27"/>
      <c r="AB74" s="56"/>
      <c r="AC74" s="140">
        <v>0.3125</v>
      </c>
      <c r="AD74" s="271"/>
      <c r="AE74" s="133">
        <v>0.20833333333333334</v>
      </c>
      <c r="AF74" s="744"/>
      <c r="AG74" s="740"/>
      <c r="AH74" s="359"/>
      <c r="AJ74" s="369"/>
      <c r="AL74" s="944" t="s">
        <v>98</v>
      </c>
      <c r="AM74" s="946" t="s">
        <v>114</v>
      </c>
      <c r="AN74" s="946"/>
      <c r="AO74" s="946"/>
      <c r="AP74" s="946"/>
      <c r="AQ74" s="946"/>
      <c r="AR74" s="946"/>
      <c r="AS74" s="946"/>
      <c r="AT74" s="946"/>
      <c r="AU74" s="946"/>
      <c r="AV74" s="946"/>
      <c r="AW74" s="946"/>
      <c r="AX74" s="946"/>
      <c r="AY74" s="946"/>
      <c r="AZ74" s="946"/>
      <c r="BA74" s="946"/>
      <c r="BB74" s="948" t="s">
        <v>136</v>
      </c>
      <c r="BC74" s="948"/>
      <c r="BD74" s="948"/>
      <c r="BE74" s="948"/>
      <c r="BF74" s="948"/>
      <c r="BG74" s="948"/>
      <c r="BH74" s="948"/>
      <c r="BI74" s="948"/>
      <c r="BJ74" s="938"/>
      <c r="BR74" s="359"/>
    </row>
    <row r="75" spans="1:70" ht="15" customHeight="1" x14ac:dyDescent="0.2">
      <c r="A75" s="358"/>
      <c r="B75" s="759"/>
      <c r="C75" s="767" t="s">
        <v>18</v>
      </c>
      <c r="D75" s="30" t="s">
        <v>16</v>
      </c>
      <c r="E75" s="31"/>
      <c r="F75" s="159">
        <v>0.33333333333333331</v>
      </c>
      <c r="G75" s="32"/>
      <c r="H75" s="85"/>
      <c r="I75" s="31"/>
      <c r="J75" s="159">
        <v>0.33333333333333331</v>
      </c>
      <c r="K75" s="32"/>
      <c r="L75" s="33"/>
      <c r="M75" s="86"/>
      <c r="N75" s="32"/>
      <c r="O75" s="32"/>
      <c r="P75" s="85"/>
      <c r="Q75" s="31"/>
      <c r="R75" s="32"/>
      <c r="S75" s="159">
        <v>0.33333333333333331</v>
      </c>
      <c r="T75" s="33"/>
      <c r="U75" s="86"/>
      <c r="V75" s="32"/>
      <c r="W75" s="159">
        <v>0.33333333333333331</v>
      </c>
      <c r="X75" s="85"/>
      <c r="Y75" s="31"/>
      <c r="Z75" s="32"/>
      <c r="AA75" s="159">
        <v>0.33333333333333331</v>
      </c>
      <c r="AB75" s="33"/>
      <c r="AC75" s="86"/>
      <c r="AD75" s="277"/>
      <c r="AE75" s="277"/>
      <c r="AF75" s="745">
        <f>SUM(E75:AE75)</f>
        <v>1.6666666666666665</v>
      </c>
      <c r="AG75" s="741">
        <f>SUM(E76:AE76)</f>
        <v>1.5625</v>
      </c>
      <c r="AH75" s="359"/>
      <c r="AJ75" s="369"/>
      <c r="AL75" s="944"/>
      <c r="AM75" s="946"/>
      <c r="AN75" s="946"/>
      <c r="AO75" s="946"/>
      <c r="AP75" s="946"/>
      <c r="AQ75" s="946"/>
      <c r="AR75" s="946"/>
      <c r="AS75" s="946"/>
      <c r="AT75" s="946"/>
      <c r="AU75" s="946"/>
      <c r="AV75" s="946"/>
      <c r="AW75" s="946"/>
      <c r="AX75" s="946"/>
      <c r="AY75" s="946"/>
      <c r="AZ75" s="946"/>
      <c r="BA75" s="946"/>
      <c r="BB75" s="948"/>
      <c r="BC75" s="948"/>
      <c r="BD75" s="948"/>
      <c r="BE75" s="948"/>
      <c r="BF75" s="948"/>
      <c r="BG75" s="948"/>
      <c r="BH75" s="948"/>
      <c r="BI75" s="948"/>
      <c r="BJ75" s="938"/>
      <c r="BR75" s="359"/>
    </row>
    <row r="76" spans="1:70" ht="15" customHeight="1" x14ac:dyDescent="0.2">
      <c r="A76" s="358"/>
      <c r="B76" s="759"/>
      <c r="C76" s="768"/>
      <c r="D76" s="25" t="s">
        <v>17</v>
      </c>
      <c r="E76" s="26"/>
      <c r="F76" s="160">
        <v>0.3125</v>
      </c>
      <c r="G76" s="27"/>
      <c r="H76" s="82"/>
      <c r="I76" s="26"/>
      <c r="J76" s="160">
        <v>0.3125</v>
      </c>
      <c r="K76" s="27"/>
      <c r="L76" s="28"/>
      <c r="M76" s="83"/>
      <c r="N76" s="27"/>
      <c r="O76" s="27"/>
      <c r="P76" s="82"/>
      <c r="Q76" s="26"/>
      <c r="R76" s="27"/>
      <c r="S76" s="160">
        <v>0.3125</v>
      </c>
      <c r="T76" s="28"/>
      <c r="U76" s="83"/>
      <c r="V76" s="27"/>
      <c r="W76" s="160">
        <v>0.3125</v>
      </c>
      <c r="X76" s="82"/>
      <c r="Y76" s="26"/>
      <c r="Z76" s="27"/>
      <c r="AA76" s="160">
        <v>0.3125</v>
      </c>
      <c r="AB76" s="28"/>
      <c r="AC76" s="83"/>
      <c r="AD76" s="271"/>
      <c r="AE76" s="271"/>
      <c r="AF76" s="744"/>
      <c r="AG76" s="740"/>
      <c r="AH76" s="359"/>
      <c r="AJ76" s="369"/>
      <c r="AL76" s="939" t="s">
        <v>100</v>
      </c>
      <c r="AM76" s="940" t="s">
        <v>115</v>
      </c>
      <c r="AN76" s="940"/>
      <c r="AO76" s="940"/>
      <c r="AP76" s="940"/>
      <c r="AQ76" s="940"/>
      <c r="AR76" s="940"/>
      <c r="AS76" s="940"/>
      <c r="AT76" s="940"/>
      <c r="AU76" s="940"/>
      <c r="AV76" s="940"/>
      <c r="AW76" s="940"/>
      <c r="AX76" s="940"/>
      <c r="AY76" s="940"/>
      <c r="AZ76" s="940"/>
      <c r="BA76" s="940"/>
      <c r="BB76" s="941"/>
      <c r="BC76" s="941"/>
      <c r="BD76" s="941"/>
      <c r="BE76" s="941" t="s">
        <v>136</v>
      </c>
      <c r="BF76" s="941"/>
      <c r="BG76" s="941"/>
      <c r="BH76" s="941"/>
      <c r="BI76" s="941"/>
      <c r="BJ76" s="942"/>
      <c r="BR76" s="359"/>
    </row>
    <row r="77" spans="1:70" ht="15" customHeight="1" x14ac:dyDescent="0.2">
      <c r="A77" s="358"/>
      <c r="B77" s="759"/>
      <c r="C77" s="761" t="s">
        <v>19</v>
      </c>
      <c r="D77" s="30" t="s">
        <v>16</v>
      </c>
      <c r="E77" s="163">
        <v>0.25</v>
      </c>
      <c r="F77" s="32"/>
      <c r="G77" s="32"/>
      <c r="H77" s="85"/>
      <c r="I77" s="31"/>
      <c r="J77" s="32"/>
      <c r="K77" s="32"/>
      <c r="L77" s="33"/>
      <c r="M77" s="86"/>
      <c r="N77" s="165">
        <v>0.33333333333333331</v>
      </c>
      <c r="O77" s="32"/>
      <c r="P77" s="85"/>
      <c r="Q77" s="31"/>
      <c r="R77" s="165">
        <v>0.33333333333333331</v>
      </c>
      <c r="S77" s="32"/>
      <c r="T77" s="33"/>
      <c r="U77" s="86"/>
      <c r="V77" s="165">
        <v>0.33333333333333331</v>
      </c>
      <c r="W77" s="32"/>
      <c r="X77" s="85"/>
      <c r="Y77" s="31"/>
      <c r="Z77" s="165">
        <v>0.33333333333333331</v>
      </c>
      <c r="AA77" s="32"/>
      <c r="AB77" s="33"/>
      <c r="AC77" s="31"/>
      <c r="AD77" s="277"/>
      <c r="AE77" s="282"/>
      <c r="AF77" s="745">
        <f>SUM(E77:AE77)</f>
        <v>1.583333333333333</v>
      </c>
      <c r="AG77" s="741">
        <f>SUM(E78:AE78)</f>
        <v>1.4583333333333335</v>
      </c>
      <c r="AH77" s="359"/>
      <c r="AJ77" s="369"/>
      <c r="AK77" s="330"/>
      <c r="AL77" s="939"/>
      <c r="AM77" s="940"/>
      <c r="AN77" s="940"/>
      <c r="AO77" s="940"/>
      <c r="AP77" s="940"/>
      <c r="AQ77" s="940"/>
      <c r="AR77" s="940"/>
      <c r="AS77" s="940"/>
      <c r="AT77" s="940"/>
      <c r="AU77" s="940"/>
      <c r="AV77" s="940"/>
      <c r="AW77" s="940"/>
      <c r="AX77" s="940"/>
      <c r="AY77" s="940"/>
      <c r="AZ77" s="940"/>
      <c r="BA77" s="940"/>
      <c r="BB77" s="941"/>
      <c r="BC77" s="941"/>
      <c r="BD77" s="941"/>
      <c r="BE77" s="941"/>
      <c r="BF77" s="941"/>
      <c r="BG77" s="941"/>
      <c r="BH77" s="941"/>
      <c r="BI77" s="941"/>
      <c r="BJ77" s="942"/>
      <c r="BR77" s="359"/>
    </row>
    <row r="78" spans="1:70" ht="15" customHeight="1" x14ac:dyDescent="0.2">
      <c r="A78" s="358"/>
      <c r="B78" s="759"/>
      <c r="C78" s="762"/>
      <c r="D78" s="25" t="s">
        <v>17</v>
      </c>
      <c r="E78" s="164">
        <v>0.20833333333333334</v>
      </c>
      <c r="F78" s="27"/>
      <c r="G78" s="27"/>
      <c r="H78" s="82"/>
      <c r="I78" s="26"/>
      <c r="J78" s="27"/>
      <c r="K78" s="27"/>
      <c r="L78" s="28"/>
      <c r="M78" s="83"/>
      <c r="N78" s="166">
        <v>0.3125</v>
      </c>
      <c r="O78" s="27"/>
      <c r="P78" s="82"/>
      <c r="Q78" s="26"/>
      <c r="R78" s="166">
        <v>0.3125</v>
      </c>
      <c r="S78" s="27"/>
      <c r="T78" s="28"/>
      <c r="U78" s="83"/>
      <c r="V78" s="166">
        <v>0.3125</v>
      </c>
      <c r="W78" s="27"/>
      <c r="X78" s="82"/>
      <c r="Y78" s="26"/>
      <c r="Z78" s="166">
        <v>0.3125</v>
      </c>
      <c r="AA78" s="27"/>
      <c r="AB78" s="28"/>
      <c r="AC78" s="26"/>
      <c r="AD78" s="271"/>
      <c r="AE78" s="285"/>
      <c r="AF78" s="744"/>
      <c r="AG78" s="740"/>
      <c r="AH78" s="359"/>
      <c r="AJ78" s="369"/>
      <c r="AK78" s="330"/>
      <c r="AL78" s="944" t="s">
        <v>101</v>
      </c>
      <c r="AM78" s="946" t="s">
        <v>116</v>
      </c>
      <c r="AN78" s="946"/>
      <c r="AO78" s="946"/>
      <c r="AP78" s="946"/>
      <c r="AQ78" s="946"/>
      <c r="AR78" s="946"/>
      <c r="AS78" s="946"/>
      <c r="AT78" s="946"/>
      <c r="AU78" s="946"/>
      <c r="AV78" s="946"/>
      <c r="AW78" s="946"/>
      <c r="AX78" s="946"/>
      <c r="AY78" s="946"/>
      <c r="AZ78" s="946"/>
      <c r="BA78" s="946"/>
      <c r="BB78" s="948" t="s">
        <v>136</v>
      </c>
      <c r="BC78" s="948"/>
      <c r="BD78" s="948"/>
      <c r="BE78" s="948"/>
      <c r="BF78" s="948"/>
      <c r="BG78" s="948"/>
      <c r="BH78" s="948"/>
      <c r="BI78" s="948"/>
      <c r="BJ78" s="938"/>
      <c r="BR78" s="359"/>
    </row>
    <row r="79" spans="1:70" ht="15" customHeight="1" x14ac:dyDescent="0.2">
      <c r="A79" s="358"/>
      <c r="B79" s="759"/>
      <c r="C79" s="763" t="s">
        <v>20</v>
      </c>
      <c r="D79" s="30" t="s">
        <v>16</v>
      </c>
      <c r="E79" s="31"/>
      <c r="F79" s="32"/>
      <c r="G79" s="32"/>
      <c r="H79" s="173"/>
      <c r="I79" s="196">
        <v>0.33333333333333331</v>
      </c>
      <c r="J79" s="32"/>
      <c r="K79" s="32"/>
      <c r="L79" s="173"/>
      <c r="M79" s="196">
        <v>0.33333333333333331</v>
      </c>
      <c r="N79" s="32"/>
      <c r="O79" s="32"/>
      <c r="P79" s="173"/>
      <c r="Q79" s="196">
        <v>0.33333333333333331</v>
      </c>
      <c r="R79" s="32"/>
      <c r="S79" s="32"/>
      <c r="T79" s="173"/>
      <c r="U79" s="196">
        <v>0.33333333333333331</v>
      </c>
      <c r="V79" s="32"/>
      <c r="W79" s="32"/>
      <c r="X79" s="85"/>
      <c r="Y79" s="31"/>
      <c r="Z79" s="32"/>
      <c r="AA79" s="32"/>
      <c r="AB79" s="33"/>
      <c r="AC79" s="86"/>
      <c r="AD79" s="171">
        <v>0.5</v>
      </c>
      <c r="AE79" s="282"/>
      <c r="AF79" s="745">
        <f>SUM(E79:AE79)</f>
        <v>1.8333333333333333</v>
      </c>
      <c r="AG79" s="741">
        <f>SUM(E80:AE80)</f>
        <v>1.6666666666666667</v>
      </c>
      <c r="AH79" s="359"/>
      <c r="AJ79" s="369"/>
      <c r="AK79" s="330"/>
      <c r="AL79" s="944"/>
      <c r="AM79" s="946"/>
      <c r="AN79" s="946"/>
      <c r="AO79" s="946"/>
      <c r="AP79" s="946"/>
      <c r="AQ79" s="946"/>
      <c r="AR79" s="946"/>
      <c r="AS79" s="946"/>
      <c r="AT79" s="946"/>
      <c r="AU79" s="946"/>
      <c r="AV79" s="946"/>
      <c r="AW79" s="946"/>
      <c r="AX79" s="946"/>
      <c r="AY79" s="946"/>
      <c r="AZ79" s="946"/>
      <c r="BA79" s="946"/>
      <c r="BB79" s="948"/>
      <c r="BC79" s="948"/>
      <c r="BD79" s="948"/>
      <c r="BE79" s="948"/>
      <c r="BF79" s="948"/>
      <c r="BG79" s="948"/>
      <c r="BH79" s="948"/>
      <c r="BI79" s="948"/>
      <c r="BJ79" s="938"/>
      <c r="BR79" s="359"/>
    </row>
    <row r="80" spans="1:70" ht="15" customHeight="1" thickBot="1" x14ac:dyDescent="0.25">
      <c r="A80" s="358"/>
      <c r="B80" s="760"/>
      <c r="C80" s="764"/>
      <c r="D80" s="40" t="s">
        <v>17</v>
      </c>
      <c r="E80" s="43"/>
      <c r="F80" s="41"/>
      <c r="G80" s="41"/>
      <c r="H80" s="174"/>
      <c r="I80" s="199">
        <v>0.3125</v>
      </c>
      <c r="J80" s="41"/>
      <c r="K80" s="41"/>
      <c r="L80" s="174"/>
      <c r="M80" s="199">
        <v>0.3125</v>
      </c>
      <c r="N80" s="41"/>
      <c r="O80" s="41"/>
      <c r="P80" s="174"/>
      <c r="Q80" s="199">
        <v>0.3125</v>
      </c>
      <c r="R80" s="41"/>
      <c r="S80" s="41"/>
      <c r="T80" s="174"/>
      <c r="U80" s="199">
        <v>0.3125</v>
      </c>
      <c r="V80" s="41"/>
      <c r="W80" s="41"/>
      <c r="X80" s="87"/>
      <c r="Y80" s="43"/>
      <c r="Z80" s="41"/>
      <c r="AA80" s="41"/>
      <c r="AB80" s="42"/>
      <c r="AC80" s="88"/>
      <c r="AD80" s="172">
        <v>0.41666666666666669</v>
      </c>
      <c r="AE80" s="304"/>
      <c r="AF80" s="749"/>
      <c r="AG80" s="742"/>
      <c r="AH80" s="359"/>
      <c r="AJ80" s="369"/>
      <c r="AK80" s="330"/>
      <c r="AL80" s="939" t="s">
        <v>103</v>
      </c>
      <c r="AM80" s="940" t="s">
        <v>117</v>
      </c>
      <c r="AN80" s="940"/>
      <c r="AO80" s="940"/>
      <c r="AP80" s="940"/>
      <c r="AQ80" s="940"/>
      <c r="AR80" s="940"/>
      <c r="AS80" s="940"/>
      <c r="AT80" s="940"/>
      <c r="AU80" s="940"/>
      <c r="AV80" s="940"/>
      <c r="AW80" s="940"/>
      <c r="AX80" s="940"/>
      <c r="AY80" s="940"/>
      <c r="AZ80" s="940"/>
      <c r="BA80" s="940"/>
      <c r="BB80" s="941" t="s">
        <v>136</v>
      </c>
      <c r="BC80" s="941"/>
      <c r="BD80" s="941"/>
      <c r="BE80" s="941"/>
      <c r="BF80" s="941"/>
      <c r="BG80" s="941"/>
      <c r="BH80" s="941"/>
      <c r="BI80" s="941"/>
      <c r="BJ80" s="942"/>
      <c r="BR80" s="359"/>
    </row>
    <row r="81" spans="1:70" ht="26.45" customHeight="1" thickBot="1" x14ac:dyDescent="0.4">
      <c r="A81" s="358"/>
      <c r="B81" s="58"/>
      <c r="C81" s="45"/>
      <c r="D81" s="45"/>
      <c r="E81" s="46"/>
      <c r="F81" s="46"/>
      <c r="G81" s="46"/>
      <c r="H81" s="47"/>
      <c r="I81" s="46"/>
      <c r="J81" s="46"/>
      <c r="K81" s="46"/>
      <c r="L81" s="47"/>
      <c r="M81" s="46"/>
      <c r="N81" s="46"/>
      <c r="O81" s="46"/>
      <c r="P81" s="47"/>
      <c r="Q81" s="46"/>
      <c r="R81" s="46"/>
      <c r="S81" s="46"/>
      <c r="T81" s="47"/>
      <c r="U81" s="46"/>
      <c r="V81" s="46"/>
      <c r="W81" s="46"/>
      <c r="X81" s="47"/>
      <c r="Y81" s="46"/>
      <c r="Z81" s="46"/>
      <c r="AA81" s="46"/>
      <c r="AB81" s="47"/>
      <c r="AC81" s="46"/>
      <c r="AF81" s="48"/>
      <c r="AG81" s="49"/>
      <c r="AH81" s="359"/>
      <c r="AJ81" s="369"/>
      <c r="AK81" s="330"/>
      <c r="AL81" s="939"/>
      <c r="AM81" s="940"/>
      <c r="AN81" s="940"/>
      <c r="AO81" s="940"/>
      <c r="AP81" s="940"/>
      <c r="AQ81" s="940"/>
      <c r="AR81" s="940"/>
      <c r="AS81" s="940"/>
      <c r="AT81" s="940"/>
      <c r="AU81" s="940"/>
      <c r="AV81" s="940"/>
      <c r="AW81" s="940"/>
      <c r="AX81" s="940"/>
      <c r="AY81" s="940"/>
      <c r="AZ81" s="940"/>
      <c r="BA81" s="940"/>
      <c r="BB81" s="941"/>
      <c r="BC81" s="941"/>
      <c r="BD81" s="941"/>
      <c r="BE81" s="941"/>
      <c r="BF81" s="941"/>
      <c r="BG81" s="941"/>
      <c r="BH81" s="941"/>
      <c r="BI81" s="941"/>
      <c r="BJ81" s="942"/>
      <c r="BR81" s="359"/>
    </row>
    <row r="82" spans="1:70" ht="15" customHeight="1" x14ac:dyDescent="0.2">
      <c r="A82" s="358"/>
      <c r="B82" s="758">
        <v>9</v>
      </c>
      <c r="C82" s="765" t="s">
        <v>15</v>
      </c>
      <c r="D82" s="20" t="s">
        <v>16</v>
      </c>
      <c r="E82" s="55">
        <v>0.25</v>
      </c>
      <c r="F82" s="22"/>
      <c r="G82" s="22"/>
      <c r="H82" s="54"/>
      <c r="I82" s="139">
        <v>0.33333333333333331</v>
      </c>
      <c r="J82" s="22"/>
      <c r="K82" s="22"/>
      <c r="L82" s="23"/>
      <c r="M82" s="21"/>
      <c r="N82" s="22"/>
      <c r="O82" s="22"/>
      <c r="P82" s="23"/>
      <c r="Q82" s="21"/>
      <c r="R82" s="24">
        <v>0.33333333333333331</v>
      </c>
      <c r="S82" s="22"/>
      <c r="T82" s="23"/>
      <c r="U82" s="21"/>
      <c r="V82" s="24">
        <v>0.33333333333333331</v>
      </c>
      <c r="W82" s="22"/>
      <c r="X82" s="23"/>
      <c r="Y82" s="21"/>
      <c r="Z82" s="24">
        <v>0.33333333333333331</v>
      </c>
      <c r="AA82" s="22"/>
      <c r="AB82" s="23"/>
      <c r="AC82" s="80"/>
      <c r="AD82" s="24">
        <v>0.5</v>
      </c>
      <c r="AE82" s="309"/>
      <c r="AF82" s="743">
        <f>SUM(E82:AE82)</f>
        <v>2.083333333333333</v>
      </c>
      <c r="AG82" s="739">
        <f>SUM(E83:AE83)</f>
        <v>1.8750000000000002</v>
      </c>
      <c r="AH82" s="359"/>
      <c r="AJ82" s="369"/>
      <c r="AK82" s="330"/>
      <c r="AL82" s="944" t="s">
        <v>105</v>
      </c>
      <c r="AM82" s="946" t="s">
        <v>118</v>
      </c>
      <c r="AN82" s="946"/>
      <c r="AO82" s="946"/>
      <c r="AP82" s="946"/>
      <c r="AQ82" s="946"/>
      <c r="AR82" s="946"/>
      <c r="AS82" s="946"/>
      <c r="AT82" s="946"/>
      <c r="AU82" s="946"/>
      <c r="AV82" s="946"/>
      <c r="AW82" s="946"/>
      <c r="AX82" s="946"/>
      <c r="AY82" s="946"/>
      <c r="AZ82" s="946"/>
      <c r="BA82" s="946"/>
      <c r="BB82" s="948"/>
      <c r="BC82" s="948"/>
      <c r="BD82" s="948"/>
      <c r="BE82" s="948" t="s">
        <v>136</v>
      </c>
      <c r="BF82" s="948"/>
      <c r="BG82" s="948"/>
      <c r="BH82" s="948"/>
      <c r="BI82" s="948"/>
      <c r="BJ82" s="938"/>
      <c r="BR82" s="359"/>
    </row>
    <row r="83" spans="1:70" ht="15" customHeight="1" x14ac:dyDescent="0.2">
      <c r="A83" s="358"/>
      <c r="B83" s="759"/>
      <c r="C83" s="766"/>
      <c r="D83" s="25" t="s">
        <v>17</v>
      </c>
      <c r="E83" s="57">
        <v>0.20833333333333334</v>
      </c>
      <c r="F83" s="27"/>
      <c r="G83" s="27"/>
      <c r="H83" s="56"/>
      <c r="I83" s="140">
        <v>0.3125</v>
      </c>
      <c r="J83" s="27"/>
      <c r="K83" s="27"/>
      <c r="L83" s="28"/>
      <c r="M83" s="26"/>
      <c r="N83" s="27"/>
      <c r="O83" s="27"/>
      <c r="P83" s="28"/>
      <c r="Q83" s="26"/>
      <c r="R83" s="29">
        <v>0.3125</v>
      </c>
      <c r="S83" s="27"/>
      <c r="T83" s="28"/>
      <c r="U83" s="26"/>
      <c r="V83" s="29">
        <v>0.3125</v>
      </c>
      <c r="W83" s="27"/>
      <c r="X83" s="28"/>
      <c r="Y83" s="26"/>
      <c r="Z83" s="29">
        <v>0.3125</v>
      </c>
      <c r="AA83" s="27"/>
      <c r="AB83" s="28"/>
      <c r="AC83" s="83"/>
      <c r="AD83" s="29">
        <v>0.41666666666666669</v>
      </c>
      <c r="AE83" s="285"/>
      <c r="AF83" s="744"/>
      <c r="AG83" s="740"/>
      <c r="AH83" s="359"/>
      <c r="AJ83" s="369"/>
      <c r="AK83" s="330"/>
      <c r="AL83" s="944"/>
      <c r="AM83" s="946"/>
      <c r="AN83" s="946"/>
      <c r="AO83" s="946"/>
      <c r="AP83" s="946"/>
      <c r="AQ83" s="946"/>
      <c r="AR83" s="946"/>
      <c r="AS83" s="946"/>
      <c r="AT83" s="946"/>
      <c r="AU83" s="946"/>
      <c r="AV83" s="946"/>
      <c r="AW83" s="946"/>
      <c r="AX83" s="946"/>
      <c r="AY83" s="946"/>
      <c r="AZ83" s="946"/>
      <c r="BA83" s="946"/>
      <c r="BB83" s="948"/>
      <c r="BC83" s="948"/>
      <c r="BD83" s="948"/>
      <c r="BE83" s="948"/>
      <c r="BF83" s="948"/>
      <c r="BG83" s="948"/>
      <c r="BH83" s="948"/>
      <c r="BI83" s="948"/>
      <c r="BJ83" s="938"/>
      <c r="BR83" s="359"/>
    </row>
    <row r="84" spans="1:70" ht="15" customHeight="1" x14ac:dyDescent="0.2">
      <c r="A84" s="358"/>
      <c r="B84" s="759"/>
      <c r="C84" s="767" t="s">
        <v>18</v>
      </c>
      <c r="D84" s="30" t="s">
        <v>16</v>
      </c>
      <c r="E84" s="31"/>
      <c r="F84" s="32"/>
      <c r="G84" s="32"/>
      <c r="H84" s="33"/>
      <c r="I84" s="31"/>
      <c r="J84" s="32"/>
      <c r="K84" s="32"/>
      <c r="L84" s="161"/>
      <c r="M84" s="181">
        <v>0.33333333333333331</v>
      </c>
      <c r="N84" s="32"/>
      <c r="O84" s="32"/>
      <c r="P84" s="161"/>
      <c r="Q84" s="181">
        <v>0.33333333333333331</v>
      </c>
      <c r="R84" s="32"/>
      <c r="S84" s="32"/>
      <c r="T84" s="161"/>
      <c r="U84" s="181">
        <v>0.33333333333333331</v>
      </c>
      <c r="V84" s="32"/>
      <c r="W84" s="32"/>
      <c r="X84" s="161"/>
      <c r="Y84" s="181">
        <v>0.33333333333333331</v>
      </c>
      <c r="Z84" s="32"/>
      <c r="AA84" s="32"/>
      <c r="AB84" s="33"/>
      <c r="AC84" s="86"/>
      <c r="AD84" s="277"/>
      <c r="AE84" s="277"/>
      <c r="AF84" s="745">
        <f>SUM(E84:AE84)</f>
        <v>1.3333333333333333</v>
      </c>
      <c r="AG84" s="741">
        <f>SUM(E85:AE85)</f>
        <v>1.25</v>
      </c>
      <c r="AH84" s="359"/>
      <c r="AJ84" s="369"/>
      <c r="AK84" s="330"/>
      <c r="AL84" s="939" t="s">
        <v>119</v>
      </c>
      <c r="AM84" s="940" t="s">
        <v>120</v>
      </c>
      <c r="AN84" s="940"/>
      <c r="AO84" s="940"/>
      <c r="AP84" s="940"/>
      <c r="AQ84" s="940"/>
      <c r="AR84" s="940"/>
      <c r="AS84" s="940"/>
      <c r="AT84" s="940"/>
      <c r="AU84" s="940"/>
      <c r="AV84" s="940"/>
      <c r="AW84" s="940"/>
      <c r="AX84" s="940"/>
      <c r="AY84" s="940"/>
      <c r="AZ84" s="940"/>
      <c r="BA84" s="940"/>
      <c r="BB84" s="941" t="s">
        <v>136</v>
      </c>
      <c r="BC84" s="941"/>
      <c r="BD84" s="941"/>
      <c r="BE84" s="941"/>
      <c r="BF84" s="941"/>
      <c r="BG84" s="941"/>
      <c r="BH84" s="941"/>
      <c r="BI84" s="941"/>
      <c r="BJ84" s="942"/>
      <c r="BR84" s="359"/>
    </row>
    <row r="85" spans="1:70" ht="15" customHeight="1" x14ac:dyDescent="0.2">
      <c r="A85" s="358"/>
      <c r="B85" s="759"/>
      <c r="C85" s="768"/>
      <c r="D85" s="25" t="s">
        <v>17</v>
      </c>
      <c r="E85" s="26"/>
      <c r="F85" s="27"/>
      <c r="G85" s="27"/>
      <c r="H85" s="28"/>
      <c r="I85" s="26"/>
      <c r="J85" s="27"/>
      <c r="K85" s="27"/>
      <c r="L85" s="162"/>
      <c r="M85" s="182">
        <v>0.3125</v>
      </c>
      <c r="N85" s="27"/>
      <c r="O85" s="27"/>
      <c r="P85" s="162"/>
      <c r="Q85" s="182">
        <v>0.3125</v>
      </c>
      <c r="R85" s="27"/>
      <c r="S85" s="27"/>
      <c r="T85" s="162"/>
      <c r="U85" s="182">
        <v>0.3125</v>
      </c>
      <c r="V85" s="27"/>
      <c r="W85" s="27"/>
      <c r="X85" s="162"/>
      <c r="Y85" s="182">
        <v>0.3125</v>
      </c>
      <c r="Z85" s="27"/>
      <c r="AA85" s="27"/>
      <c r="AB85" s="28"/>
      <c r="AC85" s="83"/>
      <c r="AD85" s="271"/>
      <c r="AE85" s="271"/>
      <c r="AF85" s="744"/>
      <c r="AG85" s="740"/>
      <c r="AH85" s="359"/>
      <c r="AJ85" s="369"/>
      <c r="AK85" s="330"/>
      <c r="AL85" s="939"/>
      <c r="AM85" s="940"/>
      <c r="AN85" s="940"/>
      <c r="AO85" s="940"/>
      <c r="AP85" s="940"/>
      <c r="AQ85" s="940"/>
      <c r="AR85" s="940"/>
      <c r="AS85" s="940"/>
      <c r="AT85" s="940"/>
      <c r="AU85" s="940"/>
      <c r="AV85" s="940"/>
      <c r="AW85" s="940"/>
      <c r="AX85" s="940"/>
      <c r="AY85" s="940"/>
      <c r="AZ85" s="940"/>
      <c r="BA85" s="940"/>
      <c r="BB85" s="941"/>
      <c r="BC85" s="941"/>
      <c r="BD85" s="941"/>
      <c r="BE85" s="941"/>
      <c r="BF85" s="941"/>
      <c r="BG85" s="941"/>
      <c r="BH85" s="941"/>
      <c r="BI85" s="941"/>
      <c r="BJ85" s="942"/>
      <c r="BR85" s="359"/>
    </row>
    <row r="86" spans="1:70" ht="15" customHeight="1" x14ac:dyDescent="0.2">
      <c r="A86" s="358"/>
      <c r="B86" s="759"/>
      <c r="C86" s="761" t="s">
        <v>19</v>
      </c>
      <c r="D86" s="30" t="s">
        <v>16</v>
      </c>
      <c r="E86" s="31"/>
      <c r="F86" s="32"/>
      <c r="G86" s="165">
        <v>0.33333333333333331</v>
      </c>
      <c r="H86" s="33"/>
      <c r="I86" s="31"/>
      <c r="J86" s="32"/>
      <c r="K86" s="165">
        <v>0.33333333333333331</v>
      </c>
      <c r="L86" s="33"/>
      <c r="M86" s="31"/>
      <c r="N86" s="32"/>
      <c r="O86" s="165">
        <v>0.33333333333333331</v>
      </c>
      <c r="P86" s="33"/>
      <c r="Q86" s="31"/>
      <c r="R86" s="32"/>
      <c r="S86" s="165">
        <v>0.33333333333333331</v>
      </c>
      <c r="T86" s="33"/>
      <c r="U86" s="31"/>
      <c r="V86" s="32"/>
      <c r="W86" s="32"/>
      <c r="X86" s="33"/>
      <c r="Y86" s="31"/>
      <c r="Z86" s="32"/>
      <c r="AA86" s="32"/>
      <c r="AB86" s="167"/>
      <c r="AC86" s="192">
        <v>0.33333333333333331</v>
      </c>
      <c r="AD86" s="277"/>
      <c r="AE86" s="188">
        <v>0.25</v>
      </c>
      <c r="AF86" s="745">
        <f>SUM(E86:AE86)</f>
        <v>1.9166666666666665</v>
      </c>
      <c r="AG86" s="741">
        <f>SUM(E87:AE87)</f>
        <v>1.7708333333333333</v>
      </c>
      <c r="AH86" s="359"/>
      <c r="AJ86" s="369"/>
      <c r="AK86" s="330"/>
      <c r="AL86" s="944" t="s">
        <v>121</v>
      </c>
      <c r="AM86" s="946" t="s">
        <v>122</v>
      </c>
      <c r="AN86" s="946"/>
      <c r="AO86" s="946"/>
      <c r="AP86" s="946"/>
      <c r="AQ86" s="946"/>
      <c r="AR86" s="946"/>
      <c r="AS86" s="946"/>
      <c r="AT86" s="946"/>
      <c r="AU86" s="946"/>
      <c r="AV86" s="946"/>
      <c r="AW86" s="946"/>
      <c r="AX86" s="946"/>
      <c r="AY86" s="946"/>
      <c r="AZ86" s="946"/>
      <c r="BA86" s="946"/>
      <c r="BB86" s="948"/>
      <c r="BC86" s="948"/>
      <c r="BD86" s="948"/>
      <c r="BE86" s="948" t="s">
        <v>136</v>
      </c>
      <c r="BF86" s="948"/>
      <c r="BG86" s="948"/>
      <c r="BH86" s="948"/>
      <c r="BI86" s="948"/>
      <c r="BJ86" s="938"/>
      <c r="BR86" s="359"/>
    </row>
    <row r="87" spans="1:70" ht="15" customHeight="1" x14ac:dyDescent="0.2">
      <c r="A87" s="358"/>
      <c r="B87" s="759"/>
      <c r="C87" s="762"/>
      <c r="D87" s="25" t="s">
        <v>17</v>
      </c>
      <c r="E87" s="26"/>
      <c r="F87" s="27"/>
      <c r="G87" s="166">
        <v>0.3125</v>
      </c>
      <c r="H87" s="28"/>
      <c r="I87" s="26"/>
      <c r="J87" s="27"/>
      <c r="K87" s="166">
        <v>0.3125</v>
      </c>
      <c r="L87" s="28"/>
      <c r="M87" s="26"/>
      <c r="N87" s="27"/>
      <c r="O87" s="166">
        <v>0.3125</v>
      </c>
      <c r="P87" s="28"/>
      <c r="Q87" s="26"/>
      <c r="R87" s="27"/>
      <c r="S87" s="166">
        <v>0.3125</v>
      </c>
      <c r="T87" s="28"/>
      <c r="U87" s="26"/>
      <c r="V87" s="27"/>
      <c r="W87" s="27"/>
      <c r="X87" s="28"/>
      <c r="Y87" s="26"/>
      <c r="Z87" s="27"/>
      <c r="AA87" s="27"/>
      <c r="AB87" s="168"/>
      <c r="AC87" s="193">
        <v>0.3125</v>
      </c>
      <c r="AD87" s="271"/>
      <c r="AE87" s="189">
        <v>0.20833333333333334</v>
      </c>
      <c r="AF87" s="744"/>
      <c r="AG87" s="740"/>
      <c r="AH87" s="359"/>
      <c r="AJ87" s="369"/>
      <c r="AK87" s="330"/>
      <c r="AL87" s="944"/>
      <c r="AM87" s="946"/>
      <c r="AN87" s="946"/>
      <c r="AO87" s="946"/>
      <c r="AP87" s="946"/>
      <c r="AQ87" s="946"/>
      <c r="AR87" s="946"/>
      <c r="AS87" s="946"/>
      <c r="AT87" s="946"/>
      <c r="AU87" s="946"/>
      <c r="AV87" s="946"/>
      <c r="AW87" s="946"/>
      <c r="AX87" s="946"/>
      <c r="AY87" s="946"/>
      <c r="AZ87" s="946"/>
      <c r="BA87" s="946"/>
      <c r="BB87" s="948"/>
      <c r="BC87" s="948"/>
      <c r="BD87" s="948"/>
      <c r="BE87" s="948"/>
      <c r="BF87" s="948"/>
      <c r="BG87" s="948"/>
      <c r="BH87" s="948"/>
      <c r="BI87" s="948"/>
      <c r="BJ87" s="938"/>
      <c r="BR87" s="359"/>
    </row>
    <row r="88" spans="1:70" ht="15" customHeight="1" x14ac:dyDescent="0.2">
      <c r="A88" s="358"/>
      <c r="B88" s="759"/>
      <c r="C88" s="763" t="s">
        <v>20</v>
      </c>
      <c r="D88" s="30" t="s">
        <v>16</v>
      </c>
      <c r="E88" s="31"/>
      <c r="F88" s="171">
        <v>0.33333333333333331</v>
      </c>
      <c r="G88" s="32"/>
      <c r="H88" s="33"/>
      <c r="I88" s="31"/>
      <c r="J88" s="171">
        <v>0.33333333333333331</v>
      </c>
      <c r="K88" s="32"/>
      <c r="L88" s="33"/>
      <c r="M88" s="31"/>
      <c r="N88" s="171">
        <v>0.33333333333333331</v>
      </c>
      <c r="O88" s="32"/>
      <c r="P88" s="33"/>
      <c r="Q88" s="31"/>
      <c r="R88" s="32"/>
      <c r="S88" s="32"/>
      <c r="T88" s="33"/>
      <c r="U88" s="31"/>
      <c r="V88" s="32"/>
      <c r="W88" s="171">
        <v>0.33333333333333331</v>
      </c>
      <c r="X88" s="33"/>
      <c r="Y88" s="31"/>
      <c r="Z88" s="32"/>
      <c r="AA88" s="171">
        <v>0.33333333333333331</v>
      </c>
      <c r="AB88" s="33"/>
      <c r="AC88" s="86"/>
      <c r="AD88" s="277"/>
      <c r="AE88" s="282"/>
      <c r="AF88" s="745">
        <f>SUM(E88:AE88)</f>
        <v>1.6666666666666665</v>
      </c>
      <c r="AG88" s="741">
        <f>SUM(E89:AE89)</f>
        <v>1.5625</v>
      </c>
      <c r="AH88" s="359"/>
      <c r="AJ88" s="369"/>
      <c r="AK88" s="330"/>
      <c r="AL88" s="939" t="s">
        <v>123</v>
      </c>
      <c r="AM88" s="940" t="s">
        <v>124</v>
      </c>
      <c r="AN88" s="940"/>
      <c r="AO88" s="940"/>
      <c r="AP88" s="940"/>
      <c r="AQ88" s="940"/>
      <c r="AR88" s="940"/>
      <c r="AS88" s="940"/>
      <c r="AT88" s="940"/>
      <c r="AU88" s="940"/>
      <c r="AV88" s="940"/>
      <c r="AW88" s="940"/>
      <c r="AX88" s="940"/>
      <c r="AY88" s="940"/>
      <c r="AZ88" s="940"/>
      <c r="BA88" s="940"/>
      <c r="BB88" s="900"/>
      <c r="BC88" s="900"/>
      <c r="BD88" s="900"/>
      <c r="BE88" s="900"/>
      <c r="BF88" s="900"/>
      <c r="BG88" s="900"/>
      <c r="BH88" s="900"/>
      <c r="BI88" s="900"/>
      <c r="BJ88" s="901"/>
      <c r="BR88" s="359"/>
    </row>
    <row r="89" spans="1:70" ht="15" customHeight="1" thickBot="1" x14ac:dyDescent="0.25">
      <c r="A89" s="358"/>
      <c r="B89" s="760"/>
      <c r="C89" s="764"/>
      <c r="D89" s="40" t="s">
        <v>17</v>
      </c>
      <c r="E89" s="43"/>
      <c r="F89" s="172">
        <v>0.3125</v>
      </c>
      <c r="G89" s="41"/>
      <c r="H89" s="42"/>
      <c r="I89" s="43"/>
      <c r="J89" s="172">
        <v>0.3125</v>
      </c>
      <c r="K89" s="41"/>
      <c r="L89" s="42"/>
      <c r="M89" s="43"/>
      <c r="N89" s="172">
        <v>0.3125</v>
      </c>
      <c r="O89" s="41"/>
      <c r="P89" s="42"/>
      <c r="Q89" s="43"/>
      <c r="R89" s="41"/>
      <c r="S89" s="41"/>
      <c r="T89" s="42"/>
      <c r="U89" s="43"/>
      <c r="V89" s="41"/>
      <c r="W89" s="172">
        <v>0.3125</v>
      </c>
      <c r="X89" s="42"/>
      <c r="Y89" s="43"/>
      <c r="Z89" s="41"/>
      <c r="AA89" s="172">
        <v>0.3125</v>
      </c>
      <c r="AB89" s="42"/>
      <c r="AC89" s="88"/>
      <c r="AD89" s="300"/>
      <c r="AE89" s="304"/>
      <c r="AF89" s="749"/>
      <c r="AG89" s="742"/>
      <c r="AH89" s="359"/>
      <c r="AJ89" s="369"/>
      <c r="AK89" s="330"/>
      <c r="AL89" s="939"/>
      <c r="AM89" s="940"/>
      <c r="AN89" s="940"/>
      <c r="AO89" s="940"/>
      <c r="AP89" s="940"/>
      <c r="AQ89" s="940"/>
      <c r="AR89" s="940"/>
      <c r="AS89" s="940"/>
      <c r="AT89" s="940"/>
      <c r="AU89" s="940"/>
      <c r="AV89" s="940"/>
      <c r="AW89" s="940"/>
      <c r="AX89" s="940"/>
      <c r="AY89" s="940"/>
      <c r="AZ89" s="940"/>
      <c r="BA89" s="940"/>
      <c r="BB89" s="900"/>
      <c r="BC89" s="900"/>
      <c r="BD89" s="900"/>
      <c r="BE89" s="900"/>
      <c r="BF89" s="900"/>
      <c r="BG89" s="900"/>
      <c r="BH89" s="900"/>
      <c r="BI89" s="900"/>
      <c r="BJ89" s="901"/>
      <c r="BR89" s="359"/>
    </row>
    <row r="90" spans="1:70" ht="26.45" customHeight="1" thickBot="1" x14ac:dyDescent="0.4">
      <c r="A90" s="358"/>
      <c r="B90" s="44"/>
      <c r="C90" s="45"/>
      <c r="D90" s="45"/>
      <c r="E90" s="46"/>
      <c r="F90" s="46"/>
      <c r="G90" s="46"/>
      <c r="H90" s="47"/>
      <c r="I90" s="46"/>
      <c r="J90" s="46"/>
      <c r="K90" s="46"/>
      <c r="L90" s="47"/>
      <c r="M90" s="46"/>
      <c r="N90" s="46"/>
      <c r="O90" s="46"/>
      <c r="P90" s="47"/>
      <c r="Q90" s="46"/>
      <c r="R90" s="46"/>
      <c r="S90" s="46"/>
      <c r="T90" s="47"/>
      <c r="U90" s="46"/>
      <c r="V90" s="46"/>
      <c r="W90" s="46"/>
      <c r="X90" s="47"/>
      <c r="Y90" s="46"/>
      <c r="Z90" s="46"/>
      <c r="AA90" s="46"/>
      <c r="AB90" s="47"/>
      <c r="AC90" s="46"/>
      <c r="AF90" s="48"/>
      <c r="AG90" s="49"/>
      <c r="AH90" s="359"/>
      <c r="AJ90" s="369"/>
      <c r="AK90" s="330"/>
      <c r="AL90" s="944" t="s">
        <v>125</v>
      </c>
      <c r="AM90" s="946" t="s">
        <v>130</v>
      </c>
      <c r="AN90" s="946"/>
      <c r="AO90" s="946"/>
      <c r="AP90" s="946"/>
      <c r="AQ90" s="946"/>
      <c r="AR90" s="946"/>
      <c r="AS90" s="946"/>
      <c r="AT90" s="946"/>
      <c r="AU90" s="946"/>
      <c r="AV90" s="946"/>
      <c r="AW90" s="946"/>
      <c r="AX90" s="946"/>
      <c r="AY90" s="946"/>
      <c r="AZ90" s="946"/>
      <c r="BA90" s="946"/>
      <c r="BB90" s="904"/>
      <c r="BC90" s="904"/>
      <c r="BD90" s="904"/>
      <c r="BE90" s="904"/>
      <c r="BF90" s="904"/>
      <c r="BG90" s="904"/>
      <c r="BH90" s="904"/>
      <c r="BI90" s="904"/>
      <c r="BJ90" s="905"/>
      <c r="BR90" s="359"/>
    </row>
    <row r="91" spans="1:70" ht="15" customHeight="1" x14ac:dyDescent="0.2">
      <c r="A91" s="358"/>
      <c r="B91" s="758">
        <v>10</v>
      </c>
      <c r="C91" s="765" t="s">
        <v>15</v>
      </c>
      <c r="D91" s="20" t="s">
        <v>16</v>
      </c>
      <c r="E91" s="21"/>
      <c r="F91" s="22"/>
      <c r="G91" s="22"/>
      <c r="H91" s="79"/>
      <c r="I91" s="21"/>
      <c r="J91" s="22"/>
      <c r="K91" s="24">
        <v>0.33333333333333331</v>
      </c>
      <c r="L91" s="23"/>
      <c r="M91" s="80"/>
      <c r="N91" s="22"/>
      <c r="O91" s="24">
        <v>0.33333333333333331</v>
      </c>
      <c r="P91" s="79"/>
      <c r="Q91" s="21"/>
      <c r="R91" s="22"/>
      <c r="S91" s="24">
        <v>0.33333333333333331</v>
      </c>
      <c r="T91" s="23"/>
      <c r="U91" s="80"/>
      <c r="V91" s="22"/>
      <c r="W91" s="24">
        <v>0.33333333333333331</v>
      </c>
      <c r="X91" s="79"/>
      <c r="Y91" s="21"/>
      <c r="Z91" s="22"/>
      <c r="AA91" s="22"/>
      <c r="AB91" s="23"/>
      <c r="AC91" s="80"/>
      <c r="AD91" s="265"/>
      <c r="AE91" s="132">
        <v>0.25</v>
      </c>
      <c r="AF91" s="743">
        <f>SUM(E91:AE91)</f>
        <v>1.5833333333333333</v>
      </c>
      <c r="AG91" s="739">
        <f>SUM(E92:AE92)</f>
        <v>1.4583333333333333</v>
      </c>
      <c r="AH91" s="359"/>
      <c r="AJ91" s="369"/>
      <c r="AK91" s="330"/>
      <c r="AL91" s="944"/>
      <c r="AM91" s="946"/>
      <c r="AN91" s="946"/>
      <c r="AO91" s="946"/>
      <c r="AP91" s="946"/>
      <c r="AQ91" s="946"/>
      <c r="AR91" s="946"/>
      <c r="AS91" s="946"/>
      <c r="AT91" s="946"/>
      <c r="AU91" s="946"/>
      <c r="AV91" s="946"/>
      <c r="AW91" s="946"/>
      <c r="AX91" s="946"/>
      <c r="AY91" s="946"/>
      <c r="AZ91" s="946"/>
      <c r="BA91" s="946"/>
      <c r="BB91" s="904"/>
      <c r="BC91" s="904"/>
      <c r="BD91" s="904"/>
      <c r="BE91" s="904"/>
      <c r="BF91" s="904"/>
      <c r="BG91" s="904"/>
      <c r="BH91" s="904"/>
      <c r="BI91" s="904"/>
      <c r="BJ91" s="905"/>
      <c r="BR91" s="359"/>
    </row>
    <row r="92" spans="1:70" ht="15" customHeight="1" x14ac:dyDescent="0.2">
      <c r="A92" s="358"/>
      <c r="B92" s="759"/>
      <c r="C92" s="766"/>
      <c r="D92" s="25" t="s">
        <v>17</v>
      </c>
      <c r="E92" s="26"/>
      <c r="F92" s="27"/>
      <c r="G92" s="27"/>
      <c r="H92" s="82"/>
      <c r="I92" s="26"/>
      <c r="J92" s="27"/>
      <c r="K92" s="29">
        <v>0.3125</v>
      </c>
      <c r="L92" s="28"/>
      <c r="M92" s="83"/>
      <c r="N92" s="27"/>
      <c r="O92" s="29">
        <v>0.3125</v>
      </c>
      <c r="P92" s="82"/>
      <c r="Q92" s="26"/>
      <c r="R92" s="27"/>
      <c r="S92" s="29">
        <v>0.3125</v>
      </c>
      <c r="T92" s="28"/>
      <c r="U92" s="83"/>
      <c r="V92" s="27"/>
      <c r="W92" s="29">
        <v>0.3125</v>
      </c>
      <c r="X92" s="82"/>
      <c r="Y92" s="26"/>
      <c r="Z92" s="27"/>
      <c r="AA92" s="27"/>
      <c r="AB92" s="28"/>
      <c r="AC92" s="83"/>
      <c r="AD92" s="271"/>
      <c r="AE92" s="133">
        <v>0.20833333333333334</v>
      </c>
      <c r="AF92" s="744"/>
      <c r="AG92" s="740"/>
      <c r="AH92" s="359"/>
      <c r="AJ92" s="369"/>
      <c r="AK92" s="330"/>
      <c r="AL92" s="939" t="s">
        <v>126</v>
      </c>
      <c r="AM92" s="1014" t="s">
        <v>127</v>
      </c>
      <c r="AN92" s="1014"/>
      <c r="AO92" s="1014"/>
      <c r="AP92" s="1014"/>
      <c r="AQ92" s="1014"/>
      <c r="AR92" s="1014"/>
      <c r="AS92" s="1014"/>
      <c r="AT92" s="1014"/>
      <c r="AU92" s="1014"/>
      <c r="AV92" s="1014"/>
      <c r="AW92" s="1014"/>
      <c r="AX92" s="1014"/>
      <c r="AY92" s="1014"/>
      <c r="AZ92" s="1014"/>
      <c r="BA92" s="1014"/>
      <c r="BB92" s="900"/>
      <c r="BC92" s="900"/>
      <c r="BD92" s="900"/>
      <c r="BE92" s="900"/>
      <c r="BF92" s="900"/>
      <c r="BG92" s="900"/>
      <c r="BH92" s="1024"/>
      <c r="BI92" s="1024"/>
      <c r="BJ92" s="1025"/>
      <c r="BR92" s="359"/>
    </row>
    <row r="93" spans="1:70" ht="15" customHeight="1" thickBot="1" x14ac:dyDescent="0.25">
      <c r="A93" s="358"/>
      <c r="B93" s="759"/>
      <c r="C93" s="767" t="s">
        <v>18</v>
      </c>
      <c r="D93" s="30" t="s">
        <v>16</v>
      </c>
      <c r="E93" s="31"/>
      <c r="F93" s="159">
        <v>0.33333333333333331</v>
      </c>
      <c r="G93" s="32"/>
      <c r="H93" s="85"/>
      <c r="I93" s="31"/>
      <c r="J93" s="159">
        <v>0.33333333333333331</v>
      </c>
      <c r="K93" s="32"/>
      <c r="L93" s="33"/>
      <c r="M93" s="31"/>
      <c r="N93" s="159">
        <v>0.33333333333333331</v>
      </c>
      <c r="O93" s="32"/>
      <c r="P93" s="85"/>
      <c r="Q93" s="31"/>
      <c r="R93" s="159">
        <v>0.33333333333333331</v>
      </c>
      <c r="S93" s="32"/>
      <c r="T93" s="33"/>
      <c r="U93" s="86"/>
      <c r="V93" s="32"/>
      <c r="W93" s="32"/>
      <c r="X93" s="85"/>
      <c r="Y93" s="31"/>
      <c r="Z93" s="32"/>
      <c r="AA93" s="159">
        <v>0.33333333333333331</v>
      </c>
      <c r="AB93" s="33"/>
      <c r="AC93" s="86"/>
      <c r="AD93" s="277"/>
      <c r="AE93" s="277"/>
      <c r="AF93" s="745">
        <f>SUM(E93:AE93)</f>
        <v>1.6666666666666665</v>
      </c>
      <c r="AG93" s="741">
        <f>SUM(E94:AE94)</f>
        <v>1.5625</v>
      </c>
      <c r="AH93" s="359"/>
      <c r="AJ93" s="369"/>
      <c r="AK93" s="330"/>
      <c r="AL93" s="968"/>
      <c r="AM93" s="1015"/>
      <c r="AN93" s="1015"/>
      <c r="AO93" s="1015"/>
      <c r="AP93" s="1015"/>
      <c r="AQ93" s="1015"/>
      <c r="AR93" s="1015"/>
      <c r="AS93" s="1015"/>
      <c r="AT93" s="1015"/>
      <c r="AU93" s="1015"/>
      <c r="AV93" s="1015"/>
      <c r="AW93" s="1015"/>
      <c r="AX93" s="1015"/>
      <c r="AY93" s="1015"/>
      <c r="AZ93" s="1015"/>
      <c r="BA93" s="1015"/>
      <c r="BB93" s="1013"/>
      <c r="BC93" s="1013"/>
      <c r="BD93" s="1013"/>
      <c r="BE93" s="1013"/>
      <c r="BF93" s="1013"/>
      <c r="BG93" s="1013"/>
      <c r="BH93" s="1026"/>
      <c r="BI93" s="1026"/>
      <c r="BJ93" s="1027"/>
      <c r="BR93" s="359"/>
    </row>
    <row r="94" spans="1:70" ht="15" customHeight="1" x14ac:dyDescent="0.2">
      <c r="A94" s="358"/>
      <c r="B94" s="759"/>
      <c r="C94" s="768"/>
      <c r="D94" s="25" t="s">
        <v>17</v>
      </c>
      <c r="E94" s="26"/>
      <c r="F94" s="160">
        <v>0.3125</v>
      </c>
      <c r="G94" s="27"/>
      <c r="H94" s="82"/>
      <c r="I94" s="26"/>
      <c r="J94" s="160">
        <v>0.3125</v>
      </c>
      <c r="K94" s="27"/>
      <c r="L94" s="28"/>
      <c r="M94" s="26"/>
      <c r="N94" s="160">
        <v>0.3125</v>
      </c>
      <c r="O94" s="27"/>
      <c r="P94" s="82"/>
      <c r="Q94" s="26"/>
      <c r="R94" s="160">
        <v>0.3125</v>
      </c>
      <c r="S94" s="27"/>
      <c r="T94" s="28"/>
      <c r="U94" s="83"/>
      <c r="V94" s="27"/>
      <c r="W94" s="27"/>
      <c r="X94" s="82"/>
      <c r="Y94" s="26"/>
      <c r="Z94" s="27"/>
      <c r="AA94" s="160">
        <v>0.3125</v>
      </c>
      <c r="AB94" s="28"/>
      <c r="AC94" s="83"/>
      <c r="AD94" s="271"/>
      <c r="AE94" s="271"/>
      <c r="AF94" s="744"/>
      <c r="AG94" s="740"/>
      <c r="AH94" s="359"/>
      <c r="AJ94" s="369"/>
      <c r="AK94" s="330"/>
      <c r="AL94" s="455"/>
      <c r="AM94" s="1020" t="s">
        <v>107</v>
      </c>
      <c r="AN94" s="1020"/>
      <c r="AO94" s="1020"/>
      <c r="AP94" s="1020"/>
      <c r="AQ94" s="1020"/>
      <c r="AR94" s="1020"/>
      <c r="AS94" s="1020"/>
      <c r="AT94" s="1020"/>
      <c r="AU94" s="1020"/>
      <c r="AV94" s="1020"/>
      <c r="AW94" s="1020"/>
      <c r="AX94" s="1020"/>
      <c r="AY94" s="1020"/>
      <c r="AZ94" s="1020"/>
      <c r="BA94" s="1021"/>
      <c r="BB94" s="1017">
        <f>COUNTIF(BB70:BD93,"x")</f>
        <v>5</v>
      </c>
      <c r="BC94" s="1017"/>
      <c r="BD94" s="1017"/>
      <c r="BE94" s="1017">
        <f>COUNTIF(BE70:BG93,"x")</f>
        <v>3</v>
      </c>
      <c r="BF94" s="1017"/>
      <c r="BG94" s="1017"/>
      <c r="BH94" s="1017">
        <f>COUNTIF(BH70:BJ93,"x")</f>
        <v>1</v>
      </c>
      <c r="BI94" s="1017"/>
      <c r="BJ94" s="1017"/>
      <c r="BR94" s="359"/>
    </row>
    <row r="95" spans="1:70" ht="15" customHeight="1" thickBot="1" x14ac:dyDescent="0.25">
      <c r="A95" s="358"/>
      <c r="B95" s="759"/>
      <c r="C95" s="761" t="s">
        <v>19</v>
      </c>
      <c r="D95" s="30" t="s">
        <v>16</v>
      </c>
      <c r="E95" s="163">
        <v>0.25</v>
      </c>
      <c r="F95" s="32"/>
      <c r="G95" s="32"/>
      <c r="H95" s="167"/>
      <c r="I95" s="192">
        <v>0.33333333333333331</v>
      </c>
      <c r="J95" s="32"/>
      <c r="K95" s="32"/>
      <c r="L95" s="167"/>
      <c r="M95" s="192">
        <v>0.33333333333333331</v>
      </c>
      <c r="N95" s="32"/>
      <c r="O95" s="32"/>
      <c r="P95" s="85"/>
      <c r="Q95" s="31"/>
      <c r="R95" s="32"/>
      <c r="S95" s="32"/>
      <c r="T95" s="33"/>
      <c r="U95" s="86"/>
      <c r="V95" s="165">
        <v>0.33333333333333331</v>
      </c>
      <c r="W95" s="32"/>
      <c r="X95" s="85"/>
      <c r="Y95" s="31"/>
      <c r="Z95" s="165">
        <v>0.33333333333333331</v>
      </c>
      <c r="AA95" s="32"/>
      <c r="AB95" s="33"/>
      <c r="AC95" s="31"/>
      <c r="AD95" s="165">
        <v>0.5</v>
      </c>
      <c r="AE95" s="282"/>
      <c r="AF95" s="745">
        <f>SUM(E95:AE95)</f>
        <v>2.083333333333333</v>
      </c>
      <c r="AG95" s="741">
        <f>SUM(E96:AE96)</f>
        <v>1.8750000000000002</v>
      </c>
      <c r="AH95" s="359"/>
      <c r="AJ95" s="369"/>
      <c r="AK95" s="330"/>
      <c r="AL95" s="456"/>
      <c r="AM95" s="1022"/>
      <c r="AN95" s="1022"/>
      <c r="AO95" s="1022"/>
      <c r="AP95" s="1022"/>
      <c r="AQ95" s="1022"/>
      <c r="AR95" s="1022"/>
      <c r="AS95" s="1022"/>
      <c r="AT95" s="1022"/>
      <c r="AU95" s="1022"/>
      <c r="AV95" s="1022"/>
      <c r="AW95" s="1022"/>
      <c r="AX95" s="1022"/>
      <c r="AY95" s="1022"/>
      <c r="AZ95" s="1022"/>
      <c r="BA95" s="1023"/>
      <c r="BB95" s="1018"/>
      <c r="BC95" s="1018"/>
      <c r="BD95" s="1018"/>
      <c r="BE95" s="1018"/>
      <c r="BF95" s="1018"/>
      <c r="BG95" s="1018"/>
      <c r="BH95" s="1018"/>
      <c r="BI95" s="1018"/>
      <c r="BJ95" s="1018"/>
      <c r="BR95" s="359"/>
    </row>
    <row r="96" spans="1:70" ht="15" customHeight="1" x14ac:dyDescent="0.2">
      <c r="A96" s="358"/>
      <c r="B96" s="759"/>
      <c r="C96" s="762"/>
      <c r="D96" s="25" t="s">
        <v>17</v>
      </c>
      <c r="E96" s="164">
        <v>0.20833333333333334</v>
      </c>
      <c r="F96" s="27"/>
      <c r="G96" s="27"/>
      <c r="H96" s="168"/>
      <c r="I96" s="193">
        <v>0.3125</v>
      </c>
      <c r="J96" s="27"/>
      <c r="K96" s="27"/>
      <c r="L96" s="168"/>
      <c r="M96" s="193">
        <v>0.3125</v>
      </c>
      <c r="N96" s="27"/>
      <c r="O96" s="27"/>
      <c r="P96" s="82"/>
      <c r="Q96" s="26"/>
      <c r="R96" s="27"/>
      <c r="S96" s="27"/>
      <c r="T96" s="28"/>
      <c r="U96" s="83"/>
      <c r="V96" s="166">
        <v>0.3125</v>
      </c>
      <c r="W96" s="27"/>
      <c r="X96" s="82"/>
      <c r="Y96" s="26"/>
      <c r="Z96" s="166">
        <v>0.3125</v>
      </c>
      <c r="AA96" s="27"/>
      <c r="AB96" s="28"/>
      <c r="AC96" s="26"/>
      <c r="AD96" s="166">
        <v>0.41666666666666669</v>
      </c>
      <c r="AE96" s="285"/>
      <c r="AF96" s="744"/>
      <c r="AG96" s="740"/>
      <c r="AH96" s="359"/>
      <c r="AJ96" s="369"/>
      <c r="AK96" s="330"/>
      <c r="BR96" s="359"/>
    </row>
    <row r="97" spans="1:70" ht="15" customHeight="1" thickBot="1" x14ac:dyDescent="0.25">
      <c r="A97" s="358"/>
      <c r="B97" s="759"/>
      <c r="C97" s="763" t="s">
        <v>20</v>
      </c>
      <c r="D97" s="30" t="s">
        <v>16</v>
      </c>
      <c r="E97" s="31"/>
      <c r="F97" s="32"/>
      <c r="G97" s="171">
        <v>0.33333333333333331</v>
      </c>
      <c r="H97" s="85"/>
      <c r="I97" s="31"/>
      <c r="J97" s="32"/>
      <c r="K97" s="32"/>
      <c r="L97" s="33"/>
      <c r="M97" s="86"/>
      <c r="N97" s="32"/>
      <c r="O97" s="32"/>
      <c r="P97" s="173"/>
      <c r="Q97" s="196">
        <v>0.33333333333333331</v>
      </c>
      <c r="R97" s="32"/>
      <c r="S97" s="32"/>
      <c r="T97" s="173"/>
      <c r="U97" s="196">
        <v>0.33333333333333331</v>
      </c>
      <c r="V97" s="32"/>
      <c r="W97" s="32"/>
      <c r="X97" s="173"/>
      <c r="Y97" s="196">
        <v>0.33333333333333331</v>
      </c>
      <c r="Z97" s="32"/>
      <c r="AA97" s="32"/>
      <c r="AB97" s="173"/>
      <c r="AC97" s="196">
        <v>0.33333333333333331</v>
      </c>
      <c r="AD97" s="277"/>
      <c r="AE97" s="282"/>
      <c r="AF97" s="745">
        <f>SUM(E97:AE97)</f>
        <v>1.6666666666666665</v>
      </c>
      <c r="AG97" s="741">
        <f>SUM(E98:AE98)</f>
        <v>1.5625</v>
      </c>
      <c r="AH97" s="359"/>
      <c r="AJ97" s="423"/>
      <c r="AK97" s="441"/>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364"/>
    </row>
    <row r="98" spans="1:70" ht="15" customHeight="1" thickBot="1" x14ac:dyDescent="0.25">
      <c r="A98" s="358"/>
      <c r="B98" s="760"/>
      <c r="C98" s="764"/>
      <c r="D98" s="40" t="s">
        <v>17</v>
      </c>
      <c r="E98" s="43"/>
      <c r="F98" s="41"/>
      <c r="G98" s="172">
        <v>0.3125</v>
      </c>
      <c r="H98" s="87"/>
      <c r="I98" s="43"/>
      <c r="J98" s="41"/>
      <c r="K98" s="41"/>
      <c r="L98" s="42"/>
      <c r="M98" s="88"/>
      <c r="N98" s="41"/>
      <c r="O98" s="41"/>
      <c r="P98" s="198"/>
      <c r="Q98" s="197">
        <v>0.3125</v>
      </c>
      <c r="R98" s="41"/>
      <c r="S98" s="41"/>
      <c r="T98" s="198"/>
      <c r="U98" s="197">
        <v>0.3125</v>
      </c>
      <c r="V98" s="41"/>
      <c r="W98" s="41"/>
      <c r="X98" s="198"/>
      <c r="Y98" s="197">
        <v>0.3125</v>
      </c>
      <c r="Z98" s="41"/>
      <c r="AA98" s="41"/>
      <c r="AB98" s="198"/>
      <c r="AC98" s="197">
        <v>0.3125</v>
      </c>
      <c r="AD98" s="300"/>
      <c r="AE98" s="304"/>
      <c r="AF98" s="749"/>
      <c r="AG98" s="742"/>
      <c r="AH98" s="359"/>
      <c r="AJ98" s="62"/>
      <c r="AK98" s="62"/>
      <c r="AL98" s="61"/>
    </row>
    <row r="99" spans="1:70" ht="26.45" customHeight="1" thickBot="1" x14ac:dyDescent="0.4">
      <c r="A99" s="358"/>
      <c r="B99" s="44"/>
      <c r="C99" s="45"/>
      <c r="D99" s="45"/>
      <c r="E99" s="46"/>
      <c r="F99" s="46"/>
      <c r="G99" s="46"/>
      <c r="H99" s="47"/>
      <c r="I99" s="46"/>
      <c r="J99" s="46"/>
      <c r="K99" s="46"/>
      <c r="L99" s="47"/>
      <c r="M99" s="46"/>
      <c r="N99" s="46"/>
      <c r="O99" s="46"/>
      <c r="P99" s="47"/>
      <c r="Q99" s="46"/>
      <c r="R99" s="46"/>
      <c r="S99" s="46"/>
      <c r="T99" s="47"/>
      <c r="U99" s="46"/>
      <c r="V99" s="46"/>
      <c r="W99" s="46"/>
      <c r="X99" s="47"/>
      <c r="Y99" s="46"/>
      <c r="Z99" s="46"/>
      <c r="AA99" s="46"/>
      <c r="AB99" s="47"/>
      <c r="AC99" s="46"/>
      <c r="AF99" s="48"/>
      <c r="AG99" s="49"/>
      <c r="AH99" s="359"/>
      <c r="AJ99" s="62"/>
      <c r="AK99" s="62"/>
    </row>
    <row r="100" spans="1:70" ht="15" customHeight="1" x14ac:dyDescent="0.2">
      <c r="A100" s="358"/>
      <c r="B100" s="758">
        <v>11</v>
      </c>
      <c r="C100" s="765" t="s">
        <v>15</v>
      </c>
      <c r="D100" s="20" t="s">
        <v>16</v>
      </c>
      <c r="E100" s="55">
        <v>0.25</v>
      </c>
      <c r="F100" s="22"/>
      <c r="G100" s="22"/>
      <c r="H100" s="54"/>
      <c r="I100" s="139">
        <v>0.33333333333333331</v>
      </c>
      <c r="J100" s="22"/>
      <c r="K100" s="22"/>
      <c r="L100" s="54"/>
      <c r="M100" s="139">
        <v>0.33333333333333331</v>
      </c>
      <c r="N100" s="22"/>
      <c r="O100" s="22"/>
      <c r="P100" s="54"/>
      <c r="Q100" s="139">
        <v>0.33333333333333331</v>
      </c>
      <c r="R100" s="22"/>
      <c r="S100" s="22"/>
      <c r="T100" s="23"/>
      <c r="U100" s="80"/>
      <c r="V100" s="22"/>
      <c r="W100" s="22"/>
      <c r="X100" s="79"/>
      <c r="Y100" s="21"/>
      <c r="Z100" s="24">
        <v>0.33333333333333331</v>
      </c>
      <c r="AA100" s="22"/>
      <c r="AB100" s="23"/>
      <c r="AC100" s="80"/>
      <c r="AD100" s="24">
        <v>0.5</v>
      </c>
      <c r="AE100" s="309"/>
      <c r="AF100" s="743">
        <f>SUM(E100:AE100)</f>
        <v>2.083333333333333</v>
      </c>
      <c r="AG100" s="739">
        <f>SUM(E101:AE101)</f>
        <v>1.8750000000000002</v>
      </c>
      <c r="AH100" s="359"/>
      <c r="AJ100" s="62"/>
      <c r="AK100" s="62"/>
    </row>
    <row r="101" spans="1:70" ht="15" customHeight="1" x14ac:dyDescent="0.2">
      <c r="A101" s="358"/>
      <c r="B101" s="759"/>
      <c r="C101" s="766"/>
      <c r="D101" s="25" t="s">
        <v>17</v>
      </c>
      <c r="E101" s="57">
        <v>0.20833333333333334</v>
      </c>
      <c r="F101" s="27"/>
      <c r="G101" s="27"/>
      <c r="H101" s="56"/>
      <c r="I101" s="140">
        <v>0.3125</v>
      </c>
      <c r="J101" s="27"/>
      <c r="K101" s="27"/>
      <c r="L101" s="56"/>
      <c r="M101" s="140">
        <v>0.3125</v>
      </c>
      <c r="N101" s="27"/>
      <c r="O101" s="27"/>
      <c r="P101" s="56"/>
      <c r="Q101" s="140">
        <v>0.3125</v>
      </c>
      <c r="R101" s="27"/>
      <c r="S101" s="27"/>
      <c r="T101" s="28"/>
      <c r="U101" s="83"/>
      <c r="V101" s="27"/>
      <c r="W101" s="27"/>
      <c r="X101" s="82"/>
      <c r="Y101" s="26"/>
      <c r="Z101" s="29">
        <v>0.3125</v>
      </c>
      <c r="AA101" s="27"/>
      <c r="AB101" s="28"/>
      <c r="AC101" s="83"/>
      <c r="AD101" s="29">
        <v>0.41666666666666669</v>
      </c>
      <c r="AE101" s="285"/>
      <c r="AF101" s="744"/>
      <c r="AG101" s="740"/>
      <c r="AH101" s="359"/>
      <c r="AJ101" s="62"/>
      <c r="AK101" s="62"/>
    </row>
    <row r="102" spans="1:70" ht="15" customHeight="1" x14ac:dyDescent="0.2">
      <c r="A102" s="358"/>
      <c r="B102" s="759"/>
      <c r="C102" s="767" t="s">
        <v>18</v>
      </c>
      <c r="D102" s="30" t="s">
        <v>16</v>
      </c>
      <c r="E102" s="31"/>
      <c r="F102" s="32"/>
      <c r="G102" s="159">
        <v>0.33333333333333331</v>
      </c>
      <c r="H102" s="85"/>
      <c r="I102" s="31"/>
      <c r="J102" s="32"/>
      <c r="K102" s="159">
        <v>0.33333333333333331</v>
      </c>
      <c r="L102" s="33"/>
      <c r="M102" s="86"/>
      <c r="N102" s="32"/>
      <c r="O102" s="32"/>
      <c r="P102" s="85"/>
      <c r="Q102" s="31"/>
      <c r="R102" s="32"/>
      <c r="S102" s="32"/>
      <c r="T102" s="161"/>
      <c r="U102" s="181">
        <v>0.33333333333333331</v>
      </c>
      <c r="V102" s="32"/>
      <c r="W102" s="32"/>
      <c r="X102" s="161"/>
      <c r="Y102" s="181">
        <v>0.33333333333333331</v>
      </c>
      <c r="Z102" s="32"/>
      <c r="AA102" s="32"/>
      <c r="AB102" s="161"/>
      <c r="AC102" s="181">
        <v>0.33333333333333331</v>
      </c>
      <c r="AD102" s="277"/>
      <c r="AE102" s="186">
        <v>0.25</v>
      </c>
      <c r="AF102" s="745">
        <f>SUM(E102:AE102)</f>
        <v>1.9166666666666665</v>
      </c>
      <c r="AG102" s="741">
        <f>SUM(E103:AE103)</f>
        <v>1.7708333333333333</v>
      </c>
      <c r="AH102" s="359"/>
      <c r="AJ102" s="62"/>
      <c r="AK102" s="62"/>
    </row>
    <row r="103" spans="1:70" ht="15" customHeight="1" x14ac:dyDescent="0.2">
      <c r="A103" s="358"/>
      <c r="B103" s="759"/>
      <c r="C103" s="768"/>
      <c r="D103" s="25" t="s">
        <v>17</v>
      </c>
      <c r="E103" s="26"/>
      <c r="F103" s="27"/>
      <c r="G103" s="160">
        <v>0.3125</v>
      </c>
      <c r="H103" s="82"/>
      <c r="I103" s="26"/>
      <c r="J103" s="27"/>
      <c r="K103" s="160">
        <v>0.3125</v>
      </c>
      <c r="L103" s="28"/>
      <c r="M103" s="83"/>
      <c r="N103" s="27"/>
      <c r="O103" s="27"/>
      <c r="P103" s="82"/>
      <c r="Q103" s="26"/>
      <c r="R103" s="27"/>
      <c r="S103" s="27"/>
      <c r="T103" s="162"/>
      <c r="U103" s="182">
        <v>0.3125</v>
      </c>
      <c r="V103" s="27"/>
      <c r="W103" s="27"/>
      <c r="X103" s="162"/>
      <c r="Y103" s="182">
        <v>0.3125</v>
      </c>
      <c r="Z103" s="27"/>
      <c r="AA103" s="27"/>
      <c r="AB103" s="162"/>
      <c r="AC103" s="182">
        <v>0.3125</v>
      </c>
      <c r="AD103" s="271"/>
      <c r="AE103" s="187">
        <v>0.20833333333333334</v>
      </c>
      <c r="AF103" s="744"/>
      <c r="AG103" s="740"/>
      <c r="AH103" s="359"/>
      <c r="AJ103" s="62"/>
      <c r="AK103" s="62"/>
    </row>
    <row r="104" spans="1:70" ht="15" customHeight="1" x14ac:dyDescent="0.2">
      <c r="A104" s="358"/>
      <c r="B104" s="759"/>
      <c r="C104" s="761" t="s">
        <v>19</v>
      </c>
      <c r="D104" s="30" t="s">
        <v>16</v>
      </c>
      <c r="E104" s="31"/>
      <c r="F104" s="165">
        <v>0.33333333333333331</v>
      </c>
      <c r="G104" s="32"/>
      <c r="H104" s="85"/>
      <c r="I104" s="31"/>
      <c r="J104" s="32"/>
      <c r="K104" s="32"/>
      <c r="L104" s="33"/>
      <c r="M104" s="86"/>
      <c r="N104" s="32"/>
      <c r="O104" s="165">
        <v>0.33333333333333331</v>
      </c>
      <c r="P104" s="85"/>
      <c r="Q104" s="31"/>
      <c r="R104" s="32"/>
      <c r="S104" s="165">
        <v>0.33333333333333331</v>
      </c>
      <c r="T104" s="33"/>
      <c r="U104" s="31"/>
      <c r="V104" s="32"/>
      <c r="W104" s="165">
        <v>0.33333333333333331</v>
      </c>
      <c r="X104" s="85"/>
      <c r="Y104" s="31"/>
      <c r="Z104" s="32"/>
      <c r="AA104" s="165">
        <v>0.33333333333333331</v>
      </c>
      <c r="AB104" s="33"/>
      <c r="AC104" s="31"/>
      <c r="AD104" s="277"/>
      <c r="AE104" s="282"/>
      <c r="AF104" s="745">
        <f>SUM(E104:AE104)</f>
        <v>1.6666666666666665</v>
      </c>
      <c r="AG104" s="741">
        <f>SUM(E105:AE105)</f>
        <v>1.5625</v>
      </c>
      <c r="AH104" s="359"/>
      <c r="AJ104" s="62"/>
      <c r="AK104" s="62"/>
    </row>
    <row r="105" spans="1:70" ht="15" customHeight="1" x14ac:dyDescent="0.2">
      <c r="A105" s="358"/>
      <c r="B105" s="759"/>
      <c r="C105" s="762"/>
      <c r="D105" s="25" t="s">
        <v>17</v>
      </c>
      <c r="E105" s="26"/>
      <c r="F105" s="166">
        <v>0.3125</v>
      </c>
      <c r="G105" s="27"/>
      <c r="H105" s="82"/>
      <c r="I105" s="26"/>
      <c r="J105" s="27"/>
      <c r="K105" s="27"/>
      <c r="L105" s="28"/>
      <c r="M105" s="83"/>
      <c r="N105" s="27"/>
      <c r="O105" s="166">
        <v>0.3125</v>
      </c>
      <c r="P105" s="82"/>
      <c r="Q105" s="26"/>
      <c r="R105" s="27"/>
      <c r="S105" s="166">
        <v>0.3125</v>
      </c>
      <c r="T105" s="28"/>
      <c r="U105" s="26"/>
      <c r="V105" s="27"/>
      <c r="W105" s="166">
        <v>0.3125</v>
      </c>
      <c r="X105" s="82"/>
      <c r="Y105" s="26"/>
      <c r="Z105" s="27"/>
      <c r="AA105" s="166">
        <v>0.3125</v>
      </c>
      <c r="AB105" s="28"/>
      <c r="AC105" s="26"/>
      <c r="AD105" s="271"/>
      <c r="AE105" s="285"/>
      <c r="AF105" s="744"/>
      <c r="AG105" s="740"/>
      <c r="AH105" s="359"/>
      <c r="AJ105" s="62"/>
      <c r="AK105" s="62"/>
    </row>
    <row r="106" spans="1:70" ht="15" customHeight="1" x14ac:dyDescent="0.2">
      <c r="A106" s="358"/>
      <c r="B106" s="759"/>
      <c r="C106" s="763" t="s">
        <v>20</v>
      </c>
      <c r="D106" s="30" t="s">
        <v>16</v>
      </c>
      <c r="E106" s="31"/>
      <c r="F106" s="32"/>
      <c r="G106" s="32"/>
      <c r="H106" s="85"/>
      <c r="I106" s="31"/>
      <c r="J106" s="171">
        <v>0.33333333333333331</v>
      </c>
      <c r="K106" s="32"/>
      <c r="L106" s="33"/>
      <c r="M106" s="86"/>
      <c r="N106" s="171">
        <v>0.33333333333333331</v>
      </c>
      <c r="O106" s="32"/>
      <c r="P106" s="85"/>
      <c r="Q106" s="31"/>
      <c r="R106" s="171">
        <v>0.33333333333333331</v>
      </c>
      <c r="S106" s="32"/>
      <c r="T106" s="33"/>
      <c r="U106" s="86"/>
      <c r="V106" s="171">
        <v>0.33333333333333331</v>
      </c>
      <c r="W106" s="32"/>
      <c r="X106" s="85"/>
      <c r="Y106" s="31"/>
      <c r="Z106" s="32"/>
      <c r="AA106" s="32"/>
      <c r="AB106" s="33"/>
      <c r="AC106" s="86"/>
      <c r="AD106" s="277"/>
      <c r="AE106" s="282"/>
      <c r="AF106" s="745">
        <f>SUM(E106:AE106)</f>
        <v>1.3333333333333333</v>
      </c>
      <c r="AG106" s="741">
        <f>SUM(E107:AE107)</f>
        <v>1.25</v>
      </c>
      <c r="AH106" s="359"/>
      <c r="AJ106" s="62"/>
      <c r="AK106" s="62"/>
    </row>
    <row r="107" spans="1:70" ht="15" customHeight="1" thickBot="1" x14ac:dyDescent="0.25">
      <c r="A107" s="358"/>
      <c r="B107" s="760"/>
      <c r="C107" s="764"/>
      <c r="D107" s="40" t="s">
        <v>17</v>
      </c>
      <c r="E107" s="43"/>
      <c r="F107" s="41"/>
      <c r="G107" s="41"/>
      <c r="H107" s="87"/>
      <c r="I107" s="43"/>
      <c r="J107" s="172">
        <v>0.3125</v>
      </c>
      <c r="K107" s="41"/>
      <c r="L107" s="42"/>
      <c r="M107" s="88"/>
      <c r="N107" s="172">
        <v>0.3125</v>
      </c>
      <c r="O107" s="41"/>
      <c r="P107" s="87"/>
      <c r="Q107" s="43"/>
      <c r="R107" s="172">
        <v>0.3125</v>
      </c>
      <c r="S107" s="41"/>
      <c r="T107" s="42"/>
      <c r="U107" s="88"/>
      <c r="V107" s="172">
        <v>0.3125</v>
      </c>
      <c r="W107" s="41"/>
      <c r="X107" s="87"/>
      <c r="Y107" s="43"/>
      <c r="Z107" s="41"/>
      <c r="AA107" s="41"/>
      <c r="AB107" s="42"/>
      <c r="AC107" s="88"/>
      <c r="AD107" s="300"/>
      <c r="AE107" s="304"/>
      <c r="AF107" s="749"/>
      <c r="AG107" s="742"/>
      <c r="AH107" s="359"/>
      <c r="AJ107" s="62"/>
      <c r="AK107" s="62"/>
    </row>
    <row r="108" spans="1:70" ht="26.45" customHeight="1" thickBot="1" x14ac:dyDescent="0.4">
      <c r="A108" s="358"/>
      <c r="B108" s="58"/>
      <c r="C108" s="45"/>
      <c r="D108" s="45"/>
      <c r="E108" s="46"/>
      <c r="F108" s="46"/>
      <c r="G108" s="46"/>
      <c r="H108" s="47"/>
      <c r="I108" s="46"/>
      <c r="J108" s="46"/>
      <c r="K108" s="46"/>
      <c r="L108" s="47"/>
      <c r="M108" s="46"/>
      <c r="N108" s="46"/>
      <c r="O108" s="46"/>
      <c r="P108" s="47"/>
      <c r="Q108" s="46"/>
      <c r="R108" s="46"/>
      <c r="S108" s="46"/>
      <c r="T108" s="47"/>
      <c r="U108" s="46"/>
      <c r="V108" s="46"/>
      <c r="W108" s="46"/>
      <c r="X108" s="47"/>
      <c r="Y108" s="46"/>
      <c r="Z108" s="46"/>
      <c r="AA108" s="46"/>
      <c r="AB108" s="47"/>
      <c r="AC108" s="46"/>
      <c r="AF108" s="48"/>
      <c r="AG108" s="49"/>
      <c r="AH108" s="359"/>
      <c r="AJ108" s="62"/>
      <c r="AK108" s="62"/>
    </row>
    <row r="109" spans="1:70" ht="15" customHeight="1" x14ac:dyDescent="0.2">
      <c r="A109" s="358"/>
      <c r="B109" s="758">
        <v>12</v>
      </c>
      <c r="C109" s="765" t="s">
        <v>15</v>
      </c>
      <c r="D109" s="20" t="s">
        <v>16</v>
      </c>
      <c r="E109" s="21"/>
      <c r="F109" s="24">
        <v>0.33333333333333331</v>
      </c>
      <c r="G109" s="22"/>
      <c r="H109" s="79"/>
      <c r="I109" s="21"/>
      <c r="J109" s="24">
        <v>0.33333333333333331</v>
      </c>
      <c r="K109" s="22"/>
      <c r="L109" s="23"/>
      <c r="M109" s="80"/>
      <c r="N109" s="22"/>
      <c r="O109" s="22"/>
      <c r="P109" s="79"/>
      <c r="Q109" s="21"/>
      <c r="R109" s="22"/>
      <c r="S109" s="24">
        <v>0.33333333333333331</v>
      </c>
      <c r="T109" s="23"/>
      <c r="U109" s="80"/>
      <c r="V109" s="22"/>
      <c r="W109" s="24">
        <v>0.33333333333333331</v>
      </c>
      <c r="X109" s="79"/>
      <c r="Y109" s="21"/>
      <c r="Z109" s="22"/>
      <c r="AA109" s="24">
        <v>0.33333333333333331</v>
      </c>
      <c r="AB109" s="23"/>
      <c r="AC109" s="80"/>
      <c r="AD109" s="265"/>
      <c r="AE109" s="309"/>
      <c r="AF109" s="743">
        <f>SUM(E109:AE109)</f>
        <v>1.6666666666666665</v>
      </c>
      <c r="AG109" s="739">
        <f>SUM(E110:AE110)</f>
        <v>1.5625</v>
      </c>
      <c r="AH109" s="359"/>
      <c r="AJ109" s="62"/>
      <c r="AK109" s="62"/>
    </row>
    <row r="110" spans="1:70" ht="15" customHeight="1" x14ac:dyDescent="0.2">
      <c r="A110" s="358"/>
      <c r="B110" s="759"/>
      <c r="C110" s="766"/>
      <c r="D110" s="25" t="s">
        <v>17</v>
      </c>
      <c r="E110" s="26"/>
      <c r="F110" s="29">
        <v>0.3125</v>
      </c>
      <c r="G110" s="27"/>
      <c r="H110" s="82"/>
      <c r="I110" s="26"/>
      <c r="J110" s="29">
        <v>0.3125</v>
      </c>
      <c r="K110" s="27"/>
      <c r="L110" s="28"/>
      <c r="M110" s="83"/>
      <c r="N110" s="27"/>
      <c r="O110" s="27"/>
      <c r="P110" s="82"/>
      <c r="Q110" s="26"/>
      <c r="R110" s="27"/>
      <c r="S110" s="29">
        <v>0.3125</v>
      </c>
      <c r="T110" s="28"/>
      <c r="U110" s="83"/>
      <c r="V110" s="27"/>
      <c r="W110" s="29">
        <v>0.3125</v>
      </c>
      <c r="X110" s="82"/>
      <c r="Y110" s="26"/>
      <c r="Z110" s="27"/>
      <c r="AA110" s="29">
        <v>0.3125</v>
      </c>
      <c r="AB110" s="28"/>
      <c r="AC110" s="83"/>
      <c r="AD110" s="271"/>
      <c r="AE110" s="285"/>
      <c r="AF110" s="744"/>
      <c r="AG110" s="740"/>
      <c r="AH110" s="359"/>
      <c r="AJ110" s="62"/>
      <c r="AK110" s="62"/>
    </row>
    <row r="111" spans="1:70" ht="15" customHeight="1" x14ac:dyDescent="0.2">
      <c r="A111" s="358"/>
      <c r="B111" s="759"/>
      <c r="C111" s="767" t="s">
        <v>18</v>
      </c>
      <c r="D111" s="30" t="s">
        <v>16</v>
      </c>
      <c r="E111" s="181">
        <v>0.25</v>
      </c>
      <c r="F111" s="32"/>
      <c r="G111" s="32"/>
      <c r="H111" s="85"/>
      <c r="I111" s="31"/>
      <c r="J111" s="32"/>
      <c r="K111" s="32"/>
      <c r="L111" s="33"/>
      <c r="M111" s="31"/>
      <c r="N111" s="159">
        <v>0.33333333333333331</v>
      </c>
      <c r="O111" s="32"/>
      <c r="P111" s="85"/>
      <c r="Q111" s="31"/>
      <c r="R111" s="159">
        <v>0.33333333333333331</v>
      </c>
      <c r="S111" s="32"/>
      <c r="T111" s="33"/>
      <c r="U111" s="31"/>
      <c r="V111" s="159">
        <v>0.33333333333333331</v>
      </c>
      <c r="W111" s="32"/>
      <c r="X111" s="85"/>
      <c r="Y111" s="31"/>
      <c r="Z111" s="159">
        <v>0.33333333333333331</v>
      </c>
      <c r="AA111" s="32"/>
      <c r="AB111" s="33"/>
      <c r="AC111" s="86"/>
      <c r="AD111" s="277"/>
      <c r="AE111" s="277"/>
      <c r="AF111" s="745">
        <f>SUM(E111:AE111)</f>
        <v>1.583333333333333</v>
      </c>
      <c r="AG111" s="741">
        <f>SUM(E112:AE112)</f>
        <v>1.4583333333333335</v>
      </c>
      <c r="AH111" s="359"/>
      <c r="AJ111" s="62"/>
      <c r="AK111" s="62"/>
    </row>
    <row r="112" spans="1:70" ht="15" customHeight="1" x14ac:dyDescent="0.2">
      <c r="A112" s="358"/>
      <c r="B112" s="759"/>
      <c r="C112" s="768"/>
      <c r="D112" s="25" t="s">
        <v>17</v>
      </c>
      <c r="E112" s="182">
        <v>0.20833333333333334</v>
      </c>
      <c r="F112" s="27"/>
      <c r="G112" s="27"/>
      <c r="H112" s="82"/>
      <c r="I112" s="26"/>
      <c r="J112" s="27"/>
      <c r="K112" s="27"/>
      <c r="L112" s="28"/>
      <c r="M112" s="26"/>
      <c r="N112" s="160">
        <v>0.3125</v>
      </c>
      <c r="O112" s="27"/>
      <c r="P112" s="82"/>
      <c r="Q112" s="26"/>
      <c r="R112" s="160">
        <v>0.3125</v>
      </c>
      <c r="S112" s="27"/>
      <c r="T112" s="28"/>
      <c r="U112" s="26"/>
      <c r="V112" s="160">
        <v>0.3125</v>
      </c>
      <c r="W112" s="27"/>
      <c r="X112" s="82"/>
      <c r="Y112" s="26"/>
      <c r="Z112" s="160">
        <v>0.3125</v>
      </c>
      <c r="AA112" s="27"/>
      <c r="AB112" s="28"/>
      <c r="AC112" s="83"/>
      <c r="AD112" s="271"/>
      <c r="AE112" s="271"/>
      <c r="AF112" s="744"/>
      <c r="AG112" s="740"/>
      <c r="AH112" s="359"/>
      <c r="AJ112" s="62"/>
      <c r="AK112" s="62"/>
    </row>
    <row r="113" spans="1:37" ht="15" customHeight="1" x14ac:dyDescent="0.2">
      <c r="A113" s="358"/>
      <c r="B113" s="759"/>
      <c r="C113" s="761" t="s">
        <v>19</v>
      </c>
      <c r="D113" s="30" t="s">
        <v>16</v>
      </c>
      <c r="E113" s="31"/>
      <c r="F113" s="32"/>
      <c r="G113" s="32"/>
      <c r="H113" s="167"/>
      <c r="I113" s="192">
        <v>0.33333333333333331</v>
      </c>
      <c r="J113" s="32"/>
      <c r="K113" s="32"/>
      <c r="L113" s="167"/>
      <c r="M113" s="192">
        <v>0.33333333333333331</v>
      </c>
      <c r="N113" s="32"/>
      <c r="O113" s="32"/>
      <c r="P113" s="167"/>
      <c r="Q113" s="192">
        <v>0.33333333333333331</v>
      </c>
      <c r="R113" s="32"/>
      <c r="S113" s="32"/>
      <c r="T113" s="167"/>
      <c r="U113" s="192">
        <v>0.33333333333333331</v>
      </c>
      <c r="V113" s="32"/>
      <c r="W113" s="32"/>
      <c r="X113" s="85"/>
      <c r="Y113" s="31"/>
      <c r="Z113" s="32"/>
      <c r="AA113" s="32"/>
      <c r="AB113" s="33"/>
      <c r="AC113" s="31"/>
      <c r="AD113" s="165">
        <v>0.5</v>
      </c>
      <c r="AE113" s="282"/>
      <c r="AF113" s="745">
        <f>SUM(E113:AE113)</f>
        <v>1.8333333333333333</v>
      </c>
      <c r="AG113" s="741">
        <f>SUM(E114:AE114)</f>
        <v>1.6666666666666667</v>
      </c>
      <c r="AH113" s="359"/>
      <c r="AJ113" s="62"/>
      <c r="AK113" s="62"/>
    </row>
    <row r="114" spans="1:37" ht="15" customHeight="1" x14ac:dyDescent="0.2">
      <c r="A114" s="358"/>
      <c r="B114" s="759"/>
      <c r="C114" s="762"/>
      <c r="D114" s="25" t="s">
        <v>17</v>
      </c>
      <c r="E114" s="26"/>
      <c r="F114" s="27"/>
      <c r="G114" s="27"/>
      <c r="H114" s="168"/>
      <c r="I114" s="193">
        <v>0.3125</v>
      </c>
      <c r="J114" s="27"/>
      <c r="K114" s="27"/>
      <c r="L114" s="168"/>
      <c r="M114" s="193">
        <v>0.3125</v>
      </c>
      <c r="N114" s="27"/>
      <c r="O114" s="27"/>
      <c r="P114" s="168"/>
      <c r="Q114" s="193">
        <v>0.3125</v>
      </c>
      <c r="R114" s="27"/>
      <c r="S114" s="27"/>
      <c r="T114" s="168"/>
      <c r="U114" s="193">
        <v>0.3125</v>
      </c>
      <c r="V114" s="27"/>
      <c r="W114" s="27"/>
      <c r="X114" s="82"/>
      <c r="Y114" s="26"/>
      <c r="Z114" s="27"/>
      <c r="AA114" s="27"/>
      <c r="AB114" s="28"/>
      <c r="AC114" s="26"/>
      <c r="AD114" s="166">
        <v>0.41666666666666669</v>
      </c>
      <c r="AE114" s="285"/>
      <c r="AF114" s="744"/>
      <c r="AG114" s="740"/>
      <c r="AH114" s="359"/>
      <c r="AJ114" s="62"/>
      <c r="AK114" s="62"/>
    </row>
    <row r="115" spans="1:37" ht="15" customHeight="1" x14ac:dyDescent="0.2">
      <c r="A115" s="358"/>
      <c r="B115" s="759"/>
      <c r="C115" s="763" t="s">
        <v>20</v>
      </c>
      <c r="D115" s="30" t="s">
        <v>16</v>
      </c>
      <c r="E115" s="31"/>
      <c r="F115" s="32"/>
      <c r="G115" s="171">
        <v>0.33333333333333331</v>
      </c>
      <c r="H115" s="85"/>
      <c r="I115" s="31"/>
      <c r="J115" s="32"/>
      <c r="K115" s="171">
        <v>0.33333333333333331</v>
      </c>
      <c r="L115" s="33"/>
      <c r="M115" s="86"/>
      <c r="N115" s="32"/>
      <c r="O115" s="171">
        <v>0.33333333333333331</v>
      </c>
      <c r="P115" s="85"/>
      <c r="Q115" s="31"/>
      <c r="R115" s="32"/>
      <c r="S115" s="32"/>
      <c r="T115" s="33"/>
      <c r="U115" s="86"/>
      <c r="V115" s="32"/>
      <c r="W115" s="32"/>
      <c r="X115" s="173"/>
      <c r="Y115" s="196">
        <v>0.33333333333333331</v>
      </c>
      <c r="Z115" s="32"/>
      <c r="AA115" s="32"/>
      <c r="AB115" s="173"/>
      <c r="AC115" s="196">
        <v>0.33333333333333331</v>
      </c>
      <c r="AD115" s="277"/>
      <c r="AE115" s="190">
        <v>0.25</v>
      </c>
      <c r="AF115" s="745">
        <f>SUM(E115:AE115)</f>
        <v>1.9166666666666665</v>
      </c>
      <c r="AG115" s="741">
        <f>SUM(E116:AE116)</f>
        <v>1.7708333333333333</v>
      </c>
      <c r="AH115" s="359"/>
      <c r="AJ115" s="62"/>
      <c r="AK115" s="62"/>
    </row>
    <row r="116" spans="1:37" ht="15" customHeight="1" thickBot="1" x14ac:dyDescent="0.25">
      <c r="A116" s="358"/>
      <c r="B116" s="760"/>
      <c r="C116" s="764"/>
      <c r="D116" s="40" t="s">
        <v>17</v>
      </c>
      <c r="E116" s="43"/>
      <c r="F116" s="41"/>
      <c r="G116" s="172">
        <v>0.3125</v>
      </c>
      <c r="H116" s="87"/>
      <c r="I116" s="43"/>
      <c r="J116" s="41"/>
      <c r="K116" s="172">
        <v>0.3125</v>
      </c>
      <c r="L116" s="42"/>
      <c r="M116" s="88"/>
      <c r="N116" s="41"/>
      <c r="O116" s="172">
        <v>0.3125</v>
      </c>
      <c r="P116" s="87"/>
      <c r="Q116" s="43"/>
      <c r="R116" s="41"/>
      <c r="S116" s="41"/>
      <c r="T116" s="42"/>
      <c r="U116" s="88"/>
      <c r="V116" s="41"/>
      <c r="W116" s="41"/>
      <c r="X116" s="198"/>
      <c r="Y116" s="197">
        <v>0.3125</v>
      </c>
      <c r="Z116" s="41"/>
      <c r="AA116" s="41"/>
      <c r="AB116" s="198"/>
      <c r="AC116" s="197">
        <v>0.3125</v>
      </c>
      <c r="AD116" s="300"/>
      <c r="AE116" s="191">
        <v>0.20833333333333334</v>
      </c>
      <c r="AF116" s="749"/>
      <c r="AG116" s="742"/>
      <c r="AH116" s="359"/>
      <c r="AJ116" s="62"/>
      <c r="AK116" s="62"/>
    </row>
    <row r="117" spans="1:37" ht="26.45" customHeight="1" thickBot="1" x14ac:dyDescent="0.4">
      <c r="A117" s="358"/>
      <c r="B117" s="58"/>
      <c r="C117" s="45"/>
      <c r="D117" s="45"/>
      <c r="E117" s="91"/>
      <c r="F117" s="91"/>
      <c r="G117" s="91"/>
      <c r="H117" s="92"/>
      <c r="I117" s="91"/>
      <c r="J117" s="91"/>
      <c r="K117" s="91"/>
      <c r="L117" s="92"/>
      <c r="M117" s="91"/>
      <c r="N117" s="91"/>
      <c r="O117" s="91"/>
      <c r="P117" s="92"/>
      <c r="Q117" s="91"/>
      <c r="R117" s="91"/>
      <c r="S117" s="91"/>
      <c r="T117" s="92"/>
      <c r="U117" s="91"/>
      <c r="V117" s="91"/>
      <c r="W117" s="91"/>
      <c r="X117" s="92"/>
      <c r="Y117" s="91"/>
      <c r="Z117" s="91"/>
      <c r="AA117" s="91"/>
      <c r="AB117" s="92"/>
      <c r="AC117" s="91"/>
      <c r="AF117" s="48"/>
      <c r="AG117" s="49"/>
      <c r="AH117" s="359"/>
      <c r="AJ117" s="62"/>
      <c r="AK117" s="62"/>
    </row>
    <row r="118" spans="1:37" ht="15" customHeight="1" x14ac:dyDescent="0.2">
      <c r="A118" s="358"/>
      <c r="B118" s="758">
        <v>13</v>
      </c>
      <c r="C118" s="765" t="s">
        <v>15</v>
      </c>
      <c r="D118" s="20" t="s">
        <v>16</v>
      </c>
      <c r="E118" s="21"/>
      <c r="F118" s="22"/>
      <c r="G118" s="22"/>
      <c r="H118" s="23"/>
      <c r="I118" s="21"/>
      <c r="J118" s="22"/>
      <c r="K118" s="22"/>
      <c r="L118" s="54"/>
      <c r="M118" s="139">
        <v>0.33333333333333331</v>
      </c>
      <c r="N118" s="22"/>
      <c r="O118" s="22"/>
      <c r="P118" s="54"/>
      <c r="Q118" s="139">
        <v>0.33333333333333331</v>
      </c>
      <c r="R118" s="22"/>
      <c r="S118" s="22"/>
      <c r="T118" s="54"/>
      <c r="U118" s="139">
        <v>0.33333333333333331</v>
      </c>
      <c r="V118" s="22"/>
      <c r="W118" s="22"/>
      <c r="X118" s="54"/>
      <c r="Y118" s="139">
        <v>0.33333333333333331</v>
      </c>
      <c r="Z118" s="22"/>
      <c r="AA118" s="22"/>
      <c r="AB118" s="23"/>
      <c r="AC118" s="80"/>
      <c r="AD118" s="265"/>
      <c r="AE118" s="309"/>
      <c r="AF118" s="743">
        <f>SUM(E118:AE118)</f>
        <v>1.3333333333333333</v>
      </c>
      <c r="AG118" s="739">
        <f>SUM(E119:AE119)</f>
        <v>1.25</v>
      </c>
      <c r="AH118" s="359"/>
      <c r="AJ118" s="62"/>
      <c r="AK118" s="62"/>
    </row>
    <row r="119" spans="1:37" ht="15" customHeight="1" x14ac:dyDescent="0.2">
      <c r="A119" s="358"/>
      <c r="B119" s="759"/>
      <c r="C119" s="766"/>
      <c r="D119" s="25" t="s">
        <v>17</v>
      </c>
      <c r="E119" s="26"/>
      <c r="F119" s="27"/>
      <c r="G119" s="27"/>
      <c r="H119" s="28"/>
      <c r="I119" s="26"/>
      <c r="J119" s="27"/>
      <c r="K119" s="27"/>
      <c r="L119" s="56"/>
      <c r="M119" s="140">
        <v>0.3125</v>
      </c>
      <c r="N119" s="27"/>
      <c r="O119" s="27"/>
      <c r="P119" s="56"/>
      <c r="Q119" s="140">
        <v>0.3125</v>
      </c>
      <c r="R119" s="27"/>
      <c r="S119" s="27"/>
      <c r="T119" s="56"/>
      <c r="U119" s="140">
        <v>0.3125</v>
      </c>
      <c r="V119" s="27"/>
      <c r="W119" s="27"/>
      <c r="X119" s="56"/>
      <c r="Y119" s="140">
        <v>0.3125</v>
      </c>
      <c r="Z119" s="27"/>
      <c r="AA119" s="27"/>
      <c r="AB119" s="28"/>
      <c r="AC119" s="83"/>
      <c r="AD119" s="271"/>
      <c r="AE119" s="285"/>
      <c r="AF119" s="744"/>
      <c r="AG119" s="740"/>
      <c r="AH119" s="359"/>
      <c r="AJ119" s="62"/>
      <c r="AK119" s="62"/>
    </row>
    <row r="120" spans="1:37" ht="15" customHeight="1" x14ac:dyDescent="0.2">
      <c r="A120" s="358"/>
      <c r="B120" s="759"/>
      <c r="C120" s="767" t="s">
        <v>18</v>
      </c>
      <c r="D120" s="30" t="s">
        <v>16</v>
      </c>
      <c r="E120" s="31"/>
      <c r="F120" s="32"/>
      <c r="G120" s="159">
        <v>0.33333333333333331</v>
      </c>
      <c r="H120" s="33"/>
      <c r="I120" s="31"/>
      <c r="J120" s="32"/>
      <c r="K120" s="159">
        <v>0.33333333333333331</v>
      </c>
      <c r="L120" s="33"/>
      <c r="M120" s="31"/>
      <c r="N120" s="32"/>
      <c r="O120" s="159">
        <v>0.33333333333333331</v>
      </c>
      <c r="P120" s="33"/>
      <c r="Q120" s="31"/>
      <c r="R120" s="32"/>
      <c r="S120" s="159">
        <v>0.33333333333333331</v>
      </c>
      <c r="T120" s="33"/>
      <c r="U120" s="31"/>
      <c r="V120" s="32"/>
      <c r="W120" s="32"/>
      <c r="X120" s="33"/>
      <c r="Y120" s="31"/>
      <c r="Z120" s="32"/>
      <c r="AA120" s="32"/>
      <c r="AB120" s="161"/>
      <c r="AC120" s="181">
        <v>0.33333333333333331</v>
      </c>
      <c r="AD120" s="277"/>
      <c r="AE120" s="186">
        <v>0.25</v>
      </c>
      <c r="AF120" s="745">
        <f>SUM(E120:AE120)</f>
        <v>1.9166666666666665</v>
      </c>
      <c r="AG120" s="741">
        <f>SUM(E121:AE121)</f>
        <v>1.7708333333333333</v>
      </c>
      <c r="AH120" s="359"/>
      <c r="AJ120" s="62"/>
      <c r="AK120" s="62"/>
    </row>
    <row r="121" spans="1:37" ht="15" customHeight="1" x14ac:dyDescent="0.2">
      <c r="A121" s="358"/>
      <c r="B121" s="759"/>
      <c r="C121" s="768"/>
      <c r="D121" s="25" t="s">
        <v>17</v>
      </c>
      <c r="E121" s="26"/>
      <c r="F121" s="27"/>
      <c r="G121" s="160">
        <v>0.3125</v>
      </c>
      <c r="H121" s="28"/>
      <c r="I121" s="26"/>
      <c r="J121" s="27"/>
      <c r="K121" s="160">
        <v>0.3125</v>
      </c>
      <c r="L121" s="28"/>
      <c r="M121" s="26"/>
      <c r="N121" s="27"/>
      <c r="O121" s="160">
        <v>0.3125</v>
      </c>
      <c r="P121" s="28"/>
      <c r="Q121" s="26"/>
      <c r="R121" s="27"/>
      <c r="S121" s="160">
        <v>0.3125</v>
      </c>
      <c r="T121" s="28"/>
      <c r="U121" s="26"/>
      <c r="V121" s="27"/>
      <c r="W121" s="27"/>
      <c r="X121" s="28"/>
      <c r="Y121" s="26"/>
      <c r="Z121" s="27"/>
      <c r="AA121" s="27"/>
      <c r="AB121" s="162"/>
      <c r="AC121" s="182">
        <v>0.3125</v>
      </c>
      <c r="AD121" s="271"/>
      <c r="AE121" s="187">
        <v>0.20833333333333334</v>
      </c>
      <c r="AF121" s="744"/>
      <c r="AG121" s="740"/>
      <c r="AH121" s="359"/>
      <c r="AJ121" s="62"/>
      <c r="AK121" s="62"/>
    </row>
    <row r="122" spans="1:37" ht="15" customHeight="1" x14ac:dyDescent="0.2">
      <c r="A122" s="358"/>
      <c r="B122" s="759"/>
      <c r="C122" s="761" t="s">
        <v>19</v>
      </c>
      <c r="D122" s="30" t="s">
        <v>16</v>
      </c>
      <c r="E122" s="31"/>
      <c r="F122" s="165">
        <v>0.33333333333333331</v>
      </c>
      <c r="G122" s="32"/>
      <c r="H122" s="33"/>
      <c r="I122" s="31"/>
      <c r="J122" s="165">
        <v>0.33333333333333331</v>
      </c>
      <c r="K122" s="32"/>
      <c r="L122" s="33"/>
      <c r="M122" s="31"/>
      <c r="N122" s="165">
        <v>0.33333333333333331</v>
      </c>
      <c r="O122" s="32"/>
      <c r="P122" s="33"/>
      <c r="Q122" s="31"/>
      <c r="R122" s="32"/>
      <c r="S122" s="32"/>
      <c r="T122" s="33"/>
      <c r="U122" s="31"/>
      <c r="V122" s="32"/>
      <c r="W122" s="165">
        <v>0.33333333333333331</v>
      </c>
      <c r="X122" s="33"/>
      <c r="Y122" s="31"/>
      <c r="Z122" s="32"/>
      <c r="AA122" s="165">
        <v>0.33333333333333331</v>
      </c>
      <c r="AB122" s="33"/>
      <c r="AC122" s="31"/>
      <c r="AD122" s="277"/>
      <c r="AE122" s="282"/>
      <c r="AF122" s="745">
        <f>SUM(E122:AE122)</f>
        <v>1.6666666666666665</v>
      </c>
      <c r="AG122" s="741">
        <f>SUM(E123:AE123)</f>
        <v>1.5625</v>
      </c>
      <c r="AH122" s="359"/>
      <c r="AJ122" s="62"/>
      <c r="AK122" s="62"/>
    </row>
    <row r="123" spans="1:37" ht="15" customHeight="1" x14ac:dyDescent="0.2">
      <c r="A123" s="358"/>
      <c r="B123" s="759"/>
      <c r="C123" s="762"/>
      <c r="D123" s="25" t="s">
        <v>17</v>
      </c>
      <c r="E123" s="26"/>
      <c r="F123" s="166">
        <v>0.3125</v>
      </c>
      <c r="G123" s="27"/>
      <c r="H123" s="28"/>
      <c r="I123" s="26"/>
      <c r="J123" s="166">
        <v>0.3125</v>
      </c>
      <c r="K123" s="27"/>
      <c r="L123" s="28"/>
      <c r="M123" s="26"/>
      <c r="N123" s="166">
        <v>0.3125</v>
      </c>
      <c r="O123" s="27"/>
      <c r="P123" s="28"/>
      <c r="Q123" s="26"/>
      <c r="R123" s="27"/>
      <c r="S123" s="27"/>
      <c r="T123" s="28"/>
      <c r="U123" s="26"/>
      <c r="V123" s="27"/>
      <c r="W123" s="166">
        <v>0.3125</v>
      </c>
      <c r="X123" s="28"/>
      <c r="Y123" s="26"/>
      <c r="Z123" s="27"/>
      <c r="AA123" s="166">
        <v>0.3125</v>
      </c>
      <c r="AB123" s="28"/>
      <c r="AC123" s="26"/>
      <c r="AD123" s="271"/>
      <c r="AE123" s="285"/>
      <c r="AF123" s="744"/>
      <c r="AG123" s="740"/>
      <c r="AH123" s="359"/>
      <c r="AJ123" s="62"/>
      <c r="AK123" s="62"/>
    </row>
    <row r="124" spans="1:37" ht="15" customHeight="1" x14ac:dyDescent="0.2">
      <c r="A124" s="358"/>
      <c r="B124" s="759"/>
      <c r="C124" s="763" t="s">
        <v>20</v>
      </c>
      <c r="D124" s="30" t="s">
        <v>16</v>
      </c>
      <c r="E124" s="169">
        <v>0.25</v>
      </c>
      <c r="F124" s="32"/>
      <c r="G124" s="32"/>
      <c r="H124" s="173"/>
      <c r="I124" s="196">
        <v>0.33333333333333331</v>
      </c>
      <c r="J124" s="32"/>
      <c r="K124" s="32"/>
      <c r="L124" s="33"/>
      <c r="M124" s="31"/>
      <c r="N124" s="32"/>
      <c r="O124" s="32"/>
      <c r="P124" s="33"/>
      <c r="Q124" s="31"/>
      <c r="R124" s="171">
        <v>0.33333333333333331</v>
      </c>
      <c r="S124" s="32"/>
      <c r="T124" s="33"/>
      <c r="U124" s="31"/>
      <c r="V124" s="171">
        <v>0.33333333333333331</v>
      </c>
      <c r="W124" s="32"/>
      <c r="X124" s="33"/>
      <c r="Y124" s="31"/>
      <c r="Z124" s="171">
        <v>0.33333333333333331</v>
      </c>
      <c r="AA124" s="32"/>
      <c r="AB124" s="33"/>
      <c r="AC124" s="86"/>
      <c r="AD124" s="171">
        <v>0.5</v>
      </c>
      <c r="AE124" s="282"/>
      <c r="AF124" s="745">
        <f>SUM(E124:AE124)</f>
        <v>2.083333333333333</v>
      </c>
      <c r="AG124" s="741">
        <f>SUM(E125:AE125)</f>
        <v>1.8750000000000002</v>
      </c>
      <c r="AH124" s="359"/>
      <c r="AJ124" s="62"/>
      <c r="AK124" s="62"/>
    </row>
    <row r="125" spans="1:37" ht="15" customHeight="1" thickBot="1" x14ac:dyDescent="0.25">
      <c r="A125" s="358"/>
      <c r="B125" s="760"/>
      <c r="C125" s="764"/>
      <c r="D125" s="40" t="s">
        <v>17</v>
      </c>
      <c r="E125" s="170">
        <v>0.20833333333333334</v>
      </c>
      <c r="F125" s="41"/>
      <c r="G125" s="41"/>
      <c r="H125" s="174"/>
      <c r="I125" s="199">
        <v>0.3125</v>
      </c>
      <c r="J125" s="41"/>
      <c r="K125" s="41"/>
      <c r="L125" s="42"/>
      <c r="M125" s="43"/>
      <c r="N125" s="41"/>
      <c r="O125" s="41"/>
      <c r="P125" s="42"/>
      <c r="Q125" s="43"/>
      <c r="R125" s="172">
        <v>0.3125</v>
      </c>
      <c r="S125" s="41"/>
      <c r="T125" s="42"/>
      <c r="U125" s="43"/>
      <c r="V125" s="172">
        <v>0.3125</v>
      </c>
      <c r="W125" s="41"/>
      <c r="X125" s="42"/>
      <c r="Y125" s="43"/>
      <c r="Z125" s="172">
        <v>0.3125</v>
      </c>
      <c r="AA125" s="41"/>
      <c r="AB125" s="42"/>
      <c r="AC125" s="88"/>
      <c r="AD125" s="172">
        <v>0.41666666666666669</v>
      </c>
      <c r="AE125" s="304"/>
      <c r="AF125" s="749"/>
      <c r="AG125" s="742"/>
      <c r="AH125" s="359"/>
      <c r="AJ125" s="62"/>
      <c r="AK125" s="62"/>
    </row>
    <row r="126" spans="1:37" ht="26.45" customHeight="1" thickBot="1" x14ac:dyDescent="0.4">
      <c r="A126" s="358"/>
      <c r="B126" s="44"/>
      <c r="C126" s="45"/>
      <c r="D126" s="45"/>
      <c r="E126" s="46"/>
      <c r="F126" s="46"/>
      <c r="G126" s="46"/>
      <c r="H126" s="47"/>
      <c r="I126" s="46"/>
      <c r="J126" s="46"/>
      <c r="K126" s="46"/>
      <c r="L126" s="47"/>
      <c r="M126" s="46"/>
      <c r="N126" s="46"/>
      <c r="O126" s="46"/>
      <c r="P126" s="47"/>
      <c r="Q126" s="46"/>
      <c r="R126" s="46"/>
      <c r="S126" s="46"/>
      <c r="T126" s="47"/>
      <c r="U126" s="46"/>
      <c r="V126" s="46"/>
      <c r="W126" s="46"/>
      <c r="X126" s="47"/>
      <c r="Y126" s="46"/>
      <c r="Z126" s="46"/>
      <c r="AA126" s="46"/>
      <c r="AB126" s="47"/>
      <c r="AC126" s="46"/>
      <c r="AF126" s="48"/>
      <c r="AG126" s="49"/>
      <c r="AH126" s="359"/>
      <c r="AJ126" s="62"/>
      <c r="AK126" s="62"/>
    </row>
    <row r="127" spans="1:37" ht="15" customHeight="1" x14ac:dyDescent="0.2">
      <c r="A127" s="358"/>
      <c r="B127" s="758">
        <v>14</v>
      </c>
      <c r="C127" s="765" t="s">
        <v>15</v>
      </c>
      <c r="D127" s="20" t="s">
        <v>16</v>
      </c>
      <c r="E127" s="21"/>
      <c r="F127" s="24">
        <v>0.33333333333333331</v>
      </c>
      <c r="G127" s="22"/>
      <c r="H127" s="79"/>
      <c r="I127" s="21"/>
      <c r="J127" s="24">
        <v>0.33333333333333331</v>
      </c>
      <c r="K127" s="22"/>
      <c r="L127" s="23"/>
      <c r="M127" s="80"/>
      <c r="N127" s="24">
        <v>0.33333333333333331</v>
      </c>
      <c r="O127" s="22"/>
      <c r="P127" s="79"/>
      <c r="Q127" s="21"/>
      <c r="R127" s="24">
        <v>0.33333333333333331</v>
      </c>
      <c r="S127" s="22"/>
      <c r="T127" s="23"/>
      <c r="U127" s="80"/>
      <c r="V127" s="22"/>
      <c r="W127" s="22"/>
      <c r="X127" s="79"/>
      <c r="Y127" s="21"/>
      <c r="Z127" s="22"/>
      <c r="AA127" s="24">
        <v>0.33333333333333331</v>
      </c>
      <c r="AB127" s="23"/>
      <c r="AC127" s="80"/>
      <c r="AD127" s="265"/>
      <c r="AE127" s="309"/>
      <c r="AF127" s="743">
        <f>SUM(E127:AE127)</f>
        <v>1.6666666666666665</v>
      </c>
      <c r="AG127" s="739">
        <f>SUM(E128:AE128)</f>
        <v>1.5625</v>
      </c>
      <c r="AH127" s="359"/>
      <c r="AJ127" s="62"/>
      <c r="AK127" s="62"/>
    </row>
    <row r="128" spans="1:37" ht="15" customHeight="1" x14ac:dyDescent="0.2">
      <c r="A128" s="358"/>
      <c r="B128" s="759"/>
      <c r="C128" s="766"/>
      <c r="D128" s="25" t="s">
        <v>17</v>
      </c>
      <c r="E128" s="26"/>
      <c r="F128" s="29">
        <v>0.3125</v>
      </c>
      <c r="G128" s="27"/>
      <c r="H128" s="82"/>
      <c r="I128" s="26"/>
      <c r="J128" s="29">
        <v>0.3125</v>
      </c>
      <c r="K128" s="27"/>
      <c r="L128" s="28"/>
      <c r="M128" s="83"/>
      <c r="N128" s="29">
        <v>0.3125</v>
      </c>
      <c r="O128" s="27"/>
      <c r="P128" s="82"/>
      <c r="Q128" s="26"/>
      <c r="R128" s="29">
        <v>0.3125</v>
      </c>
      <c r="S128" s="27"/>
      <c r="T128" s="28"/>
      <c r="U128" s="83"/>
      <c r="V128" s="27"/>
      <c r="W128" s="27"/>
      <c r="X128" s="82"/>
      <c r="Y128" s="26"/>
      <c r="Z128" s="27"/>
      <c r="AA128" s="29">
        <v>0.3125</v>
      </c>
      <c r="AB128" s="28"/>
      <c r="AC128" s="83"/>
      <c r="AD128" s="271"/>
      <c r="AE128" s="285"/>
      <c r="AF128" s="744"/>
      <c r="AG128" s="740"/>
      <c r="AH128" s="359"/>
      <c r="AJ128" s="62"/>
      <c r="AK128" s="62"/>
    </row>
    <row r="129" spans="1:37" ht="15" customHeight="1" x14ac:dyDescent="0.2">
      <c r="A129" s="358"/>
      <c r="B129" s="759"/>
      <c r="C129" s="767" t="s">
        <v>18</v>
      </c>
      <c r="D129" s="30" t="s">
        <v>16</v>
      </c>
      <c r="E129" s="181">
        <v>0.25</v>
      </c>
      <c r="F129" s="32"/>
      <c r="G129" s="32"/>
      <c r="H129" s="161"/>
      <c r="I129" s="181">
        <v>0.33333333333333331</v>
      </c>
      <c r="J129" s="32"/>
      <c r="K129" s="32"/>
      <c r="L129" s="161"/>
      <c r="M129" s="181">
        <v>0.33333333333333331</v>
      </c>
      <c r="N129" s="32"/>
      <c r="O129" s="32"/>
      <c r="P129" s="85"/>
      <c r="Q129" s="31"/>
      <c r="R129" s="32"/>
      <c r="S129" s="32"/>
      <c r="T129" s="33"/>
      <c r="U129" s="31"/>
      <c r="V129" s="159">
        <v>0.33333333333333331</v>
      </c>
      <c r="W129" s="32"/>
      <c r="X129" s="85"/>
      <c r="Y129" s="31"/>
      <c r="Z129" s="159">
        <v>0.33333333333333331</v>
      </c>
      <c r="AA129" s="32"/>
      <c r="AB129" s="33"/>
      <c r="AC129" s="86"/>
      <c r="AD129" s="159">
        <v>0.5</v>
      </c>
      <c r="AE129" s="277"/>
      <c r="AF129" s="745">
        <f>SUM(E129:AE129)</f>
        <v>2.083333333333333</v>
      </c>
      <c r="AG129" s="741">
        <f>SUM(E130:AE130)</f>
        <v>1.8750000000000002</v>
      </c>
      <c r="AH129" s="359"/>
      <c r="AJ129" s="62"/>
      <c r="AK129" s="62"/>
    </row>
    <row r="130" spans="1:37" ht="15" customHeight="1" x14ac:dyDescent="0.2">
      <c r="A130" s="358"/>
      <c r="B130" s="759"/>
      <c r="C130" s="768"/>
      <c r="D130" s="25" t="s">
        <v>17</v>
      </c>
      <c r="E130" s="182">
        <v>0.20833333333333334</v>
      </c>
      <c r="F130" s="27"/>
      <c r="G130" s="27"/>
      <c r="H130" s="162"/>
      <c r="I130" s="182">
        <v>0.3125</v>
      </c>
      <c r="J130" s="27"/>
      <c r="K130" s="27"/>
      <c r="L130" s="162"/>
      <c r="M130" s="182">
        <v>0.3125</v>
      </c>
      <c r="N130" s="27"/>
      <c r="O130" s="27"/>
      <c r="P130" s="82"/>
      <c r="Q130" s="26"/>
      <c r="R130" s="27"/>
      <c r="S130" s="27"/>
      <c r="T130" s="28"/>
      <c r="U130" s="26"/>
      <c r="V130" s="160">
        <v>0.3125</v>
      </c>
      <c r="W130" s="27"/>
      <c r="X130" s="82"/>
      <c r="Y130" s="26"/>
      <c r="Z130" s="160">
        <v>0.3125</v>
      </c>
      <c r="AA130" s="27"/>
      <c r="AB130" s="28"/>
      <c r="AC130" s="83"/>
      <c r="AD130" s="160">
        <v>0.41666666666666669</v>
      </c>
      <c r="AE130" s="271"/>
      <c r="AF130" s="744"/>
      <c r="AG130" s="740"/>
      <c r="AH130" s="359"/>
      <c r="AJ130" s="62"/>
      <c r="AK130" s="62"/>
    </row>
    <row r="131" spans="1:37" ht="15" customHeight="1" x14ac:dyDescent="0.2">
      <c r="A131" s="358"/>
      <c r="B131" s="759"/>
      <c r="C131" s="761" t="s">
        <v>19</v>
      </c>
      <c r="D131" s="30" t="s">
        <v>16</v>
      </c>
      <c r="E131" s="31"/>
      <c r="F131" s="32"/>
      <c r="G131" s="165">
        <v>0.33333333333333331</v>
      </c>
      <c r="H131" s="85"/>
      <c r="I131" s="31"/>
      <c r="J131" s="32"/>
      <c r="K131" s="32"/>
      <c r="L131" s="33"/>
      <c r="M131" s="31"/>
      <c r="N131" s="32"/>
      <c r="O131" s="32"/>
      <c r="P131" s="167"/>
      <c r="Q131" s="192">
        <v>0.33333333333333331</v>
      </c>
      <c r="R131" s="32"/>
      <c r="S131" s="32"/>
      <c r="T131" s="167"/>
      <c r="U131" s="192">
        <v>0.33333333333333331</v>
      </c>
      <c r="V131" s="32"/>
      <c r="W131" s="32"/>
      <c r="X131" s="167"/>
      <c r="Y131" s="192">
        <v>0.33333333333333331</v>
      </c>
      <c r="Z131" s="32"/>
      <c r="AA131" s="32"/>
      <c r="AB131" s="167"/>
      <c r="AC131" s="192">
        <v>0.33333333333333331</v>
      </c>
      <c r="AD131" s="277"/>
      <c r="AE131" s="282"/>
      <c r="AF131" s="745">
        <f>SUM(E131:AE131)</f>
        <v>1.6666666666666665</v>
      </c>
      <c r="AG131" s="741">
        <f>SUM(E132:AE132)</f>
        <v>1.5625</v>
      </c>
      <c r="AH131" s="359"/>
      <c r="AJ131" s="62"/>
      <c r="AK131" s="62"/>
    </row>
    <row r="132" spans="1:37" ht="15" customHeight="1" x14ac:dyDescent="0.2">
      <c r="A132" s="358"/>
      <c r="B132" s="759"/>
      <c r="C132" s="762"/>
      <c r="D132" s="25" t="s">
        <v>17</v>
      </c>
      <c r="E132" s="26"/>
      <c r="F132" s="27"/>
      <c r="G132" s="166">
        <v>0.3125</v>
      </c>
      <c r="H132" s="82"/>
      <c r="I132" s="26"/>
      <c r="J132" s="27"/>
      <c r="K132" s="27"/>
      <c r="L132" s="28"/>
      <c r="M132" s="26"/>
      <c r="N132" s="27"/>
      <c r="O132" s="27"/>
      <c r="P132" s="168"/>
      <c r="Q132" s="193">
        <v>0.3125</v>
      </c>
      <c r="R132" s="27"/>
      <c r="S132" s="27"/>
      <c r="T132" s="168"/>
      <c r="U132" s="193">
        <v>0.3125</v>
      </c>
      <c r="V132" s="27"/>
      <c r="W132" s="27"/>
      <c r="X132" s="168"/>
      <c r="Y132" s="193">
        <v>0.3125</v>
      </c>
      <c r="Z132" s="27"/>
      <c r="AA132" s="27"/>
      <c r="AB132" s="168"/>
      <c r="AC132" s="193">
        <v>0.3125</v>
      </c>
      <c r="AD132" s="271"/>
      <c r="AE132" s="285"/>
      <c r="AF132" s="744"/>
      <c r="AG132" s="740"/>
      <c r="AH132" s="359"/>
      <c r="AJ132" s="62"/>
      <c r="AK132" s="62"/>
    </row>
    <row r="133" spans="1:37" ht="15" customHeight="1" x14ac:dyDescent="0.2">
      <c r="A133" s="358"/>
      <c r="B133" s="759"/>
      <c r="C133" s="763" t="s">
        <v>20</v>
      </c>
      <c r="D133" s="30" t="s">
        <v>16</v>
      </c>
      <c r="E133" s="31"/>
      <c r="F133" s="32"/>
      <c r="G133" s="32"/>
      <c r="H133" s="85"/>
      <c r="I133" s="31"/>
      <c r="J133" s="32"/>
      <c r="K133" s="171">
        <v>0.33333333333333331</v>
      </c>
      <c r="L133" s="33"/>
      <c r="M133" s="86"/>
      <c r="N133" s="32"/>
      <c r="O133" s="171">
        <v>0.33333333333333331</v>
      </c>
      <c r="P133" s="85"/>
      <c r="Q133" s="31"/>
      <c r="R133" s="32"/>
      <c r="S133" s="171">
        <v>0.33333333333333331</v>
      </c>
      <c r="T133" s="33"/>
      <c r="U133" s="86"/>
      <c r="V133" s="32"/>
      <c r="W133" s="171">
        <v>0.33333333333333331</v>
      </c>
      <c r="X133" s="85"/>
      <c r="Y133" s="31"/>
      <c r="Z133" s="32"/>
      <c r="AA133" s="32"/>
      <c r="AB133" s="33"/>
      <c r="AC133" s="86"/>
      <c r="AD133" s="277"/>
      <c r="AE133" s="190">
        <v>0.25</v>
      </c>
      <c r="AF133" s="745">
        <f>SUM(E133:AE133)</f>
        <v>1.5833333333333333</v>
      </c>
      <c r="AG133" s="741">
        <f>SUM(E134:AE134)</f>
        <v>1.4583333333333333</v>
      </c>
      <c r="AH133" s="359"/>
      <c r="AJ133" s="62"/>
      <c r="AK133" s="62"/>
    </row>
    <row r="134" spans="1:37" ht="15" customHeight="1" thickBot="1" x14ac:dyDescent="0.25">
      <c r="A134" s="358"/>
      <c r="B134" s="760"/>
      <c r="C134" s="764"/>
      <c r="D134" s="40" t="s">
        <v>17</v>
      </c>
      <c r="E134" s="43"/>
      <c r="F134" s="41"/>
      <c r="G134" s="41"/>
      <c r="H134" s="87"/>
      <c r="I134" s="43"/>
      <c r="J134" s="41"/>
      <c r="K134" s="172">
        <v>0.3125</v>
      </c>
      <c r="L134" s="42"/>
      <c r="M134" s="88"/>
      <c r="N134" s="41"/>
      <c r="O134" s="172">
        <v>0.3125</v>
      </c>
      <c r="P134" s="87"/>
      <c r="Q134" s="43"/>
      <c r="R134" s="41"/>
      <c r="S134" s="172">
        <v>0.3125</v>
      </c>
      <c r="T134" s="42"/>
      <c r="U134" s="88"/>
      <c r="V134" s="41"/>
      <c r="W134" s="172">
        <v>0.3125</v>
      </c>
      <c r="X134" s="87"/>
      <c r="Y134" s="43"/>
      <c r="Z134" s="41"/>
      <c r="AA134" s="41"/>
      <c r="AB134" s="42"/>
      <c r="AC134" s="88"/>
      <c r="AD134" s="300"/>
      <c r="AE134" s="191">
        <v>0.20833333333333334</v>
      </c>
      <c r="AF134" s="749"/>
      <c r="AG134" s="742"/>
      <c r="AH134" s="359"/>
      <c r="AJ134" s="62"/>
      <c r="AK134" s="62"/>
    </row>
    <row r="135" spans="1:37" ht="26.45" customHeight="1" thickBot="1" x14ac:dyDescent="0.4">
      <c r="A135" s="358"/>
      <c r="B135" s="44"/>
      <c r="C135" s="45"/>
      <c r="D135" s="45"/>
      <c r="E135" s="46"/>
      <c r="F135" s="46"/>
      <c r="G135" s="46"/>
      <c r="H135" s="47"/>
      <c r="I135" s="46"/>
      <c r="J135" s="46"/>
      <c r="K135" s="46"/>
      <c r="L135" s="47"/>
      <c r="M135" s="46"/>
      <c r="N135" s="46"/>
      <c r="O135" s="46"/>
      <c r="P135" s="47"/>
      <c r="Q135" s="46"/>
      <c r="R135" s="46"/>
      <c r="S135" s="46"/>
      <c r="T135" s="47"/>
      <c r="U135" s="46"/>
      <c r="V135" s="46"/>
      <c r="W135" s="46"/>
      <c r="X135" s="47"/>
      <c r="Y135" s="46"/>
      <c r="Z135" s="46"/>
      <c r="AA135" s="46"/>
      <c r="AB135" s="47"/>
      <c r="AC135" s="46"/>
      <c r="AF135" s="48"/>
      <c r="AG135" s="49"/>
      <c r="AH135" s="359"/>
      <c r="AJ135" s="62"/>
      <c r="AK135" s="62"/>
    </row>
    <row r="136" spans="1:37" ht="15" customHeight="1" x14ac:dyDescent="0.2">
      <c r="A136" s="358"/>
      <c r="B136" s="758">
        <v>15</v>
      </c>
      <c r="C136" s="765" t="s">
        <v>15</v>
      </c>
      <c r="D136" s="20" t="s">
        <v>16</v>
      </c>
      <c r="E136" s="21"/>
      <c r="F136" s="22"/>
      <c r="G136" s="24">
        <v>0.33333333333333331</v>
      </c>
      <c r="H136" s="79"/>
      <c r="I136" s="21"/>
      <c r="J136" s="22"/>
      <c r="K136" s="24">
        <v>0.33333333333333331</v>
      </c>
      <c r="L136" s="23"/>
      <c r="M136" s="80"/>
      <c r="N136" s="22"/>
      <c r="O136" s="22"/>
      <c r="P136" s="79"/>
      <c r="Q136" s="21"/>
      <c r="R136" s="22"/>
      <c r="S136" s="22"/>
      <c r="T136" s="54"/>
      <c r="U136" s="139">
        <v>0.33333333333333331</v>
      </c>
      <c r="V136" s="22"/>
      <c r="W136" s="22"/>
      <c r="X136" s="54"/>
      <c r="Y136" s="139">
        <v>0.33333333333333331</v>
      </c>
      <c r="Z136" s="22"/>
      <c r="AA136" s="22"/>
      <c r="AB136" s="54"/>
      <c r="AC136" s="139">
        <v>0.33333333333333331</v>
      </c>
      <c r="AD136" s="265"/>
      <c r="AE136" s="132">
        <v>0.25</v>
      </c>
      <c r="AF136" s="743">
        <f>SUM(E136:AE136)</f>
        <v>1.9166666666666665</v>
      </c>
      <c r="AG136" s="739">
        <f>SUM(E137:AE137)</f>
        <v>1.7708333333333333</v>
      </c>
      <c r="AH136" s="359"/>
      <c r="AJ136" s="62"/>
      <c r="AK136" s="62"/>
    </row>
    <row r="137" spans="1:37" ht="15" customHeight="1" x14ac:dyDescent="0.2">
      <c r="A137" s="358"/>
      <c r="B137" s="759"/>
      <c r="C137" s="766"/>
      <c r="D137" s="25" t="s">
        <v>17</v>
      </c>
      <c r="E137" s="26"/>
      <c r="F137" s="27"/>
      <c r="G137" s="29">
        <v>0.3125</v>
      </c>
      <c r="H137" s="82"/>
      <c r="I137" s="26"/>
      <c r="J137" s="27"/>
      <c r="K137" s="29">
        <v>0.3125</v>
      </c>
      <c r="L137" s="28"/>
      <c r="M137" s="83"/>
      <c r="N137" s="27"/>
      <c r="O137" s="27"/>
      <c r="P137" s="82"/>
      <c r="Q137" s="26"/>
      <c r="R137" s="27"/>
      <c r="S137" s="27"/>
      <c r="T137" s="56"/>
      <c r="U137" s="140">
        <v>0.3125</v>
      </c>
      <c r="V137" s="27"/>
      <c r="W137" s="27"/>
      <c r="X137" s="56"/>
      <c r="Y137" s="140">
        <v>0.3125</v>
      </c>
      <c r="Z137" s="27"/>
      <c r="AA137" s="27"/>
      <c r="AB137" s="56"/>
      <c r="AC137" s="140">
        <v>0.3125</v>
      </c>
      <c r="AD137" s="271"/>
      <c r="AE137" s="133">
        <v>0.20833333333333334</v>
      </c>
      <c r="AF137" s="744"/>
      <c r="AG137" s="740"/>
      <c r="AH137" s="359"/>
      <c r="AJ137" s="62"/>
      <c r="AK137" s="62"/>
    </row>
    <row r="138" spans="1:37" ht="15" customHeight="1" x14ac:dyDescent="0.2">
      <c r="A138" s="358"/>
      <c r="B138" s="759"/>
      <c r="C138" s="767" t="s">
        <v>18</v>
      </c>
      <c r="D138" s="30" t="s">
        <v>16</v>
      </c>
      <c r="E138" s="31"/>
      <c r="F138" s="159">
        <v>0.33333333333333331</v>
      </c>
      <c r="G138" s="32"/>
      <c r="H138" s="85"/>
      <c r="I138" s="31"/>
      <c r="J138" s="32"/>
      <c r="K138" s="32"/>
      <c r="L138" s="33"/>
      <c r="M138" s="86"/>
      <c r="N138" s="32"/>
      <c r="O138" s="159">
        <v>0.33333333333333331</v>
      </c>
      <c r="P138" s="85"/>
      <c r="Q138" s="31"/>
      <c r="R138" s="32"/>
      <c r="S138" s="159">
        <v>0.33333333333333331</v>
      </c>
      <c r="T138" s="33"/>
      <c r="U138" s="86"/>
      <c r="V138" s="32"/>
      <c r="W138" s="159">
        <v>0.33333333333333331</v>
      </c>
      <c r="X138" s="85"/>
      <c r="Y138" s="31"/>
      <c r="Z138" s="32"/>
      <c r="AA138" s="159">
        <v>0.33333333333333331</v>
      </c>
      <c r="AB138" s="33"/>
      <c r="AC138" s="86"/>
      <c r="AD138" s="277"/>
      <c r="AE138" s="277"/>
      <c r="AF138" s="745">
        <f>SUM(E138:AE138)</f>
        <v>1.6666666666666665</v>
      </c>
      <c r="AG138" s="741">
        <f>SUM(E139:AE139)</f>
        <v>1.5625</v>
      </c>
      <c r="AH138" s="359"/>
      <c r="AJ138" s="62"/>
      <c r="AK138" s="62"/>
    </row>
    <row r="139" spans="1:37" ht="15" customHeight="1" x14ac:dyDescent="0.2">
      <c r="A139" s="358"/>
      <c r="B139" s="759"/>
      <c r="C139" s="768"/>
      <c r="D139" s="25" t="s">
        <v>17</v>
      </c>
      <c r="E139" s="26"/>
      <c r="F139" s="160">
        <v>0.3125</v>
      </c>
      <c r="G139" s="27"/>
      <c r="H139" s="82"/>
      <c r="I139" s="26"/>
      <c r="J139" s="27"/>
      <c r="K139" s="27"/>
      <c r="L139" s="28"/>
      <c r="M139" s="83"/>
      <c r="N139" s="27"/>
      <c r="O139" s="160">
        <v>0.3125</v>
      </c>
      <c r="P139" s="82"/>
      <c r="Q139" s="26"/>
      <c r="R139" s="27"/>
      <c r="S139" s="160">
        <v>0.3125</v>
      </c>
      <c r="T139" s="28"/>
      <c r="U139" s="83"/>
      <c r="V139" s="27"/>
      <c r="W139" s="160">
        <v>0.3125</v>
      </c>
      <c r="X139" s="82"/>
      <c r="Y139" s="26"/>
      <c r="Z139" s="27"/>
      <c r="AA139" s="160">
        <v>0.3125</v>
      </c>
      <c r="AB139" s="28"/>
      <c r="AC139" s="83"/>
      <c r="AD139" s="271"/>
      <c r="AE139" s="271"/>
      <c r="AF139" s="744"/>
      <c r="AG139" s="740"/>
      <c r="AH139" s="359"/>
      <c r="AJ139" s="62"/>
      <c r="AK139" s="62"/>
    </row>
    <row r="140" spans="1:37" ht="15" customHeight="1" x14ac:dyDescent="0.2">
      <c r="A140" s="358"/>
      <c r="B140" s="759"/>
      <c r="C140" s="761" t="s">
        <v>19</v>
      </c>
      <c r="D140" s="30" t="s">
        <v>16</v>
      </c>
      <c r="E140" s="31"/>
      <c r="F140" s="32"/>
      <c r="G140" s="32"/>
      <c r="H140" s="85"/>
      <c r="I140" s="31"/>
      <c r="J140" s="165">
        <v>0.33333333333333331</v>
      </c>
      <c r="K140" s="32"/>
      <c r="L140" s="33"/>
      <c r="M140" s="86"/>
      <c r="N140" s="165">
        <v>0.33333333333333331</v>
      </c>
      <c r="O140" s="32"/>
      <c r="P140" s="85"/>
      <c r="Q140" s="31"/>
      <c r="R140" s="165">
        <v>0.33333333333333331</v>
      </c>
      <c r="S140" s="32"/>
      <c r="T140" s="33"/>
      <c r="U140" s="86"/>
      <c r="V140" s="165">
        <v>0.33333333333333331</v>
      </c>
      <c r="W140" s="32"/>
      <c r="X140" s="85"/>
      <c r="Y140" s="31"/>
      <c r="Z140" s="32"/>
      <c r="AA140" s="32"/>
      <c r="AB140" s="33"/>
      <c r="AC140" s="31"/>
      <c r="AD140" s="277"/>
      <c r="AE140" s="282"/>
      <c r="AF140" s="745">
        <f>SUM(E140:AE140)</f>
        <v>1.3333333333333333</v>
      </c>
      <c r="AG140" s="741">
        <f>SUM(E141:AE141)</f>
        <v>1.25</v>
      </c>
      <c r="AH140" s="359"/>
      <c r="AJ140" s="62"/>
      <c r="AK140" s="62"/>
    </row>
    <row r="141" spans="1:37" ht="15" customHeight="1" x14ac:dyDescent="0.2">
      <c r="A141" s="358"/>
      <c r="B141" s="759"/>
      <c r="C141" s="762"/>
      <c r="D141" s="25" t="s">
        <v>17</v>
      </c>
      <c r="E141" s="26"/>
      <c r="F141" s="27"/>
      <c r="G141" s="27"/>
      <c r="H141" s="82"/>
      <c r="I141" s="26"/>
      <c r="J141" s="166">
        <v>0.3125</v>
      </c>
      <c r="K141" s="27"/>
      <c r="L141" s="28"/>
      <c r="M141" s="83"/>
      <c r="N141" s="166">
        <v>0.3125</v>
      </c>
      <c r="O141" s="27"/>
      <c r="P141" s="82"/>
      <c r="Q141" s="26"/>
      <c r="R141" s="166">
        <v>0.3125</v>
      </c>
      <c r="S141" s="27"/>
      <c r="T141" s="28"/>
      <c r="U141" s="83"/>
      <c r="V141" s="166">
        <v>0.3125</v>
      </c>
      <c r="W141" s="27"/>
      <c r="X141" s="82"/>
      <c r="Y141" s="26"/>
      <c r="Z141" s="27"/>
      <c r="AA141" s="27"/>
      <c r="AB141" s="28"/>
      <c r="AC141" s="26"/>
      <c r="AD141" s="271"/>
      <c r="AE141" s="285"/>
      <c r="AF141" s="744"/>
      <c r="AG141" s="740"/>
      <c r="AH141" s="359"/>
      <c r="AJ141" s="62"/>
      <c r="AK141" s="62"/>
    </row>
    <row r="142" spans="1:37" ht="15" customHeight="1" x14ac:dyDescent="0.2">
      <c r="A142" s="358"/>
      <c r="B142" s="759"/>
      <c r="C142" s="763" t="s">
        <v>20</v>
      </c>
      <c r="D142" s="30" t="s">
        <v>16</v>
      </c>
      <c r="E142" s="169">
        <v>0.25</v>
      </c>
      <c r="F142" s="32"/>
      <c r="G142" s="32"/>
      <c r="H142" s="173"/>
      <c r="I142" s="196">
        <v>0.33333333333333331</v>
      </c>
      <c r="J142" s="32"/>
      <c r="K142" s="32"/>
      <c r="L142" s="173"/>
      <c r="M142" s="196">
        <v>0.33333333333333331</v>
      </c>
      <c r="N142" s="32"/>
      <c r="O142" s="32"/>
      <c r="P142" s="173"/>
      <c r="Q142" s="196">
        <v>0.33333333333333331</v>
      </c>
      <c r="R142" s="32"/>
      <c r="S142" s="32"/>
      <c r="T142" s="33"/>
      <c r="U142" s="86"/>
      <c r="V142" s="32"/>
      <c r="W142" s="32"/>
      <c r="X142" s="85"/>
      <c r="Y142" s="31"/>
      <c r="Z142" s="171">
        <v>0.33333333333333331</v>
      </c>
      <c r="AA142" s="32"/>
      <c r="AB142" s="33"/>
      <c r="AC142" s="86"/>
      <c r="AD142" s="171">
        <v>0.5</v>
      </c>
      <c r="AE142" s="282"/>
      <c r="AF142" s="745">
        <f>SUM(E142:AE142)</f>
        <v>2.083333333333333</v>
      </c>
      <c r="AG142" s="741">
        <f>SUM(E143:AE143)</f>
        <v>1.8750000000000002</v>
      </c>
      <c r="AH142" s="359"/>
      <c r="AJ142" s="62"/>
      <c r="AK142" s="62"/>
    </row>
    <row r="143" spans="1:37" ht="15" customHeight="1" thickBot="1" x14ac:dyDescent="0.25">
      <c r="A143" s="358"/>
      <c r="B143" s="760"/>
      <c r="C143" s="764"/>
      <c r="D143" s="40" t="s">
        <v>17</v>
      </c>
      <c r="E143" s="170">
        <v>0.20833333333333334</v>
      </c>
      <c r="F143" s="41"/>
      <c r="G143" s="41"/>
      <c r="H143" s="174"/>
      <c r="I143" s="199">
        <v>0.3125</v>
      </c>
      <c r="J143" s="41"/>
      <c r="K143" s="41"/>
      <c r="L143" s="174"/>
      <c r="M143" s="199">
        <v>0.3125</v>
      </c>
      <c r="N143" s="41"/>
      <c r="O143" s="41"/>
      <c r="P143" s="174"/>
      <c r="Q143" s="199">
        <v>0.3125</v>
      </c>
      <c r="R143" s="41"/>
      <c r="S143" s="41"/>
      <c r="T143" s="42"/>
      <c r="U143" s="88"/>
      <c r="V143" s="41"/>
      <c r="W143" s="41"/>
      <c r="X143" s="87"/>
      <c r="Y143" s="43"/>
      <c r="Z143" s="172">
        <v>0.3125</v>
      </c>
      <c r="AA143" s="41"/>
      <c r="AB143" s="42"/>
      <c r="AC143" s="88"/>
      <c r="AD143" s="172">
        <v>0.41666666666666669</v>
      </c>
      <c r="AE143" s="304"/>
      <c r="AF143" s="749"/>
      <c r="AG143" s="742"/>
      <c r="AH143" s="359"/>
      <c r="AJ143" s="62"/>
      <c r="AK143" s="62"/>
    </row>
    <row r="144" spans="1:37" ht="26.45" customHeight="1" thickBot="1" x14ac:dyDescent="0.4">
      <c r="A144" s="358"/>
      <c r="B144" s="58"/>
      <c r="C144" s="45"/>
      <c r="D144" s="45"/>
      <c r="E144" s="46"/>
      <c r="F144" s="46"/>
      <c r="G144" s="46"/>
      <c r="H144" s="47"/>
      <c r="I144" s="46"/>
      <c r="J144" s="46"/>
      <c r="K144" s="46"/>
      <c r="L144" s="47"/>
      <c r="M144" s="46"/>
      <c r="N144" s="46"/>
      <c r="O144" s="46"/>
      <c r="P144" s="47"/>
      <c r="Q144" s="46"/>
      <c r="R144" s="46"/>
      <c r="S144" s="46"/>
      <c r="T144" s="47"/>
      <c r="U144" s="46"/>
      <c r="V144" s="46"/>
      <c r="W144" s="46"/>
      <c r="X144" s="47"/>
      <c r="Y144" s="46"/>
      <c r="Z144" s="46"/>
      <c r="AA144" s="46"/>
      <c r="AB144" s="47"/>
      <c r="AC144" s="46"/>
      <c r="AF144" s="48"/>
      <c r="AG144" s="49"/>
      <c r="AH144" s="359"/>
      <c r="AJ144" s="62"/>
      <c r="AK144" s="62"/>
    </row>
    <row r="145" spans="1:80" ht="15" customHeight="1" x14ac:dyDescent="0.2">
      <c r="A145" s="358"/>
      <c r="B145" s="758">
        <v>16</v>
      </c>
      <c r="C145" s="765" t="s">
        <v>15</v>
      </c>
      <c r="D145" s="20" t="s">
        <v>16</v>
      </c>
      <c r="E145" s="55">
        <v>0.25</v>
      </c>
      <c r="F145" s="22"/>
      <c r="G145" s="22"/>
      <c r="H145" s="79"/>
      <c r="I145" s="21"/>
      <c r="J145" s="22"/>
      <c r="K145" s="22"/>
      <c r="L145" s="23"/>
      <c r="M145" s="80"/>
      <c r="N145" s="24">
        <v>0.33333333333333331</v>
      </c>
      <c r="O145" s="22"/>
      <c r="P145" s="79"/>
      <c r="Q145" s="21"/>
      <c r="R145" s="24">
        <v>0.33333333333333331</v>
      </c>
      <c r="S145" s="22"/>
      <c r="T145" s="23"/>
      <c r="U145" s="80"/>
      <c r="V145" s="24">
        <v>0.33333333333333331</v>
      </c>
      <c r="W145" s="22"/>
      <c r="X145" s="79"/>
      <c r="Y145" s="21"/>
      <c r="Z145" s="24">
        <v>0.33333333333333331</v>
      </c>
      <c r="AA145" s="22"/>
      <c r="AB145" s="23"/>
      <c r="AC145" s="80"/>
      <c r="AD145" s="265"/>
      <c r="AE145" s="309"/>
      <c r="AF145" s="743">
        <f>SUM(E145:AE145)</f>
        <v>1.583333333333333</v>
      </c>
      <c r="AG145" s="739">
        <f>SUM(E146:AE146)</f>
        <v>1.4583333333333335</v>
      </c>
      <c r="AH145" s="359"/>
      <c r="AJ145" s="62"/>
      <c r="AK145" s="62"/>
    </row>
    <row r="146" spans="1:80" ht="15" customHeight="1" x14ac:dyDescent="0.2">
      <c r="A146" s="358"/>
      <c r="B146" s="759"/>
      <c r="C146" s="766"/>
      <c r="D146" s="25" t="s">
        <v>17</v>
      </c>
      <c r="E146" s="57">
        <v>0.20833333333333334</v>
      </c>
      <c r="F146" s="27"/>
      <c r="G146" s="27"/>
      <c r="H146" s="82"/>
      <c r="I146" s="26"/>
      <c r="J146" s="27"/>
      <c r="K146" s="27"/>
      <c r="L146" s="28"/>
      <c r="M146" s="83"/>
      <c r="N146" s="29">
        <v>0.3125</v>
      </c>
      <c r="O146" s="27"/>
      <c r="P146" s="82"/>
      <c r="Q146" s="26"/>
      <c r="R146" s="29">
        <v>0.3125</v>
      </c>
      <c r="S146" s="27"/>
      <c r="T146" s="28"/>
      <c r="U146" s="83"/>
      <c r="V146" s="29">
        <v>0.3125</v>
      </c>
      <c r="W146" s="27"/>
      <c r="X146" s="82"/>
      <c r="Y146" s="26"/>
      <c r="Z146" s="29">
        <v>0.3125</v>
      </c>
      <c r="AA146" s="27"/>
      <c r="AB146" s="28"/>
      <c r="AC146" s="83"/>
      <c r="AD146" s="271"/>
      <c r="AE146" s="285"/>
      <c r="AF146" s="744"/>
      <c r="AG146" s="740"/>
      <c r="AH146" s="359"/>
      <c r="AJ146" s="62"/>
      <c r="AK146" s="62"/>
    </row>
    <row r="147" spans="1:80" ht="15" customHeight="1" x14ac:dyDescent="0.2">
      <c r="A147" s="358"/>
      <c r="B147" s="759"/>
      <c r="C147" s="767" t="s">
        <v>18</v>
      </c>
      <c r="D147" s="30" t="s">
        <v>16</v>
      </c>
      <c r="E147" s="31"/>
      <c r="F147" s="32"/>
      <c r="G147" s="32"/>
      <c r="H147" s="161"/>
      <c r="I147" s="181">
        <v>0.33333333333333331</v>
      </c>
      <c r="J147" s="32"/>
      <c r="K147" s="32"/>
      <c r="L147" s="161"/>
      <c r="M147" s="181">
        <v>0.33333333333333331</v>
      </c>
      <c r="N147" s="32"/>
      <c r="O147" s="32"/>
      <c r="P147" s="161"/>
      <c r="Q147" s="181">
        <v>0.33333333333333331</v>
      </c>
      <c r="R147" s="32"/>
      <c r="S147" s="32"/>
      <c r="T147" s="161"/>
      <c r="U147" s="181">
        <v>0.33333333333333331</v>
      </c>
      <c r="V147" s="32"/>
      <c r="W147" s="32"/>
      <c r="X147" s="85"/>
      <c r="Y147" s="31"/>
      <c r="Z147" s="32"/>
      <c r="AA147" s="32"/>
      <c r="AB147" s="33"/>
      <c r="AC147" s="86"/>
      <c r="AD147" s="159">
        <v>0.5</v>
      </c>
      <c r="AE147" s="277"/>
      <c r="AF147" s="745">
        <f>SUM(E147:AE147)</f>
        <v>1.8333333333333333</v>
      </c>
      <c r="AG147" s="741">
        <f>SUM(E148:AE148)</f>
        <v>1.6666666666666667</v>
      </c>
      <c r="AH147" s="359"/>
      <c r="AJ147" s="62"/>
      <c r="AK147" s="62"/>
    </row>
    <row r="148" spans="1:80" ht="15" customHeight="1" x14ac:dyDescent="0.2">
      <c r="A148" s="358"/>
      <c r="B148" s="759"/>
      <c r="C148" s="768"/>
      <c r="D148" s="25" t="s">
        <v>17</v>
      </c>
      <c r="E148" s="26"/>
      <c r="F148" s="27"/>
      <c r="G148" s="27"/>
      <c r="H148" s="162"/>
      <c r="I148" s="182">
        <v>0.3125</v>
      </c>
      <c r="J148" s="27"/>
      <c r="K148" s="27"/>
      <c r="L148" s="162"/>
      <c r="M148" s="182">
        <v>0.3125</v>
      </c>
      <c r="N148" s="27"/>
      <c r="O148" s="27"/>
      <c r="P148" s="162"/>
      <c r="Q148" s="182">
        <v>0.3125</v>
      </c>
      <c r="R148" s="27"/>
      <c r="S148" s="27"/>
      <c r="T148" s="162"/>
      <c r="U148" s="182">
        <v>0.3125</v>
      </c>
      <c r="V148" s="27"/>
      <c r="W148" s="27"/>
      <c r="X148" s="82"/>
      <c r="Y148" s="26"/>
      <c r="Z148" s="27"/>
      <c r="AA148" s="27"/>
      <c r="AB148" s="28"/>
      <c r="AC148" s="83"/>
      <c r="AD148" s="160">
        <v>0.41666666666666669</v>
      </c>
      <c r="AE148" s="271"/>
      <c r="AF148" s="744"/>
      <c r="AG148" s="740"/>
      <c r="AH148" s="359"/>
      <c r="AJ148" s="62"/>
      <c r="AK148" s="62"/>
    </row>
    <row r="149" spans="1:80" ht="15" customHeight="1" x14ac:dyDescent="0.2">
      <c r="A149" s="358"/>
      <c r="B149" s="759"/>
      <c r="C149" s="761" t="s">
        <v>19</v>
      </c>
      <c r="D149" s="30" t="s">
        <v>16</v>
      </c>
      <c r="E149" s="31"/>
      <c r="F149" s="32"/>
      <c r="G149" s="165">
        <v>0.33333333333333331</v>
      </c>
      <c r="H149" s="85"/>
      <c r="I149" s="31"/>
      <c r="J149" s="32"/>
      <c r="K149" s="165">
        <v>0.33333333333333331</v>
      </c>
      <c r="L149" s="33"/>
      <c r="M149" s="31"/>
      <c r="N149" s="32"/>
      <c r="O149" s="165">
        <v>0.33333333333333331</v>
      </c>
      <c r="P149" s="85"/>
      <c r="Q149" s="31"/>
      <c r="R149" s="32"/>
      <c r="S149" s="32"/>
      <c r="T149" s="33"/>
      <c r="U149" s="31"/>
      <c r="V149" s="32"/>
      <c r="W149" s="32"/>
      <c r="X149" s="167"/>
      <c r="Y149" s="192">
        <v>0.33333333333333331</v>
      </c>
      <c r="Z149" s="32"/>
      <c r="AA149" s="32"/>
      <c r="AB149" s="167"/>
      <c r="AC149" s="192">
        <v>0.33333333333333331</v>
      </c>
      <c r="AD149" s="277"/>
      <c r="AE149" s="188">
        <v>0.25</v>
      </c>
      <c r="AF149" s="745">
        <f>SUM(E149:AE149)</f>
        <v>1.9166666666666665</v>
      </c>
      <c r="AG149" s="741">
        <f>SUM(E150:AE150)</f>
        <v>1.7708333333333333</v>
      </c>
      <c r="AH149" s="359"/>
      <c r="AJ149" s="62"/>
      <c r="AK149" s="62"/>
    </row>
    <row r="150" spans="1:80" ht="15" customHeight="1" x14ac:dyDescent="0.2">
      <c r="A150" s="358"/>
      <c r="B150" s="759"/>
      <c r="C150" s="762"/>
      <c r="D150" s="25" t="s">
        <v>17</v>
      </c>
      <c r="E150" s="26"/>
      <c r="F150" s="27"/>
      <c r="G150" s="166">
        <v>0.3125</v>
      </c>
      <c r="H150" s="82"/>
      <c r="I150" s="26"/>
      <c r="J150" s="27"/>
      <c r="K150" s="166">
        <v>0.3125</v>
      </c>
      <c r="L150" s="28"/>
      <c r="M150" s="26"/>
      <c r="N150" s="27"/>
      <c r="O150" s="166">
        <v>0.3125</v>
      </c>
      <c r="P150" s="82"/>
      <c r="Q150" s="26"/>
      <c r="R150" s="27"/>
      <c r="S150" s="27"/>
      <c r="T150" s="28"/>
      <c r="U150" s="26"/>
      <c r="V150" s="27"/>
      <c r="W150" s="27"/>
      <c r="X150" s="168"/>
      <c r="Y150" s="193">
        <v>0.3125</v>
      </c>
      <c r="Z150" s="27"/>
      <c r="AA150" s="27"/>
      <c r="AB150" s="168"/>
      <c r="AC150" s="193">
        <v>0.3125</v>
      </c>
      <c r="AD150" s="271"/>
      <c r="AE150" s="189">
        <v>0.20833333333333334</v>
      </c>
      <c r="AF150" s="744"/>
      <c r="AG150" s="740"/>
      <c r="AH150" s="359"/>
      <c r="AJ150" s="62"/>
      <c r="AK150" s="62"/>
    </row>
    <row r="151" spans="1:80" ht="15" customHeight="1" x14ac:dyDescent="0.2">
      <c r="A151" s="358"/>
      <c r="B151" s="759"/>
      <c r="C151" s="763" t="s">
        <v>20</v>
      </c>
      <c r="D151" s="30" t="s">
        <v>16</v>
      </c>
      <c r="E151" s="31"/>
      <c r="F151" s="171">
        <v>0.33333333333333331</v>
      </c>
      <c r="G151" s="32"/>
      <c r="H151" s="85"/>
      <c r="I151" s="31"/>
      <c r="J151" s="171">
        <v>0.33333333333333331</v>
      </c>
      <c r="K151" s="32"/>
      <c r="L151" s="33"/>
      <c r="M151" s="86"/>
      <c r="N151" s="32"/>
      <c r="O151" s="32"/>
      <c r="P151" s="85"/>
      <c r="Q151" s="31"/>
      <c r="R151" s="32"/>
      <c r="S151" s="171">
        <v>0.33333333333333331</v>
      </c>
      <c r="T151" s="33"/>
      <c r="U151" s="86"/>
      <c r="V151" s="32"/>
      <c r="W151" s="171">
        <v>0.33333333333333331</v>
      </c>
      <c r="X151" s="85"/>
      <c r="Y151" s="31"/>
      <c r="Z151" s="32"/>
      <c r="AA151" s="171">
        <v>0.33333333333333331</v>
      </c>
      <c r="AB151" s="33"/>
      <c r="AC151" s="86"/>
      <c r="AD151" s="277"/>
      <c r="AE151" s="282"/>
      <c r="AF151" s="745">
        <f>SUM(E151:AE151)</f>
        <v>1.6666666666666665</v>
      </c>
      <c r="AG151" s="741">
        <f>SUM(E152:AE152)</f>
        <v>1.5625</v>
      </c>
      <c r="AH151" s="359"/>
      <c r="AJ151" s="62"/>
      <c r="AK151" s="62"/>
    </row>
    <row r="152" spans="1:80" ht="15" customHeight="1" thickBot="1" x14ac:dyDescent="0.25">
      <c r="A152" s="358"/>
      <c r="B152" s="760"/>
      <c r="C152" s="764"/>
      <c r="D152" s="40" t="s">
        <v>17</v>
      </c>
      <c r="E152" s="43"/>
      <c r="F152" s="172">
        <v>0.3125</v>
      </c>
      <c r="G152" s="41"/>
      <c r="H152" s="87"/>
      <c r="I152" s="43"/>
      <c r="J152" s="172">
        <v>0.3125</v>
      </c>
      <c r="K152" s="41"/>
      <c r="L152" s="42"/>
      <c r="M152" s="88"/>
      <c r="N152" s="41"/>
      <c r="O152" s="41"/>
      <c r="P152" s="87"/>
      <c r="Q152" s="43"/>
      <c r="R152" s="41"/>
      <c r="S152" s="172">
        <v>0.3125</v>
      </c>
      <c r="T152" s="42"/>
      <c r="U152" s="88"/>
      <c r="V152" s="41"/>
      <c r="W152" s="172">
        <v>0.3125</v>
      </c>
      <c r="X152" s="87"/>
      <c r="Y152" s="43"/>
      <c r="Z152" s="41"/>
      <c r="AA152" s="172">
        <v>0.3125</v>
      </c>
      <c r="AB152" s="42"/>
      <c r="AC152" s="88"/>
      <c r="AD152" s="300"/>
      <c r="AE152" s="304"/>
      <c r="AF152" s="749"/>
      <c r="AG152" s="742"/>
      <c r="AH152" s="359"/>
      <c r="AJ152" s="62"/>
      <c r="AK152" s="62"/>
    </row>
    <row r="153" spans="1:80" ht="26.25" thickBot="1" x14ac:dyDescent="0.25">
      <c r="A153" s="358"/>
      <c r="Y153" s="755" t="s">
        <v>38</v>
      </c>
      <c r="Z153" s="756"/>
      <c r="AA153" s="756"/>
      <c r="AB153" s="756"/>
      <c r="AC153" s="756"/>
      <c r="AD153" s="756"/>
      <c r="AE153" s="756"/>
      <c r="AF153" s="48">
        <f>AVERAGE(AF10:AF17,AF19:AF26,AF28:AF35,AF37:AF44)</f>
        <v>1.7499999999999998</v>
      </c>
      <c r="AG153" s="49">
        <f>AVERAGE(AG10:AG17,AG19:AG26,AG28:AG35,AG37:AG44)</f>
        <v>1.6145833333333333</v>
      </c>
      <c r="AH153" s="359"/>
      <c r="AJ153" s="62"/>
      <c r="AK153" s="62"/>
    </row>
    <row r="154" spans="1:80" ht="15" customHeight="1" x14ac:dyDescent="0.2">
      <c r="A154" s="358"/>
      <c r="AH154" s="359"/>
      <c r="AJ154" s="62"/>
      <c r="AK154" s="62"/>
    </row>
    <row r="155" spans="1:80" ht="34.5" x14ac:dyDescent="0.2">
      <c r="A155" s="369"/>
      <c r="B155" s="62"/>
      <c r="C155" s="63" t="s">
        <v>22</v>
      </c>
      <c r="D155" s="63"/>
      <c r="E155" s="64"/>
      <c r="F155" s="64"/>
      <c r="G155" s="64"/>
      <c r="H155" s="64"/>
      <c r="I155" s="64"/>
      <c r="J155" s="65" t="s">
        <v>65</v>
      </c>
      <c r="K155" s="62"/>
      <c r="L155" s="62"/>
      <c r="M155" s="62"/>
      <c r="N155" s="62"/>
      <c r="O155" s="62"/>
      <c r="P155" s="62"/>
      <c r="Q155" s="62"/>
      <c r="R155" s="62"/>
      <c r="S155" s="62"/>
      <c r="T155" s="62"/>
      <c r="U155" s="62"/>
      <c r="V155" s="62"/>
      <c r="W155" s="62"/>
      <c r="X155" s="62"/>
      <c r="Y155" s="62"/>
      <c r="Z155" s="62"/>
      <c r="AA155" s="62"/>
      <c r="AB155" s="62"/>
      <c r="AC155" s="62"/>
      <c r="AD155" s="62"/>
      <c r="AE155" s="62"/>
      <c r="AF155" s="66"/>
      <c r="AG155" s="66"/>
      <c r="AH155" s="370"/>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row>
    <row r="156" spans="1:80" ht="34.5" x14ac:dyDescent="0.2">
      <c r="A156" s="369"/>
      <c r="B156" s="62"/>
      <c r="C156" s="63"/>
      <c r="D156" s="63"/>
      <c r="E156" s="64"/>
      <c r="F156" s="64"/>
      <c r="G156" s="64"/>
      <c r="H156" s="64"/>
      <c r="I156" s="64"/>
      <c r="J156" s="65" t="s">
        <v>45</v>
      </c>
      <c r="K156" s="62"/>
      <c r="L156" s="62"/>
      <c r="M156" s="62"/>
      <c r="N156" s="62"/>
      <c r="O156" s="62"/>
      <c r="P156" s="62"/>
      <c r="Q156" s="62"/>
      <c r="R156" s="62"/>
      <c r="S156" s="62"/>
      <c r="T156" s="62"/>
      <c r="U156" s="62"/>
      <c r="V156" s="62"/>
      <c r="W156" s="62"/>
      <c r="X156" s="62"/>
      <c r="Y156" s="62"/>
      <c r="Z156" s="62"/>
      <c r="AA156" s="62"/>
      <c r="AB156" s="62"/>
      <c r="AC156" s="62"/>
      <c r="AD156" s="62"/>
      <c r="AE156" s="62"/>
      <c r="AF156" s="66"/>
      <c r="AG156" s="66"/>
      <c r="AH156" s="370"/>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row>
    <row r="157" spans="1:80" ht="34.5" x14ac:dyDescent="0.2">
      <c r="A157" s="369"/>
      <c r="B157" s="62"/>
      <c r="C157" s="63"/>
      <c r="D157" s="63"/>
      <c r="E157" s="64"/>
      <c r="F157" s="64"/>
      <c r="G157" s="64"/>
      <c r="H157" s="64"/>
      <c r="I157" s="64"/>
      <c r="J157" s="65" t="s">
        <v>41</v>
      </c>
      <c r="K157" s="62"/>
      <c r="L157" s="62"/>
      <c r="M157" s="62"/>
      <c r="N157" s="62"/>
      <c r="O157" s="62"/>
      <c r="P157" s="62"/>
      <c r="Q157" s="62"/>
      <c r="R157" s="62"/>
      <c r="S157" s="62"/>
      <c r="T157" s="62"/>
      <c r="U157" s="62"/>
      <c r="V157" s="62"/>
      <c r="W157" s="62"/>
      <c r="X157" s="62"/>
      <c r="Y157" s="62"/>
      <c r="Z157" s="62"/>
      <c r="AA157" s="62"/>
      <c r="AB157" s="62"/>
      <c r="AC157" s="62"/>
      <c r="AD157" s="62"/>
      <c r="AE157" s="62"/>
      <c r="AF157" s="66"/>
      <c r="AG157" s="66"/>
      <c r="AH157" s="370"/>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row>
    <row r="158" spans="1:80" ht="34.5" x14ac:dyDescent="0.2">
      <c r="A158" s="369"/>
      <c r="B158" s="62"/>
      <c r="C158" s="63"/>
      <c r="D158" s="63"/>
      <c r="E158" s="64"/>
      <c r="F158" s="64"/>
      <c r="G158" s="64"/>
      <c r="H158" s="64"/>
      <c r="I158" s="64"/>
      <c r="J158" s="65" t="s">
        <v>66</v>
      </c>
      <c r="K158" s="62"/>
      <c r="L158" s="62"/>
      <c r="M158" s="62"/>
      <c r="N158" s="62"/>
      <c r="O158" s="62"/>
      <c r="P158" s="62"/>
      <c r="Q158" s="62"/>
      <c r="R158" s="62"/>
      <c r="S158" s="62"/>
      <c r="T158" s="62"/>
      <c r="U158" s="62"/>
      <c r="V158" s="62"/>
      <c r="W158" s="62"/>
      <c r="X158" s="62"/>
      <c r="Y158" s="62"/>
      <c r="Z158" s="62"/>
      <c r="AA158" s="62"/>
      <c r="AB158" s="62"/>
      <c r="AC158" s="62"/>
      <c r="AD158" s="62"/>
      <c r="AE158" s="62"/>
      <c r="AF158" s="66"/>
      <c r="AG158" s="66"/>
      <c r="AH158" s="370"/>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row>
    <row r="159" spans="1:80" ht="25.5" x14ac:dyDescent="0.2">
      <c r="A159" s="358"/>
      <c r="J159" s="65" t="s">
        <v>67</v>
      </c>
      <c r="AH159" s="359"/>
      <c r="AJ159" s="62"/>
    </row>
    <row r="160" spans="1:80" ht="15" customHeight="1" x14ac:dyDescent="0.2">
      <c r="A160" s="358"/>
      <c r="B160" s="62"/>
      <c r="AG160" s="66"/>
      <c r="AH160" s="359"/>
      <c r="AJ160" s="62"/>
    </row>
    <row r="161" spans="1:80" ht="35.25" thickBot="1" x14ac:dyDescent="0.25">
      <c r="A161" s="358"/>
      <c r="C161" s="63" t="s">
        <v>75</v>
      </c>
      <c r="D161" s="63"/>
      <c r="E161" s="64"/>
      <c r="F161" s="64"/>
      <c r="G161" s="64"/>
      <c r="H161" s="64"/>
      <c r="I161" s="63"/>
      <c r="J161" s="204" t="s">
        <v>76</v>
      </c>
      <c r="M161" s="333" t="s">
        <v>15</v>
      </c>
      <c r="N161" s="334">
        <v>0</v>
      </c>
      <c r="O161" s="62"/>
      <c r="Q161" s="335" t="s">
        <v>18</v>
      </c>
      <c r="R161" s="334">
        <v>0</v>
      </c>
      <c r="S161" s="62"/>
      <c r="U161" s="518" t="s">
        <v>19</v>
      </c>
      <c r="V161" s="334">
        <v>0</v>
      </c>
      <c r="W161" s="62"/>
      <c r="Y161" s="336" t="s">
        <v>20</v>
      </c>
      <c r="Z161" s="334">
        <v>0</v>
      </c>
      <c r="AA161" s="62"/>
      <c r="AB161" s="62"/>
      <c r="AC161" s="62"/>
      <c r="AD161" s="249" t="s">
        <v>36</v>
      </c>
      <c r="AE161" s="250">
        <f>SUM(N161,R161,V161,Z161)</f>
        <v>0</v>
      </c>
      <c r="AF161" s="66"/>
      <c r="AH161" s="359"/>
    </row>
    <row r="162" spans="1:80" ht="15" customHeight="1" thickTop="1" x14ac:dyDescent="0.2">
      <c r="A162" s="369"/>
      <c r="B162" s="62"/>
      <c r="AG162" s="66"/>
      <c r="AH162" s="370"/>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row>
    <row r="163" spans="1:80" ht="30" x14ac:dyDescent="0.2">
      <c r="A163" s="358"/>
      <c r="C163" s="63" t="s">
        <v>72</v>
      </c>
      <c r="J163" s="62" t="s">
        <v>73</v>
      </c>
      <c r="V163" s="62"/>
      <c r="W163" s="62"/>
      <c r="X163" s="62"/>
      <c r="Y163" s="62"/>
      <c r="Z163" s="62"/>
      <c r="AA163" s="62"/>
      <c r="AB163" s="62"/>
      <c r="AC163" s="62"/>
      <c r="AD163" s="62"/>
      <c r="AE163" s="62"/>
      <c r="AF163" s="66"/>
      <c r="AH163" s="359"/>
    </row>
    <row r="164" spans="1:80" ht="35.1" customHeight="1" thickBot="1" x14ac:dyDescent="0.25">
      <c r="A164" s="365"/>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372"/>
      <c r="AG164" s="372"/>
      <c r="AH164" s="364"/>
    </row>
    <row r="182" spans="63:109" x14ac:dyDescent="0.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row>
    <row r="183" spans="63:109" x14ac:dyDescent="0.2">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row>
    <row r="184" spans="63:109" x14ac:dyDescent="0.2">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row>
    <row r="185" spans="63:109" x14ac:dyDescent="0.2">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row>
    <row r="186" spans="63:109" x14ac:dyDescent="0.2">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row>
    <row r="187" spans="63:109" x14ac:dyDescent="0.2">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row>
    <row r="188" spans="63:109" x14ac:dyDescent="0.2">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row>
    <row r="189" spans="63:109" x14ac:dyDescent="0.2">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row>
    <row r="190" spans="63:109" x14ac:dyDescent="0.2">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row>
    <row r="191" spans="63:109" x14ac:dyDescent="0.2">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row>
    <row r="192" spans="63:109" x14ac:dyDescent="0.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row>
    <row r="193" spans="63:109" x14ac:dyDescent="0.2">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row>
    <row r="194" spans="63:109" x14ac:dyDescent="0.2">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row>
    <row r="195" spans="63:109" x14ac:dyDescent="0.2">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row>
    <row r="196" spans="63:109" x14ac:dyDescent="0.2">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row>
    <row r="197" spans="63:109" x14ac:dyDescent="0.2">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row>
    <row r="198" spans="63:109" x14ac:dyDescent="0.2">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row>
    <row r="199" spans="63:109" x14ac:dyDescent="0.2">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row>
    <row r="200" spans="63:109" x14ac:dyDescent="0.2">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row>
    <row r="201" spans="63:109" x14ac:dyDescent="0.2">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row>
    <row r="202" spans="63:109" x14ac:dyDescent="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row>
    <row r="203" spans="63:109" x14ac:dyDescent="0.2">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row>
    <row r="204" spans="63:109" x14ac:dyDescent="0.2">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row>
    <row r="205" spans="63:109" x14ac:dyDescent="0.2">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row>
    <row r="206" spans="63:109" x14ac:dyDescent="0.2">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row>
    <row r="207" spans="63:109" x14ac:dyDescent="0.2">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row>
    <row r="208" spans="63:109" x14ac:dyDescent="0.2">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row>
    <row r="209" spans="63:109" x14ac:dyDescent="0.2">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row>
    <row r="210" spans="63:109" x14ac:dyDescent="0.2">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row>
    <row r="211" spans="63:109" x14ac:dyDescent="0.2">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row>
    <row r="212" spans="63:109" x14ac:dyDescent="0.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row>
    <row r="213" spans="63:109" x14ac:dyDescent="0.2">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row>
    <row r="214" spans="63:109" x14ac:dyDescent="0.2">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row>
    <row r="215" spans="63:109" x14ac:dyDescent="0.2">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row>
    <row r="216" spans="63:109" x14ac:dyDescent="0.2">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row>
    <row r="217" spans="63:109" x14ac:dyDescent="0.2">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row>
    <row r="218" spans="63:109" x14ac:dyDescent="0.2">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row>
    <row r="219" spans="63:109" x14ac:dyDescent="0.2">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row>
    <row r="220" spans="63:109" x14ac:dyDescent="0.2">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row>
    <row r="221" spans="63:109" x14ac:dyDescent="0.2">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row>
    <row r="222" spans="63:109" x14ac:dyDescent="0.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row>
    <row r="223" spans="63:109" x14ac:dyDescent="0.2">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row>
    <row r="224" spans="63:109" x14ac:dyDescent="0.2">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row>
    <row r="225" spans="63:109" x14ac:dyDescent="0.2">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row>
    <row r="226" spans="63:109" x14ac:dyDescent="0.2">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row>
    <row r="227" spans="63:109" x14ac:dyDescent="0.2">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row>
    <row r="228" spans="63:109" x14ac:dyDescent="0.2">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row>
    <row r="229" spans="63:109" x14ac:dyDescent="0.2">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row>
    <row r="230" spans="63:109" x14ac:dyDescent="0.2">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row>
    <row r="231" spans="63:109" x14ac:dyDescent="0.2">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row>
    <row r="232" spans="63:109" x14ac:dyDescent="0.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row>
    <row r="233" spans="63:109" x14ac:dyDescent="0.2">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row>
    <row r="234" spans="63:109" x14ac:dyDescent="0.2">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row>
    <row r="235" spans="63:109" x14ac:dyDescent="0.2">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row>
    <row r="236" spans="63:109" x14ac:dyDescent="0.2">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row>
    <row r="237" spans="63:109" x14ac:dyDescent="0.2">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row>
    <row r="238" spans="63:109" x14ac:dyDescent="0.2">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row>
  </sheetData>
  <sheetProtection algorithmName="SHA-512" hashValue="ohdcYfIIRMacxtveQjLCWAtlUX+AHwwojkIU04WJG4nQaJBfEztWqb0cuYlEVaI0MTM5XVKBGxFpl5ofcQ/kvg==" saltValue="jixrRTRLNNWNSu9JqC5WcA==" spinCount="100000" sheet="1" objects="1" scenarios="1"/>
  <mergeCells count="343">
    <mergeCell ref="BA18:BG18"/>
    <mergeCell ref="AT18:AZ18"/>
    <mergeCell ref="AM18:AS18"/>
    <mergeCell ref="A1:BR1"/>
    <mergeCell ref="BH10:BN10"/>
    <mergeCell ref="BA10:BG10"/>
    <mergeCell ref="AT10:AZ10"/>
    <mergeCell ref="AM10:AS10"/>
    <mergeCell ref="BH34:BN34"/>
    <mergeCell ref="BA34:BG34"/>
    <mergeCell ref="AT34:AZ34"/>
    <mergeCell ref="AM34:AS34"/>
    <mergeCell ref="AM26:AS26"/>
    <mergeCell ref="AT26:AZ26"/>
    <mergeCell ref="BA26:BG26"/>
    <mergeCell ref="BH26:BN26"/>
    <mergeCell ref="BH18:BN18"/>
    <mergeCell ref="C32:C33"/>
    <mergeCell ref="AF32:AF33"/>
    <mergeCell ref="AG32:AG33"/>
    <mergeCell ref="AF30:AF31"/>
    <mergeCell ref="AG30:AG31"/>
    <mergeCell ref="AG23:AG24"/>
    <mergeCell ref="C25:C26"/>
    <mergeCell ref="BB94:BD95"/>
    <mergeCell ref="BH72:BJ73"/>
    <mergeCell ref="BH70:BJ71"/>
    <mergeCell ref="BE92:BG93"/>
    <mergeCell ref="BE90:BG91"/>
    <mergeCell ref="BE88:BG89"/>
    <mergeCell ref="BE86:BG87"/>
    <mergeCell ref="BE84:BG85"/>
    <mergeCell ref="AM94:BA95"/>
    <mergeCell ref="BH94:BJ95"/>
    <mergeCell ref="BE94:BG95"/>
    <mergeCell ref="BH92:BJ93"/>
    <mergeCell ref="BH90:BJ91"/>
    <mergeCell ref="BH88:BJ89"/>
    <mergeCell ref="BH86:BJ87"/>
    <mergeCell ref="BH84:BJ85"/>
    <mergeCell ref="BH82:BJ83"/>
    <mergeCell ref="BE80:BG81"/>
    <mergeCell ref="BH80:BJ81"/>
    <mergeCell ref="BH78:BJ79"/>
    <mergeCell ref="BH76:BJ77"/>
    <mergeCell ref="BH74:BJ75"/>
    <mergeCell ref="BE72:BG73"/>
    <mergeCell ref="AM78:BA79"/>
    <mergeCell ref="BB92:BD93"/>
    <mergeCell ref="AM92:BA93"/>
    <mergeCell ref="AL70:AL71"/>
    <mergeCell ref="AL74:AL75"/>
    <mergeCell ref="AL78:AL79"/>
    <mergeCell ref="AL84:AL85"/>
    <mergeCell ref="AL88:AL89"/>
    <mergeCell ref="BB88:BD89"/>
    <mergeCell ref="AL90:AL91"/>
    <mergeCell ref="BB82:BD83"/>
    <mergeCell ref="BB80:BD81"/>
    <mergeCell ref="BB78:BD79"/>
    <mergeCell ref="AM90:BA91"/>
    <mergeCell ref="BB90:BD91"/>
    <mergeCell ref="AM84:BA85"/>
    <mergeCell ref="AM86:BA87"/>
    <mergeCell ref="AM88:BA89"/>
    <mergeCell ref="BB86:BD87"/>
    <mergeCell ref="BB84:BD85"/>
    <mergeCell ref="BE82:BG83"/>
    <mergeCell ref="AM70:BA71"/>
    <mergeCell ref="AM72:BA73"/>
    <mergeCell ref="AM74:BA75"/>
    <mergeCell ref="AM76:BA77"/>
    <mergeCell ref="BB76:BD77"/>
    <mergeCell ref="BB74:BD75"/>
    <mergeCell ref="BB72:BD73"/>
    <mergeCell ref="BB70:BD71"/>
    <mergeCell ref="AM80:BA81"/>
    <mergeCell ref="AM82:BA83"/>
    <mergeCell ref="BE70:BG71"/>
    <mergeCell ref="BE78:BG79"/>
    <mergeCell ref="BE76:BG77"/>
    <mergeCell ref="BE74:BG75"/>
    <mergeCell ref="BH67:BJ69"/>
    <mergeCell ref="BK52:BM53"/>
    <mergeCell ref="BK50:BM51"/>
    <mergeCell ref="BN63:BP63"/>
    <mergeCell ref="BN61:BP62"/>
    <mergeCell ref="BN59:BP60"/>
    <mergeCell ref="BN57:BP58"/>
    <mergeCell ref="BN55:BP56"/>
    <mergeCell ref="BN54:BP54"/>
    <mergeCell ref="BN52:BP53"/>
    <mergeCell ref="BN50:BP51"/>
    <mergeCell ref="BK63:BM63"/>
    <mergeCell ref="BK61:BM62"/>
    <mergeCell ref="BK59:BM60"/>
    <mergeCell ref="BK57:BM58"/>
    <mergeCell ref="BK55:BM56"/>
    <mergeCell ref="BK54:BM54"/>
    <mergeCell ref="AM63:BJ63"/>
    <mergeCell ref="BB67:BD69"/>
    <mergeCell ref="BE67:BG69"/>
    <mergeCell ref="AM67:BA69"/>
    <mergeCell ref="AM47:BJ49"/>
    <mergeCell ref="BK47:BM49"/>
    <mergeCell ref="BN47:BP49"/>
    <mergeCell ref="AL61:AL62"/>
    <mergeCell ref="AM59:BJ60"/>
    <mergeCell ref="AM61:BJ62"/>
    <mergeCell ref="AL55:AL56"/>
    <mergeCell ref="AM55:BJ56"/>
    <mergeCell ref="AM57:BJ58"/>
    <mergeCell ref="AL57:AL58"/>
    <mergeCell ref="AL59:AL60"/>
    <mergeCell ref="AL50:AL51"/>
    <mergeCell ref="AM50:BJ51"/>
    <mergeCell ref="AL52:AL53"/>
    <mergeCell ref="AM52:BJ53"/>
    <mergeCell ref="AM54:BJ54"/>
    <mergeCell ref="B145:B152"/>
    <mergeCell ref="C145:C146"/>
    <mergeCell ref="AF145:AF146"/>
    <mergeCell ref="AG145:AG146"/>
    <mergeCell ref="C147:C148"/>
    <mergeCell ref="AF147:AF148"/>
    <mergeCell ref="AG147:AG148"/>
    <mergeCell ref="C149:C150"/>
    <mergeCell ref="AF149:AF150"/>
    <mergeCell ref="AG149:AG150"/>
    <mergeCell ref="B136:B143"/>
    <mergeCell ref="C136:C137"/>
    <mergeCell ref="AF136:AF137"/>
    <mergeCell ref="AG136:AG137"/>
    <mergeCell ref="C138:C139"/>
    <mergeCell ref="AF138:AF139"/>
    <mergeCell ref="AG138:AG139"/>
    <mergeCell ref="B127:B134"/>
    <mergeCell ref="C127:C128"/>
    <mergeCell ref="AF127:AF128"/>
    <mergeCell ref="AG127:AG128"/>
    <mergeCell ref="C129:C130"/>
    <mergeCell ref="AF129:AF130"/>
    <mergeCell ref="AG129:AG130"/>
    <mergeCell ref="C131:C132"/>
    <mergeCell ref="AF131:AF132"/>
    <mergeCell ref="AG131:AG132"/>
    <mergeCell ref="C140:C141"/>
    <mergeCell ref="AF140:AF141"/>
    <mergeCell ref="AG140:AG141"/>
    <mergeCell ref="C142:C143"/>
    <mergeCell ref="AF142:AF143"/>
    <mergeCell ref="AG142:AG143"/>
    <mergeCell ref="C133:C134"/>
    <mergeCell ref="B118:B125"/>
    <mergeCell ref="C118:C119"/>
    <mergeCell ref="AF118:AF119"/>
    <mergeCell ref="AG118:AG119"/>
    <mergeCell ref="C120:C121"/>
    <mergeCell ref="AF120:AF121"/>
    <mergeCell ref="AG120:AG121"/>
    <mergeCell ref="B109:B116"/>
    <mergeCell ref="C109:C110"/>
    <mergeCell ref="AF109:AF110"/>
    <mergeCell ref="AG109:AG110"/>
    <mergeCell ref="C111:C112"/>
    <mergeCell ref="AF111:AF112"/>
    <mergeCell ref="AG111:AG112"/>
    <mergeCell ref="C113:C114"/>
    <mergeCell ref="AF113:AF114"/>
    <mergeCell ref="AG113:AG114"/>
    <mergeCell ref="C122:C123"/>
    <mergeCell ref="AF122:AF123"/>
    <mergeCell ref="AG122:AG123"/>
    <mergeCell ref="C124:C125"/>
    <mergeCell ref="AF124:AF125"/>
    <mergeCell ref="AG124:AG125"/>
    <mergeCell ref="C115:C116"/>
    <mergeCell ref="B100:B107"/>
    <mergeCell ref="C100:C101"/>
    <mergeCell ref="AF100:AF101"/>
    <mergeCell ref="AG100:AG101"/>
    <mergeCell ref="C102:C103"/>
    <mergeCell ref="AF102:AF103"/>
    <mergeCell ref="AG102:AG103"/>
    <mergeCell ref="B91:B98"/>
    <mergeCell ref="C91:C92"/>
    <mergeCell ref="AF91:AF92"/>
    <mergeCell ref="AG91:AG92"/>
    <mergeCell ref="C93:C94"/>
    <mergeCell ref="AF93:AF94"/>
    <mergeCell ref="AG93:AG94"/>
    <mergeCell ref="C95:C96"/>
    <mergeCell ref="AF95:AF96"/>
    <mergeCell ref="AG95:AG96"/>
    <mergeCell ref="C104:C105"/>
    <mergeCell ref="AF104:AF105"/>
    <mergeCell ref="AG104:AG105"/>
    <mergeCell ref="C106:C107"/>
    <mergeCell ref="AF106:AF107"/>
    <mergeCell ref="AG106:AG107"/>
    <mergeCell ref="C97:C98"/>
    <mergeCell ref="B82:B89"/>
    <mergeCell ref="C82:C83"/>
    <mergeCell ref="AF82:AF83"/>
    <mergeCell ref="AG82:AG83"/>
    <mergeCell ref="C84:C85"/>
    <mergeCell ref="AF84:AF85"/>
    <mergeCell ref="AG84:AG85"/>
    <mergeCell ref="B73:B80"/>
    <mergeCell ref="C73:C74"/>
    <mergeCell ref="AF73:AF74"/>
    <mergeCell ref="AG73:AG74"/>
    <mergeCell ref="C75:C76"/>
    <mergeCell ref="AF75:AF76"/>
    <mergeCell ref="AG75:AG76"/>
    <mergeCell ref="C77:C78"/>
    <mergeCell ref="AF77:AF78"/>
    <mergeCell ref="AG77:AG78"/>
    <mergeCell ref="C86:C87"/>
    <mergeCell ref="AF86:AF87"/>
    <mergeCell ref="AG86:AG87"/>
    <mergeCell ref="C88:C89"/>
    <mergeCell ref="AF88:AF89"/>
    <mergeCell ref="AG88:AG89"/>
    <mergeCell ref="C79:C80"/>
    <mergeCell ref="B55:B62"/>
    <mergeCell ref="C55:C56"/>
    <mergeCell ref="AF55:AF56"/>
    <mergeCell ref="AG55:AG56"/>
    <mergeCell ref="C57:C58"/>
    <mergeCell ref="AF57:AF58"/>
    <mergeCell ref="AG57:AG58"/>
    <mergeCell ref="C59:C60"/>
    <mergeCell ref="AF59:AF60"/>
    <mergeCell ref="AG59:AG60"/>
    <mergeCell ref="C61:C62"/>
    <mergeCell ref="AF61:AF62"/>
    <mergeCell ref="AG61:AG62"/>
    <mergeCell ref="C39:C40"/>
    <mergeCell ref="AF39:AF40"/>
    <mergeCell ref="AG39:AG40"/>
    <mergeCell ref="AL80:AL81"/>
    <mergeCell ref="AG48:AG49"/>
    <mergeCell ref="C50:C51"/>
    <mergeCell ref="AF50:AF51"/>
    <mergeCell ref="AG50:AG51"/>
    <mergeCell ref="C52:C53"/>
    <mergeCell ref="AF52:AF53"/>
    <mergeCell ref="AG52:AG53"/>
    <mergeCell ref="C46:C47"/>
    <mergeCell ref="AF46:AF47"/>
    <mergeCell ref="AG46:AG47"/>
    <mergeCell ref="C48:C49"/>
    <mergeCell ref="C64:C65"/>
    <mergeCell ref="C68:C69"/>
    <mergeCell ref="AF68:AF69"/>
    <mergeCell ref="AG68:AG69"/>
    <mergeCell ref="C70:C71"/>
    <mergeCell ref="AF70:AF71"/>
    <mergeCell ref="AG70:AG71"/>
    <mergeCell ref="AG66:AG67"/>
    <mergeCell ref="AF79:AF80"/>
    <mergeCell ref="C66:C67"/>
    <mergeCell ref="AF66:AF67"/>
    <mergeCell ref="Y153:AE153"/>
    <mergeCell ref="AL86:AL87"/>
    <mergeCell ref="AF48:AF49"/>
    <mergeCell ref="C41:C42"/>
    <mergeCell ref="AF41:AF42"/>
    <mergeCell ref="AG41:AG42"/>
    <mergeCell ref="AL82:AL83"/>
    <mergeCell ref="C43:C44"/>
    <mergeCell ref="AG79:AG80"/>
    <mergeCell ref="AF97:AF98"/>
    <mergeCell ref="AG97:AG98"/>
    <mergeCell ref="AF115:AF116"/>
    <mergeCell ref="AG115:AG116"/>
    <mergeCell ref="AF133:AF134"/>
    <mergeCell ref="AG133:AG134"/>
    <mergeCell ref="C151:C152"/>
    <mergeCell ref="AF151:AF152"/>
    <mergeCell ref="AG151:AG152"/>
    <mergeCell ref="AL47:AL49"/>
    <mergeCell ref="AL92:AL93"/>
    <mergeCell ref="D8:D9"/>
    <mergeCell ref="AF8:AG8"/>
    <mergeCell ref="B37:B44"/>
    <mergeCell ref="C37:C38"/>
    <mergeCell ref="AF37:AF38"/>
    <mergeCell ref="AG37:AG38"/>
    <mergeCell ref="AF43:AF44"/>
    <mergeCell ref="AG43:AG44"/>
    <mergeCell ref="AL76:AL77"/>
    <mergeCell ref="C34:C35"/>
    <mergeCell ref="AF34:AF35"/>
    <mergeCell ref="AG34:AG35"/>
    <mergeCell ref="AL72:AL73"/>
    <mergeCell ref="AL44:BM45"/>
    <mergeCell ref="AL67:AL69"/>
    <mergeCell ref="B28:B35"/>
    <mergeCell ref="C28:C29"/>
    <mergeCell ref="AF28:AF29"/>
    <mergeCell ref="AG28:AG29"/>
    <mergeCell ref="C30:C31"/>
    <mergeCell ref="B46:B53"/>
    <mergeCell ref="B64:B71"/>
    <mergeCell ref="AF64:AF65"/>
    <mergeCell ref="AG64:AG65"/>
    <mergeCell ref="AF25:AF26"/>
    <mergeCell ref="AG25:AG26"/>
    <mergeCell ref="C21:C22"/>
    <mergeCell ref="AF21:AF22"/>
    <mergeCell ref="AG21:AG22"/>
    <mergeCell ref="B19:B26"/>
    <mergeCell ref="C19:C20"/>
    <mergeCell ref="AF19:AF20"/>
    <mergeCell ref="AG19:AG20"/>
    <mergeCell ref="C23:C24"/>
    <mergeCell ref="AF23:AF24"/>
    <mergeCell ref="B6:H7"/>
    <mergeCell ref="I6:AE7"/>
    <mergeCell ref="C14:C15"/>
    <mergeCell ref="AF14:AF15"/>
    <mergeCell ref="AG14:AG15"/>
    <mergeCell ref="C16:C17"/>
    <mergeCell ref="AF16:AF17"/>
    <mergeCell ref="AG16:AG17"/>
    <mergeCell ref="C12:C13"/>
    <mergeCell ref="AF12:AF13"/>
    <mergeCell ref="AG12:AG13"/>
    <mergeCell ref="AC8:AE8"/>
    <mergeCell ref="Y8:AB8"/>
    <mergeCell ref="U8:X8"/>
    <mergeCell ref="Q8:T8"/>
    <mergeCell ref="M8:P8"/>
    <mergeCell ref="I8:L8"/>
    <mergeCell ref="E8:H8"/>
    <mergeCell ref="B10:B17"/>
    <mergeCell ref="C10:C11"/>
    <mergeCell ref="AF10:AF11"/>
    <mergeCell ref="AG10:AG11"/>
    <mergeCell ref="B8:B9"/>
    <mergeCell ref="C8:C9"/>
  </mergeCells>
  <conditionalFormatting sqref="AG10:AG17 AG19:AG26 AG28:AG35 AG37:AG44">
    <cfRule type="cellIs" dxfId="19" priority="19" operator="greaterThan">
      <formula>2.16666666666667</formula>
    </cfRule>
  </conditionalFormatting>
  <conditionalFormatting sqref="AG46:AG53 AG55:AG62 AG64:AG71 AG73:AG80">
    <cfRule type="cellIs" dxfId="18" priority="18" operator="greaterThan">
      <formula>2.16666666666667</formula>
    </cfRule>
  </conditionalFormatting>
  <conditionalFormatting sqref="AG82:AG89 AG91:AG98 AG100:AG107 AG109:AG116">
    <cfRule type="cellIs" dxfId="17" priority="17" operator="greaterThan">
      <formula>2.16666666666667</formula>
    </cfRule>
  </conditionalFormatting>
  <conditionalFormatting sqref="AG118:AG125 AG127:AG134 AG136:AG143 AG145:AG152">
    <cfRule type="cellIs" dxfId="16" priority="16" operator="greaterThan">
      <formula>2.16666666666667</formula>
    </cfRule>
  </conditionalFormatting>
  <conditionalFormatting sqref="AM12:BN15">
    <cfRule type="containsText" dxfId="15" priority="10" operator="containsText" text="S">
      <formula>NOT(ISERROR(SEARCH("S",AM12)))</formula>
    </cfRule>
    <cfRule type="containsText" dxfId="14" priority="11" operator="containsText" text="N">
      <formula>NOT(ISERROR(SEARCH("N",AM12)))</formula>
    </cfRule>
    <cfRule type="containsText" dxfId="13" priority="12" operator="containsText" text="F">
      <formula>NOT(ISERROR(SEARCH("F",AM12)))</formula>
    </cfRule>
  </conditionalFormatting>
  <conditionalFormatting sqref="AM20:BN23">
    <cfRule type="containsText" dxfId="12" priority="7" operator="containsText" text="S">
      <formula>NOT(ISERROR(SEARCH("S",AM20)))</formula>
    </cfRule>
    <cfRule type="containsText" dxfId="11" priority="8" operator="containsText" text="N">
      <formula>NOT(ISERROR(SEARCH("N",AM20)))</formula>
    </cfRule>
    <cfRule type="containsText" dxfId="10" priority="9" operator="containsText" text="F">
      <formula>NOT(ISERROR(SEARCH("F",AM20)))</formula>
    </cfRule>
  </conditionalFormatting>
  <conditionalFormatting sqref="AM28:BN31">
    <cfRule type="containsText" dxfId="9" priority="4" operator="containsText" text="S">
      <formula>NOT(ISERROR(SEARCH("S",AM28)))</formula>
    </cfRule>
    <cfRule type="containsText" dxfId="8" priority="5" operator="containsText" text="N">
      <formula>NOT(ISERROR(SEARCH("N",AM28)))</formula>
    </cfRule>
    <cfRule type="containsText" dxfId="7" priority="6" operator="containsText" text="F">
      <formula>NOT(ISERROR(SEARCH("F",AM28)))</formula>
    </cfRule>
  </conditionalFormatting>
  <conditionalFormatting sqref="AM36:BN39">
    <cfRule type="containsText" dxfId="6" priority="1" operator="containsText" text="S">
      <formula>NOT(ISERROR(SEARCH("S",AM36)))</formula>
    </cfRule>
    <cfRule type="containsText" dxfId="5" priority="2" operator="containsText" text="N">
      <formula>NOT(ISERROR(SEARCH("N",AM36)))</formula>
    </cfRule>
    <cfRule type="containsText" dxfId="4" priority="3" operator="containsText" text="F">
      <formula>NOT(ISERROR(SEARCH("F",AM36)))</formula>
    </cfRule>
  </conditionalFormatting>
  <printOptions horizontalCentered="1"/>
  <pageMargins left="0.19685039370078741" right="0.19685039370078741" top="0.78740157480314965" bottom="0.59055118110236227" header="0.39370078740157483" footer="0.39370078740157483"/>
  <pageSetup paperSize="8" scale="2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P233"/>
  <sheetViews>
    <sheetView zoomScale="55" zoomScaleNormal="55" zoomScaleSheetLayoutView="25" zoomScalePageLayoutView="10" workbookViewId="0">
      <selection activeCell="L114" sqref="L114"/>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5.7109375" style="2" customWidth="1"/>
    <col min="30" max="30" width="10.7109375" style="2" customWidth="1"/>
    <col min="31" max="32" width="26.28515625" style="61" customWidth="1"/>
    <col min="33" max="41" width="7.7109375" style="2" customWidth="1"/>
    <col min="42" max="42" width="7.7109375" style="61" customWidth="1"/>
    <col min="43" max="49" width="7.7109375" style="2" customWidth="1"/>
    <col min="50" max="16384" width="11.42578125" style="2"/>
  </cols>
  <sheetData>
    <row r="1" spans="1:32" s="2" customFormat="1" ht="39.75" customHeight="1" thickBot="1" x14ac:dyDescent="0.25">
      <c r="A1" s="886" t="s">
        <v>229</v>
      </c>
      <c r="B1" s="887"/>
      <c r="C1" s="887"/>
      <c r="D1" s="887"/>
      <c r="E1" s="887"/>
      <c r="F1" s="887"/>
      <c r="G1" s="888"/>
      <c r="H1" s="736" t="s">
        <v>81</v>
      </c>
      <c r="I1" s="733"/>
      <c r="J1" s="733"/>
      <c r="K1" s="733"/>
      <c r="L1" s="733"/>
      <c r="M1" s="733"/>
      <c r="N1" s="733"/>
      <c r="O1" s="733"/>
      <c r="P1" s="733"/>
      <c r="Q1" s="733"/>
      <c r="R1" s="733"/>
      <c r="S1" s="733"/>
      <c r="T1" s="733"/>
      <c r="U1" s="733"/>
      <c r="V1" s="733"/>
      <c r="W1" s="733"/>
      <c r="X1" s="733"/>
      <c r="Y1" s="733"/>
      <c r="Z1" s="733"/>
      <c r="AA1" s="733"/>
      <c r="AB1" s="733"/>
      <c r="AC1" s="733"/>
      <c r="AD1" s="733"/>
      <c r="AE1" s="417" t="s">
        <v>71</v>
      </c>
      <c r="AF1" s="418" t="s">
        <v>179</v>
      </c>
    </row>
    <row r="2" spans="1:32" s="2" customFormat="1" ht="30" customHeight="1" thickBot="1" x14ac:dyDescent="0.25">
      <c r="A2" s="889"/>
      <c r="B2" s="890"/>
      <c r="C2" s="890"/>
      <c r="D2" s="890"/>
      <c r="E2" s="890"/>
      <c r="F2" s="890"/>
      <c r="G2" s="891"/>
      <c r="H2" s="734"/>
      <c r="I2" s="735"/>
      <c r="J2" s="735"/>
      <c r="K2" s="735"/>
      <c r="L2" s="735"/>
      <c r="M2" s="735"/>
      <c r="N2" s="735"/>
      <c r="O2" s="735"/>
      <c r="P2" s="735"/>
      <c r="Q2" s="735"/>
      <c r="R2" s="735"/>
      <c r="S2" s="735"/>
      <c r="T2" s="735"/>
      <c r="U2" s="735"/>
      <c r="V2" s="735"/>
      <c r="W2" s="735"/>
      <c r="X2" s="735"/>
      <c r="Y2" s="735"/>
      <c r="Z2" s="735"/>
      <c r="AA2" s="735"/>
      <c r="AB2" s="735"/>
      <c r="AC2" s="735"/>
      <c r="AD2" s="735"/>
      <c r="AE2" s="417" t="s">
        <v>1</v>
      </c>
      <c r="AF2" s="419" t="s">
        <v>35</v>
      </c>
    </row>
    <row r="3" spans="1:32" s="2" customFormat="1" ht="50.1" customHeight="1" thickBot="1" x14ac:dyDescent="0.25">
      <c r="A3" s="906" t="s">
        <v>2</v>
      </c>
      <c r="B3" s="906" t="s">
        <v>3</v>
      </c>
      <c r="C3" s="906" t="s">
        <v>4</v>
      </c>
      <c r="D3" s="956" t="s">
        <v>5</v>
      </c>
      <c r="E3" s="957"/>
      <c r="F3" s="957"/>
      <c r="G3" s="958"/>
      <c r="H3" s="956" t="s">
        <v>6</v>
      </c>
      <c r="I3" s="957"/>
      <c r="J3" s="957"/>
      <c r="K3" s="958"/>
      <c r="L3" s="956" t="s">
        <v>7</v>
      </c>
      <c r="M3" s="957"/>
      <c r="N3" s="957"/>
      <c r="O3" s="958"/>
      <c r="P3" s="956" t="s">
        <v>8</v>
      </c>
      <c r="Q3" s="957"/>
      <c r="R3" s="957"/>
      <c r="S3" s="958"/>
      <c r="T3" s="956" t="s">
        <v>9</v>
      </c>
      <c r="U3" s="957"/>
      <c r="V3" s="957"/>
      <c r="W3" s="958"/>
      <c r="X3" s="956" t="s">
        <v>10</v>
      </c>
      <c r="Y3" s="957"/>
      <c r="Z3" s="957"/>
      <c r="AA3" s="958"/>
      <c r="AB3" s="956" t="s">
        <v>11</v>
      </c>
      <c r="AC3" s="957"/>
      <c r="AD3" s="958"/>
      <c r="AE3" s="755" t="s">
        <v>12</v>
      </c>
      <c r="AF3" s="757"/>
    </row>
    <row r="4" spans="1:32" s="19" customFormat="1" ht="26.25" customHeight="1" thickBot="1" x14ac:dyDescent="0.25">
      <c r="A4" s="907"/>
      <c r="B4" s="907"/>
      <c r="C4" s="907"/>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7">
        <v>0.25</v>
      </c>
      <c r="AC4" s="135">
        <v>0.75</v>
      </c>
      <c r="AD4" s="138"/>
      <c r="AE4" s="17" t="s">
        <v>13</v>
      </c>
      <c r="AF4" s="18" t="s">
        <v>14</v>
      </c>
    </row>
    <row r="5" spans="1:32" s="2" customFormat="1" ht="15" customHeight="1" x14ac:dyDescent="0.2">
      <c r="A5" s="758">
        <v>1</v>
      </c>
      <c r="B5" s="765" t="s">
        <v>15</v>
      </c>
      <c r="C5" s="20" t="s">
        <v>16</v>
      </c>
      <c r="D5" s="80"/>
      <c r="E5" s="22"/>
      <c r="F5" s="22"/>
      <c r="G5" s="79"/>
      <c r="H5" s="21"/>
      <c r="I5" s="22"/>
      <c r="J5" s="22"/>
      <c r="K5" s="23"/>
      <c r="L5" s="80"/>
      <c r="M5" s="22"/>
      <c r="N5" s="22"/>
      <c r="O5" s="23"/>
      <c r="P5" s="21"/>
      <c r="Q5" s="22"/>
      <c r="R5" s="22"/>
      <c r="S5" s="23"/>
      <c r="T5" s="80"/>
      <c r="U5" s="22"/>
      <c r="V5" s="22"/>
      <c r="W5" s="23"/>
      <c r="X5" s="80"/>
      <c r="Y5" s="22"/>
      <c r="Z5" s="22"/>
      <c r="AA5" s="23"/>
      <c r="AB5" s="80"/>
      <c r="AC5" s="22"/>
      <c r="AD5" s="96"/>
      <c r="AE5" s="743">
        <f>SUM(D5:AD5)</f>
        <v>0</v>
      </c>
      <c r="AF5" s="739">
        <f>SUM(D6:AD6)</f>
        <v>0</v>
      </c>
    </row>
    <row r="6" spans="1:32" s="2" customFormat="1" ht="15" customHeight="1" x14ac:dyDescent="0.2">
      <c r="A6" s="759"/>
      <c r="B6" s="766"/>
      <c r="C6" s="25" t="s">
        <v>17</v>
      </c>
      <c r="D6" s="83"/>
      <c r="E6" s="27"/>
      <c r="F6" s="27"/>
      <c r="G6" s="82"/>
      <c r="H6" s="26"/>
      <c r="I6" s="27"/>
      <c r="J6" s="27"/>
      <c r="K6" s="28"/>
      <c r="L6" s="83"/>
      <c r="M6" s="27"/>
      <c r="N6" s="27"/>
      <c r="O6" s="28"/>
      <c r="P6" s="26"/>
      <c r="Q6" s="27"/>
      <c r="R6" s="27"/>
      <c r="S6" s="28"/>
      <c r="T6" s="83"/>
      <c r="U6" s="27"/>
      <c r="V6" s="27"/>
      <c r="W6" s="28"/>
      <c r="X6" s="83"/>
      <c r="Y6" s="27"/>
      <c r="Z6" s="27"/>
      <c r="AA6" s="28"/>
      <c r="AB6" s="83"/>
      <c r="AC6" s="27"/>
      <c r="AD6" s="97"/>
      <c r="AE6" s="744"/>
      <c r="AF6" s="740"/>
    </row>
    <row r="7" spans="1:32" s="2" customFormat="1" ht="15" customHeight="1" x14ac:dyDescent="0.2">
      <c r="A7" s="759"/>
      <c r="B7" s="767" t="s">
        <v>18</v>
      </c>
      <c r="C7" s="30" t="s">
        <v>16</v>
      </c>
      <c r="D7" s="31"/>
      <c r="E7" s="32"/>
      <c r="F7" s="32"/>
      <c r="G7" s="85"/>
      <c r="H7" s="31"/>
      <c r="I7" s="32"/>
      <c r="J7" s="32"/>
      <c r="K7" s="85"/>
      <c r="L7" s="31"/>
      <c r="M7" s="32"/>
      <c r="N7" s="32"/>
      <c r="O7" s="85"/>
      <c r="P7" s="31"/>
      <c r="Q7" s="98"/>
      <c r="R7" s="32"/>
      <c r="S7" s="85"/>
      <c r="T7" s="31"/>
      <c r="U7" s="98"/>
      <c r="V7" s="32"/>
      <c r="W7" s="33"/>
      <c r="X7" s="31"/>
      <c r="Y7" s="98"/>
      <c r="Z7" s="32"/>
      <c r="AA7" s="99"/>
      <c r="AB7" s="86"/>
      <c r="AC7" s="32"/>
      <c r="AD7" s="99"/>
      <c r="AE7" s="745">
        <f>SUM(D7:AD7)</f>
        <v>0</v>
      </c>
      <c r="AF7" s="741">
        <f>SUM(D8:AD8)</f>
        <v>0</v>
      </c>
    </row>
    <row r="8" spans="1:32" s="2" customFormat="1" ht="15" customHeight="1" x14ac:dyDescent="0.2">
      <c r="A8" s="759"/>
      <c r="B8" s="768"/>
      <c r="C8" s="25" t="s">
        <v>17</v>
      </c>
      <c r="D8" s="26"/>
      <c r="E8" s="27"/>
      <c r="F8" s="27"/>
      <c r="G8" s="82"/>
      <c r="H8" s="26"/>
      <c r="I8" s="27"/>
      <c r="J8" s="27"/>
      <c r="K8" s="82"/>
      <c r="L8" s="26"/>
      <c r="M8" s="27"/>
      <c r="N8" s="27"/>
      <c r="O8" s="82"/>
      <c r="P8" s="26"/>
      <c r="Q8" s="100"/>
      <c r="R8" s="27"/>
      <c r="S8" s="82"/>
      <c r="T8" s="26"/>
      <c r="U8" s="100"/>
      <c r="V8" s="27"/>
      <c r="W8" s="28"/>
      <c r="X8" s="26"/>
      <c r="Y8" s="100"/>
      <c r="Z8" s="27"/>
      <c r="AA8" s="97"/>
      <c r="AB8" s="83"/>
      <c r="AC8" s="27"/>
      <c r="AD8" s="97"/>
      <c r="AE8" s="744"/>
      <c r="AF8" s="740"/>
    </row>
    <row r="9" spans="1:32" s="2" customFormat="1" ht="15" customHeight="1" x14ac:dyDescent="0.2">
      <c r="A9" s="759"/>
      <c r="B9" s="761" t="s">
        <v>19</v>
      </c>
      <c r="C9" s="30" t="s">
        <v>16</v>
      </c>
      <c r="D9" s="31"/>
      <c r="E9" s="32"/>
      <c r="F9" s="32"/>
      <c r="G9" s="33"/>
      <c r="H9" s="86"/>
      <c r="I9" s="32"/>
      <c r="J9" s="32"/>
      <c r="K9" s="85"/>
      <c r="L9" s="31"/>
      <c r="M9" s="32"/>
      <c r="N9" s="32"/>
      <c r="O9" s="85"/>
      <c r="P9" s="31"/>
      <c r="Q9" s="32"/>
      <c r="R9" s="32"/>
      <c r="S9" s="33"/>
      <c r="T9" s="86"/>
      <c r="U9" s="32"/>
      <c r="V9" s="98"/>
      <c r="W9" s="85"/>
      <c r="X9" s="31"/>
      <c r="Y9" s="32"/>
      <c r="Z9" s="98"/>
      <c r="AA9" s="85"/>
      <c r="AB9" s="31"/>
      <c r="AC9" s="32"/>
      <c r="AD9" s="99"/>
      <c r="AE9" s="745">
        <f>SUM(D9:AD9)</f>
        <v>0</v>
      </c>
      <c r="AF9" s="741">
        <f>SUM(D10:AD10)</f>
        <v>0</v>
      </c>
    </row>
    <row r="10" spans="1:32" s="2" customFormat="1" ht="15" customHeight="1" x14ac:dyDescent="0.2">
      <c r="A10" s="759"/>
      <c r="B10" s="762"/>
      <c r="C10" s="25" t="s">
        <v>17</v>
      </c>
      <c r="D10" s="26"/>
      <c r="E10" s="27"/>
      <c r="F10" s="27"/>
      <c r="G10" s="28"/>
      <c r="H10" s="83"/>
      <c r="I10" s="27"/>
      <c r="J10" s="27"/>
      <c r="K10" s="82"/>
      <c r="L10" s="26"/>
      <c r="M10" s="27"/>
      <c r="N10" s="27"/>
      <c r="O10" s="82"/>
      <c r="P10" s="26"/>
      <c r="Q10" s="27"/>
      <c r="R10" s="27"/>
      <c r="S10" s="28"/>
      <c r="T10" s="83"/>
      <c r="U10" s="27"/>
      <c r="V10" s="100"/>
      <c r="W10" s="82"/>
      <c r="X10" s="26"/>
      <c r="Y10" s="27"/>
      <c r="Z10" s="100"/>
      <c r="AA10" s="82"/>
      <c r="AB10" s="26"/>
      <c r="AC10" s="27"/>
      <c r="AD10" s="97"/>
      <c r="AE10" s="744"/>
      <c r="AF10" s="740"/>
    </row>
    <row r="11" spans="1:32" s="2" customFormat="1" ht="15" customHeight="1" x14ac:dyDescent="0.2">
      <c r="A11" s="759"/>
      <c r="B11" s="763" t="s">
        <v>20</v>
      </c>
      <c r="C11" s="30" t="s">
        <v>16</v>
      </c>
      <c r="D11" s="32"/>
      <c r="E11" s="32"/>
      <c r="F11" s="32"/>
      <c r="G11" s="85"/>
      <c r="H11" s="31"/>
      <c r="I11" s="32"/>
      <c r="J11" s="32"/>
      <c r="K11" s="33"/>
      <c r="L11" s="86"/>
      <c r="M11" s="32"/>
      <c r="N11" s="32"/>
      <c r="O11" s="33"/>
      <c r="P11" s="86"/>
      <c r="Q11" s="32"/>
      <c r="R11" s="32"/>
      <c r="S11" s="33"/>
      <c r="T11" s="86"/>
      <c r="U11" s="32"/>
      <c r="V11" s="32"/>
      <c r="W11" s="33"/>
      <c r="X11" s="86"/>
      <c r="Y11" s="32"/>
      <c r="Z11" s="32"/>
      <c r="AA11" s="99"/>
      <c r="AB11" s="86"/>
      <c r="AC11" s="32"/>
      <c r="AD11" s="99"/>
      <c r="AE11" s="745">
        <f>SUM(D11:AD11)</f>
        <v>0</v>
      </c>
      <c r="AF11" s="741">
        <f>SUM(D12:AD12)</f>
        <v>0</v>
      </c>
    </row>
    <row r="12" spans="1:32" s="2" customFormat="1" ht="15" customHeight="1" thickBot="1" x14ac:dyDescent="0.25">
      <c r="A12" s="760"/>
      <c r="B12" s="764"/>
      <c r="C12" s="40" t="s">
        <v>17</v>
      </c>
      <c r="D12" s="41"/>
      <c r="E12" s="41"/>
      <c r="F12" s="41"/>
      <c r="G12" s="87"/>
      <c r="H12" s="43"/>
      <c r="I12" s="41"/>
      <c r="J12" s="41"/>
      <c r="K12" s="28"/>
      <c r="L12" s="83"/>
      <c r="M12" s="41"/>
      <c r="N12" s="41"/>
      <c r="O12" s="28"/>
      <c r="P12" s="83"/>
      <c r="Q12" s="41"/>
      <c r="R12" s="41"/>
      <c r="S12" s="28"/>
      <c r="T12" s="83"/>
      <c r="U12" s="41"/>
      <c r="V12" s="41"/>
      <c r="W12" s="28"/>
      <c r="X12" s="83"/>
      <c r="Y12" s="41"/>
      <c r="Z12" s="41"/>
      <c r="AA12" s="103"/>
      <c r="AB12" s="88"/>
      <c r="AC12" s="41"/>
      <c r="AD12" s="103"/>
      <c r="AE12" s="749"/>
      <c r="AF12" s="742"/>
    </row>
    <row r="13" spans="1:32" s="2" customFormat="1" ht="26.45" customHeight="1" thickBot="1" x14ac:dyDescent="0.4">
      <c r="A13" s="44"/>
      <c r="B13" s="45"/>
      <c r="C13" s="45"/>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48"/>
      <c r="AF13" s="49"/>
    </row>
    <row r="14" spans="1:32" s="2" customFormat="1" ht="15" customHeight="1" x14ac:dyDescent="0.2">
      <c r="A14" s="758">
        <v>2</v>
      </c>
      <c r="B14" s="765" t="s">
        <v>15</v>
      </c>
      <c r="C14" s="20" t="s">
        <v>16</v>
      </c>
      <c r="D14" s="21"/>
      <c r="E14" s="22"/>
      <c r="F14" s="22"/>
      <c r="G14" s="23"/>
      <c r="H14" s="80"/>
      <c r="I14" s="22"/>
      <c r="J14" s="22"/>
      <c r="K14" s="23"/>
      <c r="L14" s="80"/>
      <c r="M14" s="22"/>
      <c r="N14" s="22"/>
      <c r="O14" s="23"/>
      <c r="P14" s="80"/>
      <c r="Q14" s="22"/>
      <c r="R14" s="22"/>
      <c r="S14" s="23"/>
      <c r="T14" s="80"/>
      <c r="U14" s="22"/>
      <c r="V14" s="22"/>
      <c r="W14" s="23"/>
      <c r="X14" s="80"/>
      <c r="Y14" s="22"/>
      <c r="Z14" s="102"/>
      <c r="AA14" s="23"/>
      <c r="AB14" s="80"/>
      <c r="AC14" s="22"/>
      <c r="AD14" s="96"/>
      <c r="AE14" s="743">
        <f>SUM(D14:AD14)</f>
        <v>0</v>
      </c>
      <c r="AF14" s="739">
        <f>SUM(D15:AD15)</f>
        <v>0</v>
      </c>
    </row>
    <row r="15" spans="1:32" s="2" customFormat="1" ht="15" customHeight="1" x14ac:dyDescent="0.2">
      <c r="A15" s="759"/>
      <c r="B15" s="766"/>
      <c r="C15" s="25" t="s">
        <v>17</v>
      </c>
      <c r="D15" s="26"/>
      <c r="E15" s="27"/>
      <c r="F15" s="27"/>
      <c r="G15" s="28"/>
      <c r="H15" s="83"/>
      <c r="I15" s="27"/>
      <c r="J15" s="27"/>
      <c r="K15" s="28"/>
      <c r="L15" s="83"/>
      <c r="M15" s="27"/>
      <c r="N15" s="27"/>
      <c r="O15" s="28"/>
      <c r="P15" s="83"/>
      <c r="Q15" s="27"/>
      <c r="R15" s="27"/>
      <c r="S15" s="28"/>
      <c r="T15" s="83"/>
      <c r="U15" s="27"/>
      <c r="V15" s="27"/>
      <c r="W15" s="28"/>
      <c r="X15" s="83"/>
      <c r="Y15" s="27"/>
      <c r="Z15" s="100"/>
      <c r="AA15" s="28"/>
      <c r="AB15" s="83"/>
      <c r="AC15" s="27"/>
      <c r="AD15" s="97"/>
      <c r="AE15" s="744"/>
      <c r="AF15" s="740"/>
    </row>
    <row r="16" spans="1:32" s="2" customFormat="1" ht="15" customHeight="1" x14ac:dyDescent="0.2">
      <c r="A16" s="759"/>
      <c r="B16" s="767" t="s">
        <v>18</v>
      </c>
      <c r="C16" s="30" t="s">
        <v>16</v>
      </c>
      <c r="D16" s="31"/>
      <c r="E16" s="32"/>
      <c r="F16" s="32"/>
      <c r="G16" s="85"/>
      <c r="H16" s="31"/>
      <c r="I16" s="32"/>
      <c r="J16" s="32"/>
      <c r="K16" s="85"/>
      <c r="L16" s="31"/>
      <c r="M16" s="32"/>
      <c r="N16" s="32"/>
      <c r="O16" s="33"/>
      <c r="P16" s="86"/>
      <c r="Q16" s="32"/>
      <c r="R16" s="32"/>
      <c r="S16" s="33"/>
      <c r="T16" s="86"/>
      <c r="U16" s="32"/>
      <c r="V16" s="98"/>
      <c r="W16" s="33"/>
      <c r="X16" s="86"/>
      <c r="Y16" s="32"/>
      <c r="Z16" s="98"/>
      <c r="AA16" s="33"/>
      <c r="AB16" s="86"/>
      <c r="AC16" s="32"/>
      <c r="AD16" s="99"/>
      <c r="AE16" s="745">
        <f>SUM(D16:AD16)</f>
        <v>0</v>
      </c>
      <c r="AF16" s="741">
        <f>SUM(D17:AD17)</f>
        <v>0</v>
      </c>
    </row>
    <row r="17" spans="1:39" s="2" customFormat="1" ht="15" customHeight="1" x14ac:dyDescent="0.2">
      <c r="A17" s="759"/>
      <c r="B17" s="768"/>
      <c r="C17" s="25" t="s">
        <v>17</v>
      </c>
      <c r="D17" s="26"/>
      <c r="E17" s="27"/>
      <c r="F17" s="27"/>
      <c r="G17" s="82"/>
      <c r="H17" s="26"/>
      <c r="I17" s="27"/>
      <c r="J17" s="27"/>
      <c r="K17" s="82"/>
      <c r="L17" s="26"/>
      <c r="M17" s="27"/>
      <c r="N17" s="27"/>
      <c r="O17" s="28"/>
      <c r="P17" s="83"/>
      <c r="Q17" s="27"/>
      <c r="R17" s="27"/>
      <c r="S17" s="28"/>
      <c r="T17" s="83"/>
      <c r="U17" s="27"/>
      <c r="V17" s="100"/>
      <c r="W17" s="28"/>
      <c r="X17" s="83"/>
      <c r="Y17" s="27"/>
      <c r="Z17" s="100"/>
      <c r="AA17" s="28"/>
      <c r="AB17" s="83"/>
      <c r="AC17" s="27"/>
      <c r="AD17" s="97"/>
      <c r="AE17" s="744"/>
      <c r="AF17" s="740"/>
    </row>
    <row r="18" spans="1:39" s="2" customFormat="1" ht="15" customHeight="1" x14ac:dyDescent="0.2">
      <c r="A18" s="759"/>
      <c r="B18" s="761" t="s">
        <v>19</v>
      </c>
      <c r="C18" s="30" t="s">
        <v>16</v>
      </c>
      <c r="D18" s="31"/>
      <c r="E18" s="32"/>
      <c r="F18" s="98"/>
      <c r="G18" s="85"/>
      <c r="H18" s="31"/>
      <c r="I18" s="32"/>
      <c r="J18" s="32"/>
      <c r="K18" s="33"/>
      <c r="L18" s="31"/>
      <c r="M18" s="32"/>
      <c r="N18" s="32"/>
      <c r="O18" s="85"/>
      <c r="P18" s="31"/>
      <c r="Q18" s="32"/>
      <c r="R18" s="32"/>
      <c r="S18" s="85"/>
      <c r="T18" s="31"/>
      <c r="U18" s="32"/>
      <c r="V18" s="32"/>
      <c r="W18" s="85"/>
      <c r="X18" s="31"/>
      <c r="Y18" s="32"/>
      <c r="Z18" s="32"/>
      <c r="AA18" s="99"/>
      <c r="AB18" s="86"/>
      <c r="AC18" s="32"/>
      <c r="AD18" s="99"/>
      <c r="AE18" s="745">
        <f>SUM(D18:AD18)</f>
        <v>0</v>
      </c>
      <c r="AF18" s="741">
        <f>SUM(D19:AD19)</f>
        <v>0</v>
      </c>
    </row>
    <row r="19" spans="1:39" s="2" customFormat="1" ht="15" customHeight="1" x14ac:dyDescent="0.2">
      <c r="A19" s="759"/>
      <c r="B19" s="762"/>
      <c r="C19" s="25" t="s">
        <v>17</v>
      </c>
      <c r="D19" s="26"/>
      <c r="E19" s="27"/>
      <c r="F19" s="100"/>
      <c r="G19" s="82"/>
      <c r="H19" s="26"/>
      <c r="I19" s="27"/>
      <c r="J19" s="27"/>
      <c r="K19" s="28"/>
      <c r="L19" s="26"/>
      <c r="M19" s="27"/>
      <c r="N19" s="27"/>
      <c r="O19" s="82"/>
      <c r="P19" s="26"/>
      <c r="Q19" s="27"/>
      <c r="R19" s="27"/>
      <c r="S19" s="82"/>
      <c r="T19" s="26"/>
      <c r="U19" s="27"/>
      <c r="V19" s="27"/>
      <c r="W19" s="82"/>
      <c r="X19" s="26"/>
      <c r="Y19" s="27"/>
      <c r="Z19" s="27"/>
      <c r="AA19" s="97"/>
      <c r="AB19" s="83"/>
      <c r="AC19" s="27"/>
      <c r="AD19" s="97"/>
      <c r="AE19" s="744"/>
      <c r="AF19" s="740"/>
    </row>
    <row r="20" spans="1:39" s="2" customFormat="1" ht="15" customHeight="1" x14ac:dyDescent="0.2">
      <c r="A20" s="759"/>
      <c r="B20" s="763" t="s">
        <v>20</v>
      </c>
      <c r="C20" s="30" t="s">
        <v>16</v>
      </c>
      <c r="D20" s="32"/>
      <c r="E20" s="32"/>
      <c r="F20" s="32"/>
      <c r="G20" s="85"/>
      <c r="H20" s="31"/>
      <c r="I20" s="32"/>
      <c r="J20" s="32"/>
      <c r="K20" s="33"/>
      <c r="L20" s="86"/>
      <c r="M20" s="32"/>
      <c r="N20" s="32"/>
      <c r="O20" s="85"/>
      <c r="P20" s="31"/>
      <c r="Q20" s="32"/>
      <c r="R20" s="32"/>
      <c r="S20" s="33"/>
      <c r="T20" s="31"/>
      <c r="U20" s="32"/>
      <c r="V20" s="32"/>
      <c r="W20" s="33"/>
      <c r="X20" s="31"/>
      <c r="Y20" s="32"/>
      <c r="Z20" s="32"/>
      <c r="AA20" s="33"/>
      <c r="AB20" s="31"/>
      <c r="AC20" s="32"/>
      <c r="AD20" s="99"/>
      <c r="AE20" s="745">
        <f>SUM(D20:AD20)</f>
        <v>0</v>
      </c>
      <c r="AF20" s="741">
        <f>SUM(D21:AD21)</f>
        <v>0</v>
      </c>
    </row>
    <row r="21" spans="1:39" s="2" customFormat="1" ht="15" customHeight="1" thickBot="1" x14ac:dyDescent="0.25">
      <c r="A21" s="760"/>
      <c r="B21" s="764"/>
      <c r="C21" s="40" t="s">
        <v>17</v>
      </c>
      <c r="D21" s="41"/>
      <c r="E21" s="41"/>
      <c r="F21" s="41"/>
      <c r="G21" s="87"/>
      <c r="H21" s="43"/>
      <c r="I21" s="41"/>
      <c r="J21" s="41"/>
      <c r="K21" s="42"/>
      <c r="L21" s="88"/>
      <c r="M21" s="41"/>
      <c r="N21" s="41"/>
      <c r="O21" s="87"/>
      <c r="P21" s="43"/>
      <c r="Q21" s="41"/>
      <c r="R21" s="41"/>
      <c r="S21" s="42"/>
      <c r="T21" s="43"/>
      <c r="U21" s="27"/>
      <c r="V21" s="41"/>
      <c r="W21" s="42"/>
      <c r="X21" s="43"/>
      <c r="Y21" s="41"/>
      <c r="Z21" s="41"/>
      <c r="AA21" s="42"/>
      <c r="AB21" s="43"/>
      <c r="AC21" s="41"/>
      <c r="AD21" s="103"/>
      <c r="AE21" s="749"/>
      <c r="AF21" s="742"/>
    </row>
    <row r="22" spans="1:39" s="2" customFormat="1" ht="26.45" customHeight="1" thickBot="1" x14ac:dyDescent="0.4">
      <c r="A22" s="44"/>
      <c r="B22" s="45"/>
      <c r="C22" s="45"/>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48"/>
      <c r="AF22" s="49"/>
    </row>
    <row r="23" spans="1:39" s="2" customFormat="1" ht="15" customHeight="1" x14ac:dyDescent="0.2">
      <c r="A23" s="758">
        <v>3</v>
      </c>
      <c r="B23" s="765" t="s">
        <v>15</v>
      </c>
      <c r="C23" s="20" t="s">
        <v>16</v>
      </c>
      <c r="D23" s="21"/>
      <c r="E23" s="22"/>
      <c r="F23" s="22"/>
      <c r="G23" s="23"/>
      <c r="H23" s="80"/>
      <c r="I23" s="22"/>
      <c r="J23" s="22"/>
      <c r="K23" s="23"/>
      <c r="L23" s="80"/>
      <c r="M23" s="22"/>
      <c r="N23" s="22"/>
      <c r="O23" s="79"/>
      <c r="P23" s="21"/>
      <c r="Q23" s="22"/>
      <c r="R23" s="22"/>
      <c r="S23" s="23"/>
      <c r="T23" s="80"/>
      <c r="U23" s="22"/>
      <c r="V23" s="22"/>
      <c r="W23" s="23"/>
      <c r="X23" s="80"/>
      <c r="Y23" s="102"/>
      <c r="Z23" s="22"/>
      <c r="AA23" s="23"/>
      <c r="AB23" s="80"/>
      <c r="AC23" s="22"/>
      <c r="AD23" s="96"/>
      <c r="AE23" s="743">
        <f>SUM(D23:AD23)</f>
        <v>0</v>
      </c>
      <c r="AF23" s="739">
        <f>SUM(D24:AD24)</f>
        <v>0</v>
      </c>
    </row>
    <row r="24" spans="1:39" s="2" customFormat="1" ht="15" customHeight="1" x14ac:dyDescent="0.2">
      <c r="A24" s="759"/>
      <c r="B24" s="766"/>
      <c r="C24" s="25" t="s">
        <v>17</v>
      </c>
      <c r="D24" s="26"/>
      <c r="E24" s="27"/>
      <c r="F24" s="27"/>
      <c r="G24" s="28"/>
      <c r="H24" s="83"/>
      <c r="I24" s="27"/>
      <c r="J24" s="27"/>
      <c r="K24" s="28"/>
      <c r="L24" s="83"/>
      <c r="M24" s="27"/>
      <c r="N24" s="27"/>
      <c r="O24" s="82"/>
      <c r="P24" s="26"/>
      <c r="Q24" s="27"/>
      <c r="R24" s="27"/>
      <c r="S24" s="28"/>
      <c r="T24" s="83"/>
      <c r="U24" s="27"/>
      <c r="V24" s="27"/>
      <c r="W24" s="28"/>
      <c r="X24" s="83"/>
      <c r="Y24" s="100"/>
      <c r="Z24" s="27"/>
      <c r="AA24" s="28"/>
      <c r="AB24" s="83"/>
      <c r="AC24" s="27"/>
      <c r="AD24" s="97"/>
      <c r="AE24" s="744"/>
      <c r="AF24" s="740"/>
    </row>
    <row r="25" spans="1:39" s="2" customFormat="1" ht="15" customHeight="1" x14ac:dyDescent="0.2">
      <c r="A25" s="759"/>
      <c r="B25" s="767" t="s">
        <v>18</v>
      </c>
      <c r="C25" s="30" t="s">
        <v>16</v>
      </c>
      <c r="D25" s="31"/>
      <c r="E25" s="32"/>
      <c r="F25" s="98"/>
      <c r="G25" s="85"/>
      <c r="H25" s="31"/>
      <c r="I25" s="32"/>
      <c r="J25" s="98"/>
      <c r="K25" s="33"/>
      <c r="L25" s="32"/>
      <c r="M25" s="32"/>
      <c r="N25" s="32"/>
      <c r="O25" s="85"/>
      <c r="P25" s="31"/>
      <c r="Q25" s="32"/>
      <c r="R25" s="32"/>
      <c r="S25" s="85"/>
      <c r="T25" s="31"/>
      <c r="U25" s="32"/>
      <c r="V25" s="32"/>
      <c r="W25" s="85"/>
      <c r="X25" s="31"/>
      <c r="Y25" s="32"/>
      <c r="Z25" s="32"/>
      <c r="AA25" s="99"/>
      <c r="AB25" s="86"/>
      <c r="AC25" s="32"/>
      <c r="AD25" s="99"/>
      <c r="AE25" s="745">
        <f>SUM(D25:AD25)</f>
        <v>0</v>
      </c>
      <c r="AF25" s="741">
        <f>SUM(D26:AD26)</f>
        <v>0</v>
      </c>
    </row>
    <row r="26" spans="1:39" s="2" customFormat="1" ht="15" customHeight="1" x14ac:dyDescent="0.2">
      <c r="A26" s="759"/>
      <c r="B26" s="768"/>
      <c r="C26" s="25" t="s">
        <v>17</v>
      </c>
      <c r="D26" s="26"/>
      <c r="E26" s="27"/>
      <c r="F26" s="100"/>
      <c r="G26" s="82"/>
      <c r="H26" s="26"/>
      <c r="I26" s="27"/>
      <c r="J26" s="100"/>
      <c r="K26" s="28"/>
      <c r="L26" s="27"/>
      <c r="M26" s="27"/>
      <c r="N26" s="27"/>
      <c r="O26" s="82"/>
      <c r="P26" s="26"/>
      <c r="Q26" s="27"/>
      <c r="R26" s="27"/>
      <c r="S26" s="82"/>
      <c r="T26" s="26"/>
      <c r="U26" s="27"/>
      <c r="V26" s="27"/>
      <c r="W26" s="82"/>
      <c r="X26" s="26"/>
      <c r="Y26" s="27"/>
      <c r="Z26" s="27"/>
      <c r="AA26" s="97"/>
      <c r="AB26" s="83"/>
      <c r="AC26" s="27"/>
      <c r="AD26" s="97"/>
      <c r="AE26" s="744"/>
      <c r="AF26" s="740"/>
    </row>
    <row r="27" spans="1:39" s="2" customFormat="1" ht="15" customHeight="1" x14ac:dyDescent="0.2">
      <c r="A27" s="759"/>
      <c r="B27" s="761" t="s">
        <v>19</v>
      </c>
      <c r="C27" s="30" t="s">
        <v>16</v>
      </c>
      <c r="D27" s="31"/>
      <c r="E27" s="98"/>
      <c r="F27" s="32"/>
      <c r="G27" s="33"/>
      <c r="H27" s="86"/>
      <c r="I27" s="98"/>
      <c r="J27" s="32"/>
      <c r="K27" s="33"/>
      <c r="L27" s="86"/>
      <c r="M27" s="32"/>
      <c r="N27" s="98"/>
      <c r="O27" s="33"/>
      <c r="P27" s="86"/>
      <c r="Q27" s="32"/>
      <c r="R27" s="32"/>
      <c r="S27" s="33"/>
      <c r="T27" s="31"/>
      <c r="U27" s="32"/>
      <c r="V27" s="32"/>
      <c r="W27" s="85"/>
      <c r="X27" s="31"/>
      <c r="Y27" s="32"/>
      <c r="Z27" s="98"/>
      <c r="AA27" s="85"/>
      <c r="AB27" s="31"/>
      <c r="AC27" s="32"/>
      <c r="AD27" s="99"/>
      <c r="AE27" s="745">
        <f>SUM(D27:AD27)</f>
        <v>0</v>
      </c>
      <c r="AF27" s="741">
        <f>SUM(D28:AD28)</f>
        <v>0</v>
      </c>
    </row>
    <row r="28" spans="1:39" s="2" customFormat="1" ht="15" customHeight="1" x14ac:dyDescent="0.2">
      <c r="A28" s="759"/>
      <c r="B28" s="762"/>
      <c r="C28" s="25" t="s">
        <v>17</v>
      </c>
      <c r="D28" s="26"/>
      <c r="E28" s="100"/>
      <c r="F28" s="27"/>
      <c r="G28" s="28"/>
      <c r="H28" s="83"/>
      <c r="I28" s="100"/>
      <c r="J28" s="27"/>
      <c r="K28" s="28"/>
      <c r="L28" s="83"/>
      <c r="M28" s="27"/>
      <c r="N28" s="100"/>
      <c r="O28" s="28"/>
      <c r="P28" s="83"/>
      <c r="Q28" s="27"/>
      <c r="R28" s="27"/>
      <c r="S28" s="28"/>
      <c r="T28" s="26"/>
      <c r="U28" s="27"/>
      <c r="V28" s="27"/>
      <c r="W28" s="82"/>
      <c r="X28" s="26"/>
      <c r="Y28" s="27"/>
      <c r="Z28" s="100"/>
      <c r="AA28" s="82"/>
      <c r="AB28" s="26"/>
      <c r="AC28" s="27"/>
      <c r="AD28" s="97"/>
      <c r="AE28" s="744"/>
      <c r="AF28" s="740"/>
    </row>
    <row r="29" spans="1:39" s="2" customFormat="1" ht="15" customHeight="1" x14ac:dyDescent="0.2">
      <c r="A29" s="759"/>
      <c r="B29" s="763" t="s">
        <v>20</v>
      </c>
      <c r="C29" s="30" t="s">
        <v>16</v>
      </c>
      <c r="D29" s="32"/>
      <c r="E29" s="32"/>
      <c r="F29" s="32"/>
      <c r="G29" s="33"/>
      <c r="H29" s="86"/>
      <c r="I29" s="32"/>
      <c r="J29" s="32"/>
      <c r="K29" s="85"/>
      <c r="L29" s="31"/>
      <c r="M29" s="32"/>
      <c r="N29" s="32"/>
      <c r="O29" s="33"/>
      <c r="P29" s="86"/>
      <c r="Q29" s="32"/>
      <c r="R29" s="32"/>
      <c r="S29" s="33"/>
      <c r="T29" s="86"/>
      <c r="U29" s="32"/>
      <c r="V29" s="32"/>
      <c r="W29" s="33"/>
      <c r="X29" s="86"/>
      <c r="Y29" s="32"/>
      <c r="Z29" s="98"/>
      <c r="AA29" s="33"/>
      <c r="AB29" s="86"/>
      <c r="AC29" s="32"/>
      <c r="AD29" s="99"/>
      <c r="AE29" s="745">
        <f>SUM(D29:AD29)</f>
        <v>0</v>
      </c>
      <c r="AF29" s="741">
        <f>SUM(D30:AD30)</f>
        <v>0</v>
      </c>
    </row>
    <row r="30" spans="1:39" s="2" customFormat="1" ht="15" customHeight="1" thickBot="1" x14ac:dyDescent="0.25">
      <c r="A30" s="760"/>
      <c r="B30" s="764"/>
      <c r="C30" s="40" t="s">
        <v>17</v>
      </c>
      <c r="D30" s="41"/>
      <c r="E30" s="41"/>
      <c r="F30" s="41"/>
      <c r="G30" s="42"/>
      <c r="H30" s="88"/>
      <c r="I30" s="41"/>
      <c r="J30" s="41"/>
      <c r="K30" s="87"/>
      <c r="L30" s="43"/>
      <c r="M30" s="41"/>
      <c r="N30" s="41"/>
      <c r="O30" s="42"/>
      <c r="P30" s="88"/>
      <c r="Q30" s="41"/>
      <c r="R30" s="41"/>
      <c r="S30" s="28"/>
      <c r="T30" s="83"/>
      <c r="U30" s="41"/>
      <c r="V30" s="41"/>
      <c r="W30" s="28"/>
      <c r="X30" s="83"/>
      <c r="Y30" s="41"/>
      <c r="Z30" s="101"/>
      <c r="AA30" s="28"/>
      <c r="AB30" s="83"/>
      <c r="AC30" s="41"/>
      <c r="AD30" s="103"/>
      <c r="AE30" s="749"/>
      <c r="AF30" s="742"/>
    </row>
    <row r="31" spans="1:39" s="2" customFormat="1" ht="26.45" customHeight="1" thickBot="1" x14ac:dyDescent="0.4">
      <c r="A31" s="58"/>
      <c r="B31" s="45"/>
      <c r="C31" s="45"/>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48"/>
      <c r="AF31" s="49"/>
    </row>
    <row r="32" spans="1:39" s="2" customFormat="1" ht="15" customHeight="1" x14ac:dyDescent="0.2">
      <c r="A32" s="758">
        <v>4</v>
      </c>
      <c r="B32" s="765" t="s">
        <v>15</v>
      </c>
      <c r="C32" s="20" t="s">
        <v>16</v>
      </c>
      <c r="D32" s="21"/>
      <c r="E32" s="22"/>
      <c r="F32" s="22"/>
      <c r="G32" s="23"/>
      <c r="H32" s="80"/>
      <c r="I32" s="22"/>
      <c r="J32" s="22"/>
      <c r="K32" s="23"/>
      <c r="L32" s="80"/>
      <c r="M32" s="22"/>
      <c r="N32" s="22"/>
      <c r="O32" s="23"/>
      <c r="P32" s="80"/>
      <c r="Q32" s="22"/>
      <c r="R32" s="22"/>
      <c r="S32" s="23"/>
      <c r="T32" s="80"/>
      <c r="U32" s="22"/>
      <c r="V32" s="22"/>
      <c r="W32" s="79"/>
      <c r="X32" s="21"/>
      <c r="Y32" s="22"/>
      <c r="Z32" s="22"/>
      <c r="AA32" s="96"/>
      <c r="AB32" s="80"/>
      <c r="AC32" s="22"/>
      <c r="AD32" s="96"/>
      <c r="AE32" s="743">
        <f>SUM(D32:AD32)</f>
        <v>0</v>
      </c>
      <c r="AF32" s="739">
        <f>SUM(D33:AD33)</f>
        <v>0</v>
      </c>
      <c r="AG32" s="330"/>
      <c r="AH32" s="330"/>
      <c r="AI32" s="330"/>
      <c r="AJ32" s="330"/>
      <c r="AK32" s="330"/>
      <c r="AL32" s="330"/>
      <c r="AM32" s="330"/>
    </row>
    <row r="33" spans="1:39" s="2" customFormat="1" ht="15" customHeight="1" x14ac:dyDescent="0.2">
      <c r="A33" s="759"/>
      <c r="B33" s="766"/>
      <c r="C33" s="25" t="s">
        <v>17</v>
      </c>
      <c r="D33" s="26"/>
      <c r="E33" s="27"/>
      <c r="F33" s="27"/>
      <c r="G33" s="28"/>
      <c r="H33" s="83"/>
      <c r="I33" s="27"/>
      <c r="J33" s="27"/>
      <c r="K33" s="28"/>
      <c r="L33" s="83"/>
      <c r="M33" s="27"/>
      <c r="N33" s="27"/>
      <c r="O33" s="28"/>
      <c r="P33" s="83"/>
      <c r="Q33" s="27"/>
      <c r="R33" s="27"/>
      <c r="S33" s="28"/>
      <c r="T33" s="83"/>
      <c r="U33" s="27"/>
      <c r="V33" s="27"/>
      <c r="W33" s="82"/>
      <c r="X33" s="26"/>
      <c r="Y33" s="27"/>
      <c r="Z33" s="27"/>
      <c r="AA33" s="97"/>
      <c r="AB33" s="83"/>
      <c r="AC33" s="27"/>
      <c r="AD33" s="97"/>
      <c r="AE33" s="744"/>
      <c r="AF33" s="740"/>
    </row>
    <row r="34" spans="1:39" s="2" customFormat="1" ht="15" customHeight="1" x14ac:dyDescent="0.2">
      <c r="A34" s="759"/>
      <c r="B34" s="767" t="s">
        <v>18</v>
      </c>
      <c r="C34" s="30" t="s">
        <v>16</v>
      </c>
      <c r="D34" s="31"/>
      <c r="E34" s="98"/>
      <c r="F34" s="32"/>
      <c r="G34" s="85"/>
      <c r="H34" s="31"/>
      <c r="I34" s="98"/>
      <c r="J34" s="32"/>
      <c r="K34" s="85"/>
      <c r="L34" s="31"/>
      <c r="M34" s="32"/>
      <c r="N34" s="32"/>
      <c r="O34" s="85"/>
      <c r="P34" s="31"/>
      <c r="Q34" s="32"/>
      <c r="R34" s="32"/>
      <c r="S34" s="33"/>
      <c r="T34" s="31"/>
      <c r="U34" s="32"/>
      <c r="V34" s="32"/>
      <c r="W34" s="33"/>
      <c r="X34" s="86"/>
      <c r="Y34" s="32"/>
      <c r="Z34" s="98"/>
      <c r="AA34" s="33"/>
      <c r="AB34" s="86"/>
      <c r="AC34" s="32"/>
      <c r="AD34" s="99"/>
      <c r="AE34" s="745">
        <f>SUM(D34:AD34)</f>
        <v>0</v>
      </c>
      <c r="AF34" s="741">
        <f>SUM(D35:AD35)</f>
        <v>0</v>
      </c>
      <c r="AG34" s="330"/>
      <c r="AH34" s="330"/>
      <c r="AI34" s="330"/>
      <c r="AJ34" s="330"/>
      <c r="AK34" s="330"/>
      <c r="AL34" s="330"/>
      <c r="AM34" s="330"/>
    </row>
    <row r="35" spans="1:39" s="2" customFormat="1" ht="15" customHeight="1" x14ac:dyDescent="0.2">
      <c r="A35" s="759"/>
      <c r="B35" s="768"/>
      <c r="C35" s="25" t="s">
        <v>17</v>
      </c>
      <c r="D35" s="26"/>
      <c r="E35" s="100"/>
      <c r="F35" s="27"/>
      <c r="G35" s="82"/>
      <c r="H35" s="26"/>
      <c r="I35" s="100"/>
      <c r="J35" s="27"/>
      <c r="K35" s="82"/>
      <c r="L35" s="26"/>
      <c r="M35" s="27"/>
      <c r="N35" s="27"/>
      <c r="O35" s="82"/>
      <c r="P35" s="26"/>
      <c r="Q35" s="27"/>
      <c r="R35" s="27"/>
      <c r="S35" s="28"/>
      <c r="T35" s="26"/>
      <c r="U35" s="27"/>
      <c r="V35" s="27"/>
      <c r="W35" s="28"/>
      <c r="X35" s="83"/>
      <c r="Y35" s="27"/>
      <c r="Z35" s="100"/>
      <c r="AA35" s="28"/>
      <c r="AB35" s="83"/>
      <c r="AC35" s="27"/>
      <c r="AD35" s="97"/>
      <c r="AE35" s="744"/>
      <c r="AF35" s="740"/>
    </row>
    <row r="36" spans="1:39" s="2" customFormat="1" ht="15" customHeight="1" x14ac:dyDescent="0.2">
      <c r="A36" s="759"/>
      <c r="B36" s="761" t="s">
        <v>19</v>
      </c>
      <c r="C36" s="30" t="s">
        <v>16</v>
      </c>
      <c r="D36" s="31"/>
      <c r="E36" s="32"/>
      <c r="F36" s="32"/>
      <c r="G36" s="85"/>
      <c r="H36" s="31"/>
      <c r="I36" s="32"/>
      <c r="J36" s="32"/>
      <c r="K36" s="85"/>
      <c r="L36" s="31"/>
      <c r="M36" s="32"/>
      <c r="N36" s="32"/>
      <c r="O36" s="85"/>
      <c r="P36" s="31"/>
      <c r="Q36" s="32"/>
      <c r="R36" s="32"/>
      <c r="S36" s="85"/>
      <c r="T36" s="31"/>
      <c r="U36" s="32"/>
      <c r="V36" s="32"/>
      <c r="W36" s="85"/>
      <c r="X36" s="31"/>
      <c r="Y36" s="32"/>
      <c r="Z36" s="32"/>
      <c r="AA36" s="99"/>
      <c r="AB36" s="86"/>
      <c r="AC36" s="32"/>
      <c r="AD36" s="99"/>
      <c r="AE36" s="745">
        <f>SUM(D36:AD36)</f>
        <v>0</v>
      </c>
      <c r="AF36" s="741">
        <f>SUM(D37:AD37)</f>
        <v>0</v>
      </c>
      <c r="AG36" s="330"/>
      <c r="AH36" s="330"/>
      <c r="AI36" s="330"/>
      <c r="AJ36" s="330"/>
      <c r="AK36" s="330"/>
      <c r="AL36" s="330"/>
      <c r="AM36" s="330"/>
    </row>
    <row r="37" spans="1:39" s="2" customFormat="1" ht="15" customHeight="1" x14ac:dyDescent="0.2">
      <c r="A37" s="759"/>
      <c r="B37" s="762"/>
      <c r="C37" s="25" t="s">
        <v>17</v>
      </c>
      <c r="D37" s="26"/>
      <c r="E37" s="27"/>
      <c r="F37" s="27"/>
      <c r="G37" s="82"/>
      <c r="H37" s="26"/>
      <c r="I37" s="27"/>
      <c r="J37" s="27"/>
      <c r="K37" s="82"/>
      <c r="L37" s="26"/>
      <c r="M37" s="27"/>
      <c r="N37" s="27"/>
      <c r="O37" s="82"/>
      <c r="P37" s="26"/>
      <c r="Q37" s="27"/>
      <c r="R37" s="27"/>
      <c r="S37" s="82"/>
      <c r="T37" s="26"/>
      <c r="U37" s="27"/>
      <c r="V37" s="27"/>
      <c r="W37" s="82"/>
      <c r="X37" s="26"/>
      <c r="Y37" s="27"/>
      <c r="Z37" s="27"/>
      <c r="AA37" s="97"/>
      <c r="AB37" s="83"/>
      <c r="AC37" s="27"/>
      <c r="AD37" s="97"/>
      <c r="AE37" s="744"/>
      <c r="AF37" s="740"/>
    </row>
    <row r="38" spans="1:39" s="2" customFormat="1" ht="15" customHeight="1" x14ac:dyDescent="0.2">
      <c r="A38" s="759"/>
      <c r="B38" s="763" t="s">
        <v>20</v>
      </c>
      <c r="C38" s="30" t="s">
        <v>16</v>
      </c>
      <c r="D38" s="31"/>
      <c r="E38" s="32"/>
      <c r="F38" s="32"/>
      <c r="G38" s="33"/>
      <c r="H38" s="86"/>
      <c r="I38" s="32"/>
      <c r="J38" s="32"/>
      <c r="K38" s="33"/>
      <c r="L38" s="86"/>
      <c r="M38" s="32"/>
      <c r="N38" s="32"/>
      <c r="O38" s="85"/>
      <c r="P38" s="31"/>
      <c r="Q38" s="32"/>
      <c r="R38" s="32"/>
      <c r="S38" s="33"/>
      <c r="T38" s="86"/>
      <c r="U38" s="32"/>
      <c r="V38" s="32"/>
      <c r="W38" s="33"/>
      <c r="X38" s="86"/>
      <c r="Y38" s="32"/>
      <c r="Z38" s="32"/>
      <c r="AA38" s="33"/>
      <c r="AB38" s="86"/>
      <c r="AC38" s="32"/>
      <c r="AD38" s="99"/>
      <c r="AE38" s="745">
        <f>SUM(D38:AD38)</f>
        <v>0</v>
      </c>
      <c r="AF38" s="741">
        <f>SUM(D39:AD39)</f>
        <v>0</v>
      </c>
      <c r="AG38" s="330"/>
      <c r="AH38" s="330"/>
      <c r="AI38" s="330"/>
      <c r="AJ38" s="330"/>
      <c r="AK38" s="330"/>
      <c r="AL38" s="330"/>
      <c r="AM38" s="330"/>
    </row>
    <row r="39" spans="1:39" s="2" customFormat="1" ht="15" customHeight="1" thickBot="1" x14ac:dyDescent="0.25">
      <c r="A39" s="760"/>
      <c r="B39" s="764"/>
      <c r="C39" s="40" t="s">
        <v>17</v>
      </c>
      <c r="D39" s="43"/>
      <c r="E39" s="41"/>
      <c r="F39" s="41"/>
      <c r="G39" s="42"/>
      <c r="H39" s="88"/>
      <c r="I39" s="41"/>
      <c r="J39" s="41"/>
      <c r="K39" s="42"/>
      <c r="L39" s="88"/>
      <c r="M39" s="41"/>
      <c r="N39" s="41"/>
      <c r="O39" s="87"/>
      <c r="P39" s="43"/>
      <c r="Q39" s="41"/>
      <c r="R39" s="41"/>
      <c r="S39" s="42"/>
      <c r="T39" s="88"/>
      <c r="U39" s="41"/>
      <c r="V39" s="41"/>
      <c r="W39" s="42"/>
      <c r="X39" s="88"/>
      <c r="Y39" s="41"/>
      <c r="Z39" s="41"/>
      <c r="AA39" s="42"/>
      <c r="AB39" s="88"/>
      <c r="AC39" s="41"/>
      <c r="AD39" s="103"/>
      <c r="AE39" s="749"/>
      <c r="AF39" s="742"/>
    </row>
    <row r="40" spans="1:39" s="2" customFormat="1"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48"/>
      <c r="AF40" s="49"/>
    </row>
    <row r="41" spans="1:39" s="2" customFormat="1" ht="15" customHeight="1" x14ac:dyDescent="0.2">
      <c r="A41" s="758">
        <v>5</v>
      </c>
      <c r="B41" s="765"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80"/>
      <c r="AC41" s="265"/>
      <c r="AD41" s="309"/>
      <c r="AE41" s="743">
        <f>SUM(D41:AD41)</f>
        <v>0</v>
      </c>
      <c r="AF41" s="739">
        <f>SUM(D42:AD42)</f>
        <v>0</v>
      </c>
    </row>
    <row r="42" spans="1:39" s="62" customFormat="1" ht="15" customHeight="1" x14ac:dyDescent="0.2">
      <c r="A42" s="759"/>
      <c r="B42" s="766"/>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83"/>
      <c r="AC42" s="271"/>
      <c r="AD42" s="285"/>
      <c r="AE42" s="744"/>
      <c r="AF42" s="740"/>
    </row>
    <row r="43" spans="1:39" s="62" customFormat="1" ht="15" customHeight="1" x14ac:dyDescent="0.2">
      <c r="A43" s="759"/>
      <c r="B43" s="767" t="s">
        <v>18</v>
      </c>
      <c r="C43" s="30" t="s">
        <v>16</v>
      </c>
      <c r="D43" s="31"/>
      <c r="E43" s="32"/>
      <c r="F43" s="32"/>
      <c r="G43" s="33"/>
      <c r="H43" s="86"/>
      <c r="I43" s="32"/>
      <c r="J43" s="32"/>
      <c r="K43" s="33"/>
      <c r="L43" s="31"/>
      <c r="M43" s="32"/>
      <c r="N43" s="32"/>
      <c r="O43" s="33"/>
      <c r="P43" s="31"/>
      <c r="Q43" s="32"/>
      <c r="R43" s="32"/>
      <c r="S43" s="33"/>
      <c r="T43" s="31"/>
      <c r="U43" s="32"/>
      <c r="V43" s="32"/>
      <c r="W43" s="33"/>
      <c r="X43" s="31"/>
      <c r="Y43" s="32"/>
      <c r="Z43" s="32"/>
      <c r="AA43" s="33"/>
      <c r="AB43" s="86"/>
      <c r="AC43" s="32"/>
      <c r="AD43" s="282"/>
      <c r="AE43" s="745">
        <f>SUM(D43:AD43)</f>
        <v>0</v>
      </c>
      <c r="AF43" s="741">
        <f>SUM(D44:AD44)</f>
        <v>0</v>
      </c>
    </row>
    <row r="44" spans="1:39" s="62" customFormat="1" ht="15" customHeight="1" x14ac:dyDescent="0.2">
      <c r="A44" s="759"/>
      <c r="B44" s="768"/>
      <c r="C44" s="25" t="s">
        <v>17</v>
      </c>
      <c r="D44" s="26"/>
      <c r="E44" s="27"/>
      <c r="F44" s="27"/>
      <c r="G44" s="28"/>
      <c r="H44" s="83"/>
      <c r="I44" s="27"/>
      <c r="J44" s="27"/>
      <c r="K44" s="28"/>
      <c r="L44" s="26"/>
      <c r="M44" s="27"/>
      <c r="N44" s="27"/>
      <c r="O44" s="28"/>
      <c r="P44" s="26"/>
      <c r="Q44" s="27"/>
      <c r="R44" s="27"/>
      <c r="S44" s="28"/>
      <c r="T44" s="26"/>
      <c r="U44" s="27"/>
      <c r="V44" s="27"/>
      <c r="W44" s="28"/>
      <c r="X44" s="26"/>
      <c r="Y44" s="27"/>
      <c r="Z44" s="27"/>
      <c r="AA44" s="28"/>
      <c r="AB44" s="83"/>
      <c r="AC44" s="27"/>
      <c r="AD44" s="285"/>
      <c r="AE44" s="744"/>
      <c r="AF44" s="740"/>
    </row>
    <row r="45" spans="1:39" s="62" customFormat="1" ht="15" customHeight="1" x14ac:dyDescent="0.2">
      <c r="A45" s="759"/>
      <c r="B45" s="761" t="s">
        <v>19</v>
      </c>
      <c r="C45" s="30" t="s">
        <v>16</v>
      </c>
      <c r="D45" s="31"/>
      <c r="E45" s="32"/>
      <c r="F45" s="32"/>
      <c r="G45" s="33"/>
      <c r="H45" s="31"/>
      <c r="I45" s="32"/>
      <c r="J45" s="32"/>
      <c r="K45" s="33"/>
      <c r="L45" s="86"/>
      <c r="M45" s="32"/>
      <c r="N45" s="32"/>
      <c r="O45" s="33"/>
      <c r="P45" s="86"/>
      <c r="Q45" s="32"/>
      <c r="R45" s="32"/>
      <c r="S45" s="33"/>
      <c r="T45" s="86"/>
      <c r="U45" s="32"/>
      <c r="V45" s="32"/>
      <c r="W45" s="33"/>
      <c r="X45" s="86"/>
      <c r="Y45" s="32"/>
      <c r="Z45" s="32"/>
      <c r="AA45" s="33"/>
      <c r="AB45" s="31"/>
      <c r="AC45" s="277"/>
      <c r="AD45" s="282"/>
      <c r="AE45" s="745">
        <f>SUM(D45:AD45)</f>
        <v>0</v>
      </c>
      <c r="AF45" s="741">
        <f>SUM(D46:AD46)</f>
        <v>0</v>
      </c>
    </row>
    <row r="46" spans="1:39" s="2" customFormat="1" ht="15" customHeight="1" x14ac:dyDescent="0.2">
      <c r="A46" s="759"/>
      <c r="B46" s="762"/>
      <c r="C46" s="25" t="s">
        <v>17</v>
      </c>
      <c r="D46" s="26"/>
      <c r="E46" s="27"/>
      <c r="F46" s="27"/>
      <c r="G46" s="28"/>
      <c r="H46" s="26"/>
      <c r="I46" s="27"/>
      <c r="J46" s="27"/>
      <c r="K46" s="28"/>
      <c r="L46" s="83"/>
      <c r="M46" s="27"/>
      <c r="N46" s="27"/>
      <c r="O46" s="28"/>
      <c r="P46" s="83"/>
      <c r="Q46" s="27"/>
      <c r="R46" s="27"/>
      <c r="S46" s="28"/>
      <c r="T46" s="83"/>
      <c r="U46" s="27"/>
      <c r="V46" s="27"/>
      <c r="W46" s="28"/>
      <c r="X46" s="83"/>
      <c r="Y46" s="27"/>
      <c r="Z46" s="27"/>
      <c r="AA46" s="28"/>
      <c r="AB46" s="26"/>
      <c r="AC46" s="271"/>
      <c r="AD46" s="285"/>
      <c r="AE46" s="744"/>
      <c r="AF46" s="740"/>
    </row>
    <row r="47" spans="1:39" s="2" customFormat="1" ht="15" customHeight="1" x14ac:dyDescent="0.2">
      <c r="A47" s="759"/>
      <c r="B47" s="763"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86"/>
      <c r="AC47" s="277"/>
      <c r="AD47" s="99"/>
      <c r="AE47" s="745">
        <f>SUM(D47:AD47)</f>
        <v>0</v>
      </c>
      <c r="AF47" s="741">
        <f>SUM(D48:AD48)</f>
        <v>0</v>
      </c>
    </row>
    <row r="48" spans="1:39" s="2" customFormat="1" ht="15" customHeight="1" thickBot="1" x14ac:dyDescent="0.25">
      <c r="A48" s="760"/>
      <c r="B48" s="764"/>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88"/>
      <c r="AC48" s="300"/>
      <c r="AD48" s="103"/>
      <c r="AE48" s="749"/>
      <c r="AF48" s="742"/>
    </row>
    <row r="49" spans="1:32" s="62" customFormat="1" ht="26.45" customHeight="1" thickBot="1" x14ac:dyDescent="0.4">
      <c r="A49" s="44"/>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119"/>
      <c r="AD49" s="119"/>
      <c r="AE49" s="48"/>
      <c r="AF49" s="49"/>
    </row>
    <row r="50" spans="1:32" s="2" customFormat="1" ht="15" customHeight="1" x14ac:dyDescent="0.2">
      <c r="A50" s="758">
        <v>6</v>
      </c>
      <c r="B50" s="765" t="s">
        <v>15</v>
      </c>
      <c r="C50" s="20" t="s">
        <v>16</v>
      </c>
      <c r="D50" s="21"/>
      <c r="E50" s="22"/>
      <c r="F50" s="22"/>
      <c r="G50" s="79"/>
      <c r="H50" s="21"/>
      <c r="I50" s="22"/>
      <c r="J50" s="22"/>
      <c r="K50" s="23"/>
      <c r="L50" s="80"/>
      <c r="M50" s="22"/>
      <c r="N50" s="22"/>
      <c r="O50" s="23"/>
      <c r="P50" s="80"/>
      <c r="Q50" s="22"/>
      <c r="R50" s="22"/>
      <c r="S50" s="23"/>
      <c r="T50" s="80"/>
      <c r="U50" s="22"/>
      <c r="V50" s="22"/>
      <c r="W50" s="23"/>
      <c r="X50" s="80"/>
      <c r="Y50" s="22"/>
      <c r="Z50" s="22"/>
      <c r="AA50" s="23"/>
      <c r="AB50" s="80"/>
      <c r="AC50" s="265"/>
      <c r="AD50" s="309"/>
      <c r="AE50" s="743">
        <f>SUM(D50:AD50)</f>
        <v>0</v>
      </c>
      <c r="AF50" s="739">
        <f>SUM(D51:AD51)</f>
        <v>0</v>
      </c>
    </row>
    <row r="51" spans="1:32" s="2" customFormat="1" ht="15" customHeight="1" x14ac:dyDescent="0.2">
      <c r="A51" s="759"/>
      <c r="B51" s="766"/>
      <c r="C51" s="25" t="s">
        <v>17</v>
      </c>
      <c r="D51" s="26"/>
      <c r="E51" s="27"/>
      <c r="F51" s="27"/>
      <c r="G51" s="82"/>
      <c r="H51" s="26"/>
      <c r="I51" s="27"/>
      <c r="J51" s="27"/>
      <c r="K51" s="28"/>
      <c r="L51" s="83"/>
      <c r="M51" s="27"/>
      <c r="N51" s="27"/>
      <c r="O51" s="28"/>
      <c r="P51" s="83"/>
      <c r="Q51" s="27"/>
      <c r="R51" s="27"/>
      <c r="S51" s="28"/>
      <c r="T51" s="83"/>
      <c r="U51" s="27"/>
      <c r="V51" s="27"/>
      <c r="W51" s="28"/>
      <c r="X51" s="83"/>
      <c r="Y51" s="27"/>
      <c r="Z51" s="27"/>
      <c r="AA51" s="28"/>
      <c r="AB51" s="83"/>
      <c r="AC51" s="271"/>
      <c r="AD51" s="285"/>
      <c r="AE51" s="744"/>
      <c r="AF51" s="740"/>
    </row>
    <row r="52" spans="1:32" s="2" customFormat="1" ht="15" customHeight="1" x14ac:dyDescent="0.2">
      <c r="A52" s="759"/>
      <c r="B52" s="767"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277"/>
      <c r="AD52" s="99"/>
      <c r="AE52" s="745">
        <f>SUM(D52:AD52)</f>
        <v>0</v>
      </c>
      <c r="AF52" s="741">
        <f>SUM(D53:AD53)</f>
        <v>0</v>
      </c>
    </row>
    <row r="53" spans="1:32" s="2" customFormat="1" ht="15" customHeight="1" x14ac:dyDescent="0.2">
      <c r="A53" s="759"/>
      <c r="B53" s="768"/>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1"/>
      <c r="AD53" s="97"/>
      <c r="AE53" s="744"/>
      <c r="AF53" s="740"/>
    </row>
    <row r="54" spans="1:32" s="2" customFormat="1" ht="15" customHeight="1" x14ac:dyDescent="0.2">
      <c r="A54" s="759"/>
      <c r="B54" s="761"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31"/>
      <c r="AC54" s="277"/>
      <c r="AD54" s="282"/>
      <c r="AE54" s="745">
        <f>SUM(D54:AD54)</f>
        <v>0</v>
      </c>
      <c r="AF54" s="741">
        <f>SUM(D55:AD55)</f>
        <v>0</v>
      </c>
    </row>
    <row r="55" spans="1:32" s="2" customFormat="1" ht="15" customHeight="1" x14ac:dyDescent="0.2">
      <c r="A55" s="759"/>
      <c r="B55" s="762"/>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26"/>
      <c r="AC55" s="271"/>
      <c r="AD55" s="285"/>
      <c r="AE55" s="744"/>
      <c r="AF55" s="740"/>
    </row>
    <row r="56" spans="1:32" s="2" customFormat="1" ht="15" customHeight="1" x14ac:dyDescent="0.2">
      <c r="A56" s="759"/>
      <c r="B56" s="763" t="s">
        <v>20</v>
      </c>
      <c r="C56" s="30" t="s">
        <v>16</v>
      </c>
      <c r="D56" s="31"/>
      <c r="E56" s="32"/>
      <c r="F56" s="32"/>
      <c r="G56" s="33"/>
      <c r="H56" s="86"/>
      <c r="I56" s="32"/>
      <c r="J56" s="32"/>
      <c r="K56" s="33"/>
      <c r="L56" s="86"/>
      <c r="M56" s="32"/>
      <c r="N56" s="32"/>
      <c r="O56" s="85"/>
      <c r="P56" s="31"/>
      <c r="Q56" s="32"/>
      <c r="R56" s="32"/>
      <c r="S56" s="33"/>
      <c r="T56" s="86"/>
      <c r="U56" s="32"/>
      <c r="V56" s="32"/>
      <c r="W56" s="85"/>
      <c r="X56" s="31"/>
      <c r="Y56" s="32"/>
      <c r="Z56" s="32"/>
      <c r="AA56" s="33"/>
      <c r="AB56" s="86"/>
      <c r="AC56" s="32"/>
      <c r="AD56" s="282"/>
      <c r="AE56" s="745">
        <f>SUM(D56:AD56)</f>
        <v>0</v>
      </c>
      <c r="AF56" s="741">
        <f>SUM(D57:AD57)</f>
        <v>0</v>
      </c>
    </row>
    <row r="57" spans="1:32" s="2" customFormat="1" ht="15" customHeight="1" thickBot="1" x14ac:dyDescent="0.25">
      <c r="A57" s="760"/>
      <c r="B57" s="764"/>
      <c r="C57" s="40" t="s">
        <v>17</v>
      </c>
      <c r="D57" s="43"/>
      <c r="E57" s="41"/>
      <c r="F57" s="41"/>
      <c r="G57" s="28"/>
      <c r="H57" s="83"/>
      <c r="I57" s="41"/>
      <c r="J57" s="41"/>
      <c r="K57" s="28"/>
      <c r="L57" s="83"/>
      <c r="M57" s="41"/>
      <c r="N57" s="41"/>
      <c r="O57" s="87"/>
      <c r="P57" s="43"/>
      <c r="Q57" s="41"/>
      <c r="R57" s="41"/>
      <c r="S57" s="42"/>
      <c r="T57" s="88"/>
      <c r="U57" s="41"/>
      <c r="V57" s="41"/>
      <c r="W57" s="87"/>
      <c r="X57" s="43"/>
      <c r="Y57" s="41"/>
      <c r="Z57" s="41"/>
      <c r="AA57" s="42"/>
      <c r="AB57" s="88"/>
      <c r="AC57" s="41"/>
      <c r="AD57" s="304"/>
      <c r="AE57" s="749"/>
      <c r="AF57" s="742"/>
    </row>
    <row r="58" spans="1:32" s="2" customFormat="1" ht="26.45" customHeight="1" thickBot="1" x14ac:dyDescent="0.4">
      <c r="A58" s="44"/>
      <c r="B58" s="45"/>
      <c r="C58" s="4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119"/>
      <c r="AD58" s="119"/>
      <c r="AE58" s="48"/>
      <c r="AF58" s="49"/>
    </row>
    <row r="59" spans="1:32" s="2" customFormat="1" ht="15" customHeight="1" x14ac:dyDescent="0.2">
      <c r="A59" s="758">
        <v>7</v>
      </c>
      <c r="B59" s="765"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65"/>
      <c r="AD59" s="309"/>
      <c r="AE59" s="743">
        <f>SUM(D59:AD59)</f>
        <v>0</v>
      </c>
      <c r="AF59" s="739">
        <f>SUM(D60:AD60)</f>
        <v>0</v>
      </c>
    </row>
    <row r="60" spans="1:32" s="2" customFormat="1" ht="15" customHeight="1" x14ac:dyDescent="0.2">
      <c r="A60" s="759"/>
      <c r="B60" s="766"/>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1"/>
      <c r="AD60" s="285"/>
      <c r="AE60" s="744"/>
      <c r="AF60" s="740"/>
    </row>
    <row r="61" spans="1:32" s="2" customFormat="1" ht="15" customHeight="1" x14ac:dyDescent="0.2">
      <c r="A61" s="759"/>
      <c r="B61" s="767" t="s">
        <v>18</v>
      </c>
      <c r="C61" s="30" t="s">
        <v>16</v>
      </c>
      <c r="D61" s="86"/>
      <c r="E61" s="32"/>
      <c r="F61" s="32"/>
      <c r="G61" s="33"/>
      <c r="H61" s="86"/>
      <c r="I61" s="32"/>
      <c r="J61" s="32"/>
      <c r="K61" s="33"/>
      <c r="L61" s="86"/>
      <c r="M61" s="32"/>
      <c r="N61" s="32"/>
      <c r="O61" s="33"/>
      <c r="P61" s="86"/>
      <c r="Q61" s="32"/>
      <c r="R61" s="32"/>
      <c r="S61" s="33"/>
      <c r="T61" s="31"/>
      <c r="U61" s="32"/>
      <c r="V61" s="32"/>
      <c r="W61" s="85"/>
      <c r="X61" s="31"/>
      <c r="Y61" s="32"/>
      <c r="Z61" s="32"/>
      <c r="AA61" s="33"/>
      <c r="AB61" s="86"/>
      <c r="AC61" s="32"/>
      <c r="AD61" s="277"/>
      <c r="AE61" s="745">
        <f>SUM(D61:AD61)</f>
        <v>0</v>
      </c>
      <c r="AF61" s="741">
        <f>SUM(D62:AD62)</f>
        <v>0</v>
      </c>
    </row>
    <row r="62" spans="1:32" s="2" customFormat="1" ht="15" customHeight="1" x14ac:dyDescent="0.2">
      <c r="A62" s="759"/>
      <c r="B62" s="768"/>
      <c r="C62" s="25" t="s">
        <v>17</v>
      </c>
      <c r="D62" s="83"/>
      <c r="E62" s="27"/>
      <c r="F62" s="27"/>
      <c r="G62" s="28"/>
      <c r="H62" s="83"/>
      <c r="I62" s="27"/>
      <c r="J62" s="27"/>
      <c r="K62" s="28"/>
      <c r="L62" s="83"/>
      <c r="M62" s="27"/>
      <c r="N62" s="27"/>
      <c r="O62" s="28"/>
      <c r="P62" s="83"/>
      <c r="Q62" s="27"/>
      <c r="R62" s="27"/>
      <c r="S62" s="28"/>
      <c r="T62" s="26"/>
      <c r="U62" s="27"/>
      <c r="V62" s="27"/>
      <c r="W62" s="82"/>
      <c r="X62" s="26"/>
      <c r="Y62" s="27"/>
      <c r="Z62" s="27"/>
      <c r="AA62" s="28"/>
      <c r="AB62" s="83"/>
      <c r="AC62" s="27"/>
      <c r="AD62" s="271"/>
      <c r="AE62" s="744"/>
      <c r="AF62" s="740"/>
    </row>
    <row r="63" spans="1:32" s="2" customFormat="1" ht="15" customHeight="1" x14ac:dyDescent="0.2">
      <c r="A63" s="759"/>
      <c r="B63" s="761" t="s">
        <v>19</v>
      </c>
      <c r="C63" s="30" t="s">
        <v>16</v>
      </c>
      <c r="D63" s="31"/>
      <c r="E63" s="32"/>
      <c r="F63" s="32"/>
      <c r="G63" s="85"/>
      <c r="H63" s="31"/>
      <c r="I63" s="32"/>
      <c r="J63" s="32"/>
      <c r="K63" s="33"/>
      <c r="L63" s="31"/>
      <c r="M63" s="32"/>
      <c r="N63" s="32"/>
      <c r="O63" s="85"/>
      <c r="P63" s="31"/>
      <c r="Q63" s="32"/>
      <c r="R63" s="32"/>
      <c r="S63" s="33"/>
      <c r="T63" s="86"/>
      <c r="U63" s="32"/>
      <c r="V63" s="32"/>
      <c r="W63" s="33"/>
      <c r="X63" s="86"/>
      <c r="Y63" s="32"/>
      <c r="Z63" s="32"/>
      <c r="AA63" s="33"/>
      <c r="AB63" s="86"/>
      <c r="AC63" s="277"/>
      <c r="AD63" s="99"/>
      <c r="AE63" s="745">
        <f>SUM(D63:AD63)</f>
        <v>0</v>
      </c>
      <c r="AF63" s="741">
        <f>SUM(D64:AD64)</f>
        <v>0</v>
      </c>
    </row>
    <row r="64" spans="1:32" s="2" customFormat="1" ht="15" customHeight="1" x14ac:dyDescent="0.2">
      <c r="A64" s="759"/>
      <c r="B64" s="762"/>
      <c r="C64" s="25" t="s">
        <v>17</v>
      </c>
      <c r="D64" s="26"/>
      <c r="E64" s="27"/>
      <c r="F64" s="27"/>
      <c r="G64" s="82"/>
      <c r="H64" s="26"/>
      <c r="I64" s="27"/>
      <c r="J64" s="27"/>
      <c r="K64" s="28"/>
      <c r="L64" s="26"/>
      <c r="M64" s="27"/>
      <c r="N64" s="27"/>
      <c r="O64" s="82"/>
      <c r="P64" s="26"/>
      <c r="Q64" s="27"/>
      <c r="R64" s="27"/>
      <c r="S64" s="28"/>
      <c r="T64" s="83"/>
      <c r="U64" s="27"/>
      <c r="V64" s="27"/>
      <c r="W64" s="28"/>
      <c r="X64" s="83"/>
      <c r="Y64" s="27"/>
      <c r="Z64" s="27"/>
      <c r="AA64" s="28"/>
      <c r="AB64" s="83"/>
      <c r="AC64" s="271"/>
      <c r="AD64" s="97"/>
      <c r="AE64" s="744"/>
      <c r="AF64" s="740"/>
    </row>
    <row r="65" spans="1:32" s="2" customFormat="1" ht="15" customHeight="1" x14ac:dyDescent="0.2">
      <c r="A65" s="759"/>
      <c r="B65" s="763"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277"/>
      <c r="AD65" s="282"/>
      <c r="AE65" s="745">
        <f>SUM(D65:AD65)</f>
        <v>0</v>
      </c>
      <c r="AF65" s="741">
        <f>SUM(D66:AD66)</f>
        <v>0</v>
      </c>
    </row>
    <row r="66" spans="1:32" s="2" customFormat="1" ht="15" customHeight="1" thickBot="1" x14ac:dyDescent="0.25">
      <c r="A66" s="760"/>
      <c r="B66" s="764"/>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300"/>
      <c r="AD66" s="304"/>
      <c r="AE66" s="749"/>
      <c r="AF66" s="742"/>
    </row>
    <row r="67" spans="1:32" s="2" customFormat="1"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119"/>
      <c r="AD67" s="119"/>
      <c r="AE67" s="48"/>
      <c r="AF67" s="49"/>
    </row>
    <row r="68" spans="1:32" s="2" customFormat="1" ht="15" customHeight="1" x14ac:dyDescent="0.2">
      <c r="A68" s="758">
        <v>8</v>
      </c>
      <c r="B68" s="765" t="s">
        <v>15</v>
      </c>
      <c r="C68" s="20" t="s">
        <v>16</v>
      </c>
      <c r="D68" s="21"/>
      <c r="E68" s="22"/>
      <c r="F68" s="22"/>
      <c r="G68" s="79"/>
      <c r="H68" s="21"/>
      <c r="I68" s="22"/>
      <c r="J68" s="22"/>
      <c r="K68" s="23"/>
      <c r="L68" s="80"/>
      <c r="M68" s="22"/>
      <c r="N68" s="22"/>
      <c r="O68" s="79"/>
      <c r="P68" s="21"/>
      <c r="Q68" s="22"/>
      <c r="R68" s="22"/>
      <c r="S68" s="23"/>
      <c r="T68" s="80"/>
      <c r="U68" s="22"/>
      <c r="V68" s="22"/>
      <c r="W68" s="23"/>
      <c r="X68" s="80"/>
      <c r="Y68" s="22"/>
      <c r="Z68" s="22"/>
      <c r="AA68" s="23"/>
      <c r="AB68" s="80"/>
      <c r="AC68" s="265"/>
      <c r="AD68" s="96"/>
      <c r="AE68" s="743">
        <f>SUM(D68:AD68)</f>
        <v>0</v>
      </c>
      <c r="AF68" s="739">
        <f>SUM(D69:AD69)</f>
        <v>0</v>
      </c>
    </row>
    <row r="69" spans="1:32" s="2" customFormat="1" ht="15" customHeight="1" x14ac:dyDescent="0.2">
      <c r="A69" s="759"/>
      <c r="B69" s="766"/>
      <c r="C69" s="25" t="s">
        <v>17</v>
      </c>
      <c r="D69" s="26"/>
      <c r="E69" s="27"/>
      <c r="F69" s="27"/>
      <c r="G69" s="82"/>
      <c r="H69" s="26"/>
      <c r="I69" s="27"/>
      <c r="J69" s="27"/>
      <c r="K69" s="28"/>
      <c r="L69" s="83"/>
      <c r="M69" s="27"/>
      <c r="N69" s="27"/>
      <c r="O69" s="82"/>
      <c r="P69" s="26"/>
      <c r="Q69" s="27"/>
      <c r="R69" s="27"/>
      <c r="S69" s="28"/>
      <c r="T69" s="83"/>
      <c r="U69" s="27"/>
      <c r="V69" s="27"/>
      <c r="W69" s="28"/>
      <c r="X69" s="83"/>
      <c r="Y69" s="27"/>
      <c r="Z69" s="27"/>
      <c r="AA69" s="28"/>
      <c r="AB69" s="83"/>
      <c r="AC69" s="271"/>
      <c r="AD69" s="97"/>
      <c r="AE69" s="744"/>
      <c r="AF69" s="740"/>
    </row>
    <row r="70" spans="1:32" s="2" customFormat="1" ht="15" customHeight="1" x14ac:dyDescent="0.2">
      <c r="A70" s="759"/>
      <c r="B70" s="767"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277"/>
      <c r="AD70" s="277"/>
      <c r="AE70" s="745">
        <f>SUM(D70:AD70)</f>
        <v>0</v>
      </c>
      <c r="AF70" s="741">
        <f>SUM(D71:AD71)</f>
        <v>0</v>
      </c>
    </row>
    <row r="71" spans="1:32" s="2" customFormat="1" ht="15" customHeight="1" x14ac:dyDescent="0.2">
      <c r="A71" s="759"/>
      <c r="B71" s="768"/>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1"/>
      <c r="AD71" s="271"/>
      <c r="AE71" s="744"/>
      <c r="AF71" s="740"/>
    </row>
    <row r="72" spans="1:32" s="2" customFormat="1" ht="15" customHeight="1" x14ac:dyDescent="0.2">
      <c r="A72" s="759"/>
      <c r="B72" s="761"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31"/>
      <c r="AC72" s="277"/>
      <c r="AD72" s="282"/>
      <c r="AE72" s="745">
        <f>SUM(D72:AD72)</f>
        <v>0</v>
      </c>
      <c r="AF72" s="741">
        <f>SUM(D73:AD73)</f>
        <v>0</v>
      </c>
    </row>
    <row r="73" spans="1:32" s="2" customFormat="1" ht="15" customHeight="1" x14ac:dyDescent="0.2">
      <c r="A73" s="759"/>
      <c r="B73" s="762"/>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26"/>
      <c r="AC73" s="271"/>
      <c r="AD73" s="285"/>
      <c r="AE73" s="744"/>
      <c r="AF73" s="740"/>
    </row>
    <row r="74" spans="1:32" s="2" customFormat="1" ht="15" customHeight="1" x14ac:dyDescent="0.2">
      <c r="A74" s="759"/>
      <c r="B74" s="763" t="s">
        <v>20</v>
      </c>
      <c r="C74" s="30" t="s">
        <v>16</v>
      </c>
      <c r="D74" s="31"/>
      <c r="E74" s="32"/>
      <c r="F74" s="32"/>
      <c r="G74" s="33"/>
      <c r="H74" s="86"/>
      <c r="I74" s="32"/>
      <c r="J74" s="32"/>
      <c r="K74" s="33"/>
      <c r="L74" s="86"/>
      <c r="M74" s="32"/>
      <c r="N74" s="32"/>
      <c r="O74" s="33"/>
      <c r="P74" s="86"/>
      <c r="Q74" s="32"/>
      <c r="R74" s="32"/>
      <c r="S74" s="33"/>
      <c r="T74" s="86"/>
      <c r="U74" s="32"/>
      <c r="V74" s="32"/>
      <c r="W74" s="85"/>
      <c r="X74" s="31"/>
      <c r="Y74" s="32"/>
      <c r="Z74" s="32"/>
      <c r="AA74" s="33"/>
      <c r="AB74" s="86"/>
      <c r="AC74" s="32"/>
      <c r="AD74" s="282"/>
      <c r="AE74" s="745">
        <f>SUM(D74:AD74)</f>
        <v>0</v>
      </c>
      <c r="AF74" s="741">
        <f>SUM(D75:AD75)</f>
        <v>0</v>
      </c>
    </row>
    <row r="75" spans="1:32" s="2" customFormat="1" ht="15" customHeight="1" thickBot="1" x14ac:dyDescent="0.25">
      <c r="A75" s="760"/>
      <c r="B75" s="764"/>
      <c r="C75" s="40" t="s">
        <v>17</v>
      </c>
      <c r="D75" s="43"/>
      <c r="E75" s="41"/>
      <c r="F75" s="41"/>
      <c r="G75" s="42"/>
      <c r="H75" s="88"/>
      <c r="I75" s="41"/>
      <c r="J75" s="41"/>
      <c r="K75" s="42"/>
      <c r="L75" s="88"/>
      <c r="M75" s="41"/>
      <c r="N75" s="41"/>
      <c r="O75" s="42"/>
      <c r="P75" s="88"/>
      <c r="Q75" s="41"/>
      <c r="R75" s="41"/>
      <c r="S75" s="42"/>
      <c r="T75" s="88"/>
      <c r="U75" s="41"/>
      <c r="V75" s="41"/>
      <c r="W75" s="87"/>
      <c r="X75" s="43"/>
      <c r="Y75" s="41"/>
      <c r="Z75" s="41"/>
      <c r="AA75" s="42"/>
      <c r="AB75" s="88"/>
      <c r="AC75" s="41"/>
      <c r="AD75" s="304"/>
      <c r="AE75" s="749"/>
      <c r="AF75" s="742"/>
    </row>
    <row r="76" spans="1:32" s="2" customFormat="1"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119"/>
      <c r="AD76" s="119"/>
      <c r="AE76" s="48"/>
      <c r="AF76" s="49"/>
    </row>
    <row r="77" spans="1:32" s="2" customFormat="1" ht="15" customHeight="1" x14ac:dyDescent="0.2">
      <c r="A77" s="758">
        <v>9</v>
      </c>
      <c r="B77" s="765" t="s">
        <v>15</v>
      </c>
      <c r="C77" s="20" t="s">
        <v>16</v>
      </c>
      <c r="D77" s="21"/>
      <c r="E77" s="22"/>
      <c r="F77" s="22"/>
      <c r="G77" s="23"/>
      <c r="H77" s="80"/>
      <c r="I77" s="22"/>
      <c r="J77" s="22"/>
      <c r="K77" s="23"/>
      <c r="L77" s="21"/>
      <c r="M77" s="22"/>
      <c r="N77" s="22"/>
      <c r="O77" s="23"/>
      <c r="P77" s="21"/>
      <c r="Q77" s="22"/>
      <c r="R77" s="22"/>
      <c r="S77" s="23"/>
      <c r="T77" s="21"/>
      <c r="U77" s="22"/>
      <c r="V77" s="22"/>
      <c r="W77" s="23"/>
      <c r="X77" s="21"/>
      <c r="Y77" s="22"/>
      <c r="Z77" s="22"/>
      <c r="AA77" s="23"/>
      <c r="AB77" s="80"/>
      <c r="AC77" s="22"/>
      <c r="AD77" s="309"/>
      <c r="AE77" s="743">
        <f>SUM(D77:AD77)</f>
        <v>0</v>
      </c>
      <c r="AF77" s="739">
        <f>SUM(D78:AD78)</f>
        <v>0</v>
      </c>
    </row>
    <row r="78" spans="1:32" s="2" customFormat="1" ht="15" customHeight="1" x14ac:dyDescent="0.2">
      <c r="A78" s="759"/>
      <c r="B78" s="766"/>
      <c r="C78" s="25" t="s">
        <v>17</v>
      </c>
      <c r="D78" s="26"/>
      <c r="E78" s="27"/>
      <c r="F78" s="27"/>
      <c r="G78" s="28"/>
      <c r="H78" s="83"/>
      <c r="I78" s="27"/>
      <c r="J78" s="27"/>
      <c r="K78" s="28"/>
      <c r="L78" s="26"/>
      <c r="M78" s="27"/>
      <c r="N78" s="27"/>
      <c r="O78" s="28"/>
      <c r="P78" s="26"/>
      <c r="Q78" s="27"/>
      <c r="R78" s="27"/>
      <c r="S78" s="28"/>
      <c r="T78" s="26"/>
      <c r="U78" s="27"/>
      <c r="V78" s="27"/>
      <c r="W78" s="28"/>
      <c r="X78" s="26"/>
      <c r="Y78" s="27"/>
      <c r="Z78" s="27"/>
      <c r="AA78" s="28"/>
      <c r="AB78" s="83"/>
      <c r="AC78" s="27"/>
      <c r="AD78" s="285"/>
      <c r="AE78" s="744"/>
      <c r="AF78" s="740"/>
    </row>
    <row r="79" spans="1:32" s="2" customFormat="1" ht="15" customHeight="1" x14ac:dyDescent="0.2">
      <c r="A79" s="759"/>
      <c r="B79" s="767" t="s">
        <v>18</v>
      </c>
      <c r="C79" s="30" t="s">
        <v>16</v>
      </c>
      <c r="D79" s="31"/>
      <c r="E79" s="32"/>
      <c r="F79" s="32"/>
      <c r="G79" s="33"/>
      <c r="H79" s="31"/>
      <c r="I79" s="32"/>
      <c r="J79" s="32"/>
      <c r="K79" s="33"/>
      <c r="L79" s="86"/>
      <c r="M79" s="32"/>
      <c r="N79" s="32"/>
      <c r="O79" s="33"/>
      <c r="P79" s="86"/>
      <c r="Q79" s="32"/>
      <c r="R79" s="32"/>
      <c r="S79" s="33"/>
      <c r="T79" s="86"/>
      <c r="U79" s="32"/>
      <c r="V79" s="32"/>
      <c r="W79" s="33"/>
      <c r="X79" s="86"/>
      <c r="Y79" s="32"/>
      <c r="Z79" s="32"/>
      <c r="AA79" s="33"/>
      <c r="AB79" s="86"/>
      <c r="AC79" s="277"/>
      <c r="AD79" s="277"/>
      <c r="AE79" s="745">
        <f>SUM(D79:AD79)</f>
        <v>0</v>
      </c>
      <c r="AF79" s="741">
        <f>SUM(D80:AD80)</f>
        <v>0</v>
      </c>
    </row>
    <row r="80" spans="1:32" s="2" customFormat="1" ht="15" customHeight="1" x14ac:dyDescent="0.2">
      <c r="A80" s="759"/>
      <c r="B80" s="768"/>
      <c r="C80" s="25" t="s">
        <v>17</v>
      </c>
      <c r="D80" s="26"/>
      <c r="E80" s="27"/>
      <c r="F80" s="27"/>
      <c r="G80" s="28"/>
      <c r="H80" s="26"/>
      <c r="I80" s="27"/>
      <c r="J80" s="27"/>
      <c r="K80" s="28"/>
      <c r="L80" s="83"/>
      <c r="M80" s="27"/>
      <c r="N80" s="27"/>
      <c r="O80" s="28"/>
      <c r="P80" s="83"/>
      <c r="Q80" s="27"/>
      <c r="R80" s="27"/>
      <c r="S80" s="28"/>
      <c r="T80" s="83"/>
      <c r="U80" s="27"/>
      <c r="V80" s="27"/>
      <c r="W80" s="28"/>
      <c r="X80" s="83"/>
      <c r="Y80" s="27"/>
      <c r="Z80" s="27"/>
      <c r="AA80" s="28"/>
      <c r="AB80" s="83"/>
      <c r="AC80" s="271"/>
      <c r="AD80" s="271"/>
      <c r="AE80" s="744"/>
      <c r="AF80" s="740"/>
    </row>
    <row r="81" spans="1:32" s="2" customFormat="1" ht="15" customHeight="1" x14ac:dyDescent="0.2">
      <c r="A81" s="759"/>
      <c r="B81" s="761"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86"/>
      <c r="AC81" s="277"/>
      <c r="AD81" s="99"/>
      <c r="AE81" s="745">
        <f>SUM(D81:AD81)</f>
        <v>0</v>
      </c>
      <c r="AF81" s="741">
        <f>SUM(D82:AD82)</f>
        <v>0</v>
      </c>
    </row>
    <row r="82" spans="1:32" s="2" customFormat="1" ht="15" customHeight="1" x14ac:dyDescent="0.2">
      <c r="A82" s="759"/>
      <c r="B82" s="762"/>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83"/>
      <c r="AC82" s="271"/>
      <c r="AD82" s="97"/>
      <c r="AE82" s="744"/>
      <c r="AF82" s="740"/>
    </row>
    <row r="83" spans="1:32" s="2" customFormat="1" ht="15" customHeight="1" x14ac:dyDescent="0.2">
      <c r="A83" s="759"/>
      <c r="B83" s="763"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86"/>
      <c r="AC83" s="277"/>
      <c r="AD83" s="282"/>
      <c r="AE83" s="745">
        <f>SUM(D83:AD83)</f>
        <v>0</v>
      </c>
      <c r="AF83" s="741">
        <f>SUM(D84:AD84)</f>
        <v>0</v>
      </c>
    </row>
    <row r="84" spans="1:32" s="2" customFormat="1" ht="15" customHeight="1" thickBot="1" x14ac:dyDescent="0.25">
      <c r="A84" s="760"/>
      <c r="B84" s="764"/>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88"/>
      <c r="AC84" s="300"/>
      <c r="AD84" s="304"/>
      <c r="AE84" s="749"/>
      <c r="AF84" s="742"/>
    </row>
    <row r="85" spans="1:32" s="2" customFormat="1" ht="26.45" customHeight="1" thickBot="1" x14ac:dyDescent="0.4">
      <c r="A85" s="44"/>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119"/>
      <c r="AD85" s="119"/>
      <c r="AE85" s="48"/>
      <c r="AF85" s="49"/>
    </row>
    <row r="86" spans="1:32" s="2" customFormat="1" ht="15" customHeight="1" x14ac:dyDescent="0.2">
      <c r="A86" s="758">
        <v>10</v>
      </c>
      <c r="B86" s="765"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65"/>
      <c r="AD86" s="96"/>
      <c r="AE86" s="743">
        <f>SUM(D86:AD86)</f>
        <v>0</v>
      </c>
      <c r="AF86" s="739">
        <f>SUM(D87:AD87)</f>
        <v>0</v>
      </c>
    </row>
    <row r="87" spans="1:32" s="2" customFormat="1" ht="15" customHeight="1" x14ac:dyDescent="0.2">
      <c r="A87" s="759"/>
      <c r="B87" s="766"/>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1"/>
      <c r="AD87" s="97"/>
      <c r="AE87" s="744"/>
      <c r="AF87" s="740"/>
    </row>
    <row r="88" spans="1:32" s="2" customFormat="1" ht="15" customHeight="1" x14ac:dyDescent="0.2">
      <c r="A88" s="759"/>
      <c r="B88" s="767"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277"/>
      <c r="AD88" s="277"/>
      <c r="AE88" s="745">
        <f>SUM(D88:AD88)</f>
        <v>0</v>
      </c>
      <c r="AF88" s="741">
        <f>SUM(D89:AD89)</f>
        <v>0</v>
      </c>
    </row>
    <row r="89" spans="1:32" s="2" customFormat="1" ht="15" customHeight="1" x14ac:dyDescent="0.2">
      <c r="A89" s="759"/>
      <c r="B89" s="768"/>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1"/>
      <c r="AD89" s="271"/>
      <c r="AE89" s="744"/>
      <c r="AF89" s="740"/>
    </row>
    <row r="90" spans="1:32" s="2" customFormat="1" ht="15" customHeight="1" x14ac:dyDescent="0.2">
      <c r="A90" s="759"/>
      <c r="B90" s="761" t="s">
        <v>19</v>
      </c>
      <c r="C90" s="30" t="s">
        <v>16</v>
      </c>
      <c r="D90" s="31"/>
      <c r="E90" s="32"/>
      <c r="F90" s="32"/>
      <c r="G90" s="33"/>
      <c r="H90" s="86"/>
      <c r="I90" s="32"/>
      <c r="J90" s="32"/>
      <c r="K90" s="33"/>
      <c r="L90" s="86"/>
      <c r="M90" s="32"/>
      <c r="N90" s="32"/>
      <c r="O90" s="85"/>
      <c r="P90" s="31"/>
      <c r="Q90" s="32"/>
      <c r="R90" s="32"/>
      <c r="S90" s="33"/>
      <c r="T90" s="86"/>
      <c r="U90" s="32"/>
      <c r="V90" s="32"/>
      <c r="W90" s="85"/>
      <c r="X90" s="31"/>
      <c r="Y90" s="32"/>
      <c r="Z90" s="32"/>
      <c r="AA90" s="33"/>
      <c r="AB90" s="31"/>
      <c r="AC90" s="32"/>
      <c r="AD90" s="282"/>
      <c r="AE90" s="745">
        <f>SUM(D90:AD90)</f>
        <v>0</v>
      </c>
      <c r="AF90" s="741">
        <f>SUM(D91:AD91)</f>
        <v>0</v>
      </c>
    </row>
    <row r="91" spans="1:32" s="2" customFormat="1" ht="15" customHeight="1" x14ac:dyDescent="0.2">
      <c r="A91" s="759"/>
      <c r="B91" s="762"/>
      <c r="C91" s="25" t="s">
        <v>17</v>
      </c>
      <c r="D91" s="26"/>
      <c r="E91" s="27"/>
      <c r="F91" s="27"/>
      <c r="G91" s="28"/>
      <c r="H91" s="83"/>
      <c r="I91" s="27"/>
      <c r="J91" s="27"/>
      <c r="K91" s="28"/>
      <c r="L91" s="83"/>
      <c r="M91" s="27"/>
      <c r="N91" s="27"/>
      <c r="O91" s="82"/>
      <c r="P91" s="26"/>
      <c r="Q91" s="27"/>
      <c r="R91" s="27"/>
      <c r="S91" s="28"/>
      <c r="T91" s="83"/>
      <c r="U91" s="27"/>
      <c r="V91" s="27"/>
      <c r="W91" s="82"/>
      <c r="X91" s="26"/>
      <c r="Y91" s="27"/>
      <c r="Z91" s="27"/>
      <c r="AA91" s="28"/>
      <c r="AB91" s="26"/>
      <c r="AC91" s="27"/>
      <c r="AD91" s="285"/>
      <c r="AE91" s="744"/>
      <c r="AF91" s="740"/>
    </row>
    <row r="92" spans="1:32" s="2" customFormat="1" ht="15" customHeight="1" x14ac:dyDescent="0.2">
      <c r="A92" s="759"/>
      <c r="B92" s="763" t="s">
        <v>20</v>
      </c>
      <c r="C92" s="30" t="s">
        <v>16</v>
      </c>
      <c r="D92" s="31"/>
      <c r="E92" s="32"/>
      <c r="F92" s="32"/>
      <c r="G92" s="85"/>
      <c r="H92" s="31"/>
      <c r="I92" s="32"/>
      <c r="J92" s="32"/>
      <c r="K92" s="33"/>
      <c r="L92" s="86"/>
      <c r="M92" s="32"/>
      <c r="N92" s="32"/>
      <c r="O92" s="33"/>
      <c r="P92" s="86"/>
      <c r="Q92" s="32"/>
      <c r="R92" s="32"/>
      <c r="S92" s="33"/>
      <c r="T92" s="86"/>
      <c r="U92" s="32"/>
      <c r="V92" s="32"/>
      <c r="W92" s="33"/>
      <c r="X92" s="86"/>
      <c r="Y92" s="32"/>
      <c r="Z92" s="32"/>
      <c r="AA92" s="33"/>
      <c r="AB92" s="86"/>
      <c r="AC92" s="277"/>
      <c r="AD92" s="282"/>
      <c r="AE92" s="745">
        <f>SUM(D92:AD92)</f>
        <v>0</v>
      </c>
      <c r="AF92" s="741">
        <f>SUM(D93:AD93)</f>
        <v>0</v>
      </c>
    </row>
    <row r="93" spans="1:32" s="2" customFormat="1" ht="15" customHeight="1" thickBot="1" x14ac:dyDescent="0.25">
      <c r="A93" s="760"/>
      <c r="B93" s="764"/>
      <c r="C93" s="40" t="s">
        <v>17</v>
      </c>
      <c r="D93" s="43"/>
      <c r="E93" s="41"/>
      <c r="F93" s="41"/>
      <c r="G93" s="87"/>
      <c r="H93" s="43"/>
      <c r="I93" s="41"/>
      <c r="J93" s="41"/>
      <c r="K93" s="42"/>
      <c r="L93" s="88"/>
      <c r="M93" s="41"/>
      <c r="N93" s="41"/>
      <c r="O93" s="28"/>
      <c r="P93" s="83"/>
      <c r="Q93" s="41"/>
      <c r="R93" s="41"/>
      <c r="S93" s="28"/>
      <c r="T93" s="83"/>
      <c r="U93" s="41"/>
      <c r="V93" s="41"/>
      <c r="W93" s="28"/>
      <c r="X93" s="83"/>
      <c r="Y93" s="41"/>
      <c r="Z93" s="41"/>
      <c r="AA93" s="28"/>
      <c r="AB93" s="83"/>
      <c r="AC93" s="300"/>
      <c r="AD93" s="304"/>
      <c r="AE93" s="749"/>
      <c r="AF93" s="742"/>
    </row>
    <row r="94" spans="1:32" s="2" customFormat="1" ht="26.45" customHeight="1" thickBot="1" x14ac:dyDescent="0.4">
      <c r="A94" s="44"/>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119"/>
      <c r="AD94" s="119"/>
      <c r="AE94" s="48"/>
      <c r="AF94" s="49"/>
    </row>
    <row r="95" spans="1:32" s="2" customFormat="1" ht="15" customHeight="1" x14ac:dyDescent="0.2">
      <c r="A95" s="758">
        <v>11</v>
      </c>
      <c r="B95" s="765" t="s">
        <v>15</v>
      </c>
      <c r="C95" s="20" t="s">
        <v>16</v>
      </c>
      <c r="D95" s="21"/>
      <c r="E95" s="22"/>
      <c r="F95" s="22"/>
      <c r="G95" s="23"/>
      <c r="H95" s="80"/>
      <c r="I95" s="22"/>
      <c r="J95" s="22"/>
      <c r="K95" s="23"/>
      <c r="L95" s="80"/>
      <c r="M95" s="22"/>
      <c r="N95" s="22"/>
      <c r="O95" s="23"/>
      <c r="P95" s="80"/>
      <c r="Q95" s="22"/>
      <c r="R95" s="22"/>
      <c r="S95" s="23"/>
      <c r="T95" s="80"/>
      <c r="U95" s="22"/>
      <c r="V95" s="22"/>
      <c r="W95" s="79"/>
      <c r="X95" s="21"/>
      <c r="Y95" s="22"/>
      <c r="Z95" s="22"/>
      <c r="AA95" s="23"/>
      <c r="AB95" s="80"/>
      <c r="AC95" s="22"/>
      <c r="AD95" s="309"/>
      <c r="AE95" s="743">
        <f>SUM(D95:AD95)</f>
        <v>0</v>
      </c>
      <c r="AF95" s="739">
        <f>SUM(D96:AD96)</f>
        <v>0</v>
      </c>
    </row>
    <row r="96" spans="1:32" s="2" customFormat="1" ht="15" customHeight="1" x14ac:dyDescent="0.2">
      <c r="A96" s="759"/>
      <c r="B96" s="766"/>
      <c r="C96" s="25" t="s">
        <v>17</v>
      </c>
      <c r="D96" s="26"/>
      <c r="E96" s="27"/>
      <c r="F96" s="27"/>
      <c r="G96" s="28"/>
      <c r="H96" s="83"/>
      <c r="I96" s="27"/>
      <c r="J96" s="27"/>
      <c r="K96" s="28"/>
      <c r="L96" s="83"/>
      <c r="M96" s="27"/>
      <c r="N96" s="27"/>
      <c r="O96" s="28"/>
      <c r="P96" s="83"/>
      <c r="Q96" s="27"/>
      <c r="R96" s="27"/>
      <c r="S96" s="28"/>
      <c r="T96" s="83"/>
      <c r="U96" s="27"/>
      <c r="V96" s="27"/>
      <c r="W96" s="82"/>
      <c r="X96" s="26"/>
      <c r="Y96" s="27"/>
      <c r="Z96" s="27"/>
      <c r="AA96" s="28"/>
      <c r="AB96" s="83"/>
      <c r="AC96" s="27"/>
      <c r="AD96" s="285"/>
      <c r="AE96" s="744"/>
      <c r="AF96" s="740"/>
    </row>
    <row r="97" spans="1:32" s="2" customFormat="1" ht="15" customHeight="1" x14ac:dyDescent="0.2">
      <c r="A97" s="759"/>
      <c r="B97" s="767" t="s">
        <v>18</v>
      </c>
      <c r="C97" s="30" t="s">
        <v>16</v>
      </c>
      <c r="D97" s="31"/>
      <c r="E97" s="32"/>
      <c r="F97" s="32"/>
      <c r="G97" s="85"/>
      <c r="H97" s="31"/>
      <c r="I97" s="32"/>
      <c r="J97" s="32"/>
      <c r="K97" s="33"/>
      <c r="L97" s="86"/>
      <c r="M97" s="32"/>
      <c r="N97" s="32"/>
      <c r="O97" s="85"/>
      <c r="P97" s="31"/>
      <c r="Q97" s="32"/>
      <c r="R97" s="32"/>
      <c r="S97" s="33"/>
      <c r="T97" s="86"/>
      <c r="U97" s="32"/>
      <c r="V97" s="32"/>
      <c r="W97" s="33"/>
      <c r="X97" s="86"/>
      <c r="Y97" s="32"/>
      <c r="Z97" s="32"/>
      <c r="AA97" s="33"/>
      <c r="AB97" s="86"/>
      <c r="AC97" s="277"/>
      <c r="AD97" s="99"/>
      <c r="AE97" s="745">
        <f>SUM(D97:AD97)</f>
        <v>0</v>
      </c>
      <c r="AF97" s="741">
        <f>SUM(D98:AD98)</f>
        <v>0</v>
      </c>
    </row>
    <row r="98" spans="1:32" s="2" customFormat="1" ht="15" customHeight="1" x14ac:dyDescent="0.2">
      <c r="A98" s="759"/>
      <c r="B98" s="768"/>
      <c r="C98" s="25" t="s">
        <v>17</v>
      </c>
      <c r="D98" s="26"/>
      <c r="E98" s="27"/>
      <c r="F98" s="27"/>
      <c r="G98" s="82"/>
      <c r="H98" s="26"/>
      <c r="I98" s="27"/>
      <c r="J98" s="27"/>
      <c r="K98" s="28"/>
      <c r="L98" s="83"/>
      <c r="M98" s="27"/>
      <c r="N98" s="27"/>
      <c r="O98" s="82"/>
      <c r="P98" s="26"/>
      <c r="Q98" s="27"/>
      <c r="R98" s="27"/>
      <c r="S98" s="28"/>
      <c r="T98" s="83"/>
      <c r="U98" s="27"/>
      <c r="V98" s="27"/>
      <c r="W98" s="28"/>
      <c r="X98" s="83"/>
      <c r="Y98" s="27"/>
      <c r="Z98" s="27"/>
      <c r="AA98" s="28"/>
      <c r="AB98" s="83"/>
      <c r="AC98" s="271"/>
      <c r="AD98" s="97"/>
      <c r="AE98" s="744"/>
      <c r="AF98" s="740"/>
    </row>
    <row r="99" spans="1:32" s="2" customFormat="1" ht="15" customHeight="1" x14ac:dyDescent="0.2">
      <c r="A99" s="759"/>
      <c r="B99" s="761"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277"/>
      <c r="AD99" s="282"/>
      <c r="AE99" s="745">
        <f>SUM(D99:AD99)</f>
        <v>0</v>
      </c>
      <c r="AF99" s="741">
        <f>SUM(D100:AD100)</f>
        <v>0</v>
      </c>
    </row>
    <row r="100" spans="1:32" s="2" customFormat="1" ht="15" customHeight="1" x14ac:dyDescent="0.2">
      <c r="A100" s="759"/>
      <c r="B100" s="762"/>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1"/>
      <c r="AD100" s="285"/>
      <c r="AE100" s="744"/>
      <c r="AF100" s="740"/>
    </row>
    <row r="101" spans="1:32" s="2" customFormat="1" ht="15" customHeight="1" x14ac:dyDescent="0.2">
      <c r="A101" s="759"/>
      <c r="B101" s="763"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277"/>
      <c r="AD101" s="282"/>
      <c r="AE101" s="745">
        <f>SUM(D101:AD101)</f>
        <v>0</v>
      </c>
      <c r="AF101" s="741">
        <f>SUM(D102:AD102)</f>
        <v>0</v>
      </c>
    </row>
    <row r="102" spans="1:32" s="2" customFormat="1" ht="15" customHeight="1" thickBot="1" x14ac:dyDescent="0.25">
      <c r="A102" s="760"/>
      <c r="B102" s="764"/>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300"/>
      <c r="AD102" s="304"/>
      <c r="AE102" s="749"/>
      <c r="AF102" s="742"/>
    </row>
    <row r="103" spans="1:32" s="2" customFormat="1"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119"/>
      <c r="AD103" s="119"/>
      <c r="AE103" s="48"/>
      <c r="AF103" s="49"/>
    </row>
    <row r="104" spans="1:32" s="2" customFormat="1" ht="15" customHeight="1" x14ac:dyDescent="0.2">
      <c r="A104" s="758">
        <v>12</v>
      </c>
      <c r="B104" s="765"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65"/>
      <c r="AD104" s="309"/>
      <c r="AE104" s="743">
        <f>SUM(D104:AD104)</f>
        <v>0</v>
      </c>
      <c r="AF104" s="739">
        <f>SUM(D105:AD105)</f>
        <v>0</v>
      </c>
    </row>
    <row r="105" spans="1:32" s="2" customFormat="1" ht="15" customHeight="1" x14ac:dyDescent="0.2">
      <c r="A105" s="759"/>
      <c r="B105" s="766"/>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1"/>
      <c r="AD105" s="285"/>
      <c r="AE105" s="744"/>
      <c r="AF105" s="740"/>
    </row>
    <row r="106" spans="1:32" s="2" customFormat="1" ht="15" customHeight="1" x14ac:dyDescent="0.2">
      <c r="A106" s="759"/>
      <c r="B106" s="767" t="s">
        <v>18</v>
      </c>
      <c r="C106" s="30" t="s">
        <v>16</v>
      </c>
      <c r="D106" s="86"/>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277"/>
      <c r="AD106" s="277"/>
      <c r="AE106" s="745">
        <f>SUM(D106:AD106)</f>
        <v>0</v>
      </c>
      <c r="AF106" s="741">
        <f>SUM(D107:AD107)</f>
        <v>0</v>
      </c>
    </row>
    <row r="107" spans="1:32" s="2" customFormat="1" ht="15" customHeight="1" x14ac:dyDescent="0.2">
      <c r="A107" s="759"/>
      <c r="B107" s="768"/>
      <c r="C107" s="25" t="s">
        <v>17</v>
      </c>
      <c r="D107" s="83"/>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1"/>
      <c r="AD107" s="271"/>
      <c r="AE107" s="744"/>
      <c r="AF107" s="740"/>
    </row>
    <row r="108" spans="1:32" s="2" customFormat="1" ht="15" customHeight="1" x14ac:dyDescent="0.2">
      <c r="A108" s="759"/>
      <c r="B108" s="761" t="s">
        <v>19</v>
      </c>
      <c r="C108" s="30" t="s">
        <v>16</v>
      </c>
      <c r="D108" s="31"/>
      <c r="E108" s="32"/>
      <c r="F108" s="32"/>
      <c r="G108" s="33"/>
      <c r="H108" s="86"/>
      <c r="I108" s="32"/>
      <c r="J108" s="32"/>
      <c r="K108" s="33"/>
      <c r="L108" s="86"/>
      <c r="M108" s="32"/>
      <c r="N108" s="32"/>
      <c r="O108" s="33"/>
      <c r="P108" s="86"/>
      <c r="Q108" s="32"/>
      <c r="R108" s="32"/>
      <c r="S108" s="33"/>
      <c r="T108" s="86"/>
      <c r="U108" s="32"/>
      <c r="V108" s="32"/>
      <c r="W108" s="85"/>
      <c r="X108" s="31"/>
      <c r="Y108" s="32"/>
      <c r="Z108" s="32"/>
      <c r="AA108" s="33"/>
      <c r="AB108" s="31"/>
      <c r="AC108" s="32"/>
      <c r="AD108" s="282"/>
      <c r="AE108" s="745">
        <f>SUM(D108:AD108)</f>
        <v>0</v>
      </c>
      <c r="AF108" s="741">
        <f>SUM(D109:AD109)</f>
        <v>0</v>
      </c>
    </row>
    <row r="109" spans="1:32" s="2" customFormat="1" ht="15" customHeight="1" x14ac:dyDescent="0.2">
      <c r="A109" s="759"/>
      <c r="B109" s="762"/>
      <c r="C109" s="25" t="s">
        <v>17</v>
      </c>
      <c r="D109" s="26"/>
      <c r="E109" s="27"/>
      <c r="F109" s="27"/>
      <c r="G109" s="28"/>
      <c r="H109" s="83"/>
      <c r="I109" s="27"/>
      <c r="J109" s="27"/>
      <c r="K109" s="28"/>
      <c r="L109" s="83"/>
      <c r="M109" s="27"/>
      <c r="N109" s="27"/>
      <c r="O109" s="28"/>
      <c r="P109" s="83"/>
      <c r="Q109" s="27"/>
      <c r="R109" s="27"/>
      <c r="S109" s="28"/>
      <c r="T109" s="83"/>
      <c r="U109" s="27"/>
      <c r="V109" s="27"/>
      <c r="W109" s="82"/>
      <c r="X109" s="26"/>
      <c r="Y109" s="27"/>
      <c r="Z109" s="27"/>
      <c r="AA109" s="28"/>
      <c r="AB109" s="26"/>
      <c r="AC109" s="27"/>
      <c r="AD109" s="285"/>
      <c r="AE109" s="744"/>
      <c r="AF109" s="740"/>
    </row>
    <row r="110" spans="1:32" s="2" customFormat="1" ht="15" customHeight="1" x14ac:dyDescent="0.2">
      <c r="A110" s="759"/>
      <c r="B110" s="763" t="s">
        <v>20</v>
      </c>
      <c r="C110" s="30" t="s">
        <v>16</v>
      </c>
      <c r="D110" s="31"/>
      <c r="E110" s="32"/>
      <c r="F110" s="32"/>
      <c r="G110" s="85"/>
      <c r="H110" s="31"/>
      <c r="I110" s="32"/>
      <c r="J110" s="32"/>
      <c r="K110" s="33"/>
      <c r="L110" s="86"/>
      <c r="M110" s="32"/>
      <c r="N110" s="32"/>
      <c r="O110" s="85"/>
      <c r="P110" s="31"/>
      <c r="Q110" s="32"/>
      <c r="R110" s="32"/>
      <c r="S110" s="33"/>
      <c r="T110" s="86"/>
      <c r="U110" s="32"/>
      <c r="V110" s="32"/>
      <c r="W110" s="33"/>
      <c r="X110" s="86"/>
      <c r="Y110" s="32"/>
      <c r="Z110" s="32"/>
      <c r="AA110" s="33"/>
      <c r="AB110" s="86"/>
      <c r="AC110" s="277"/>
      <c r="AD110" s="99"/>
      <c r="AE110" s="745">
        <f>SUM(D110:AD110)</f>
        <v>0</v>
      </c>
      <c r="AF110" s="741">
        <f>SUM(D111:AD111)</f>
        <v>0</v>
      </c>
    </row>
    <row r="111" spans="1:32" s="2" customFormat="1" ht="15" customHeight="1" thickBot="1" x14ac:dyDescent="0.25">
      <c r="A111" s="760"/>
      <c r="B111" s="764"/>
      <c r="C111" s="40" t="s">
        <v>17</v>
      </c>
      <c r="D111" s="43"/>
      <c r="E111" s="41"/>
      <c r="F111" s="41"/>
      <c r="G111" s="87"/>
      <c r="H111" s="43"/>
      <c r="I111" s="41"/>
      <c r="J111" s="41"/>
      <c r="K111" s="42"/>
      <c r="L111" s="88"/>
      <c r="M111" s="41"/>
      <c r="N111" s="41"/>
      <c r="O111" s="87"/>
      <c r="P111" s="43"/>
      <c r="Q111" s="41"/>
      <c r="R111" s="41"/>
      <c r="S111" s="42"/>
      <c r="T111" s="88"/>
      <c r="U111" s="41"/>
      <c r="V111" s="41"/>
      <c r="W111" s="28"/>
      <c r="X111" s="83"/>
      <c r="Y111" s="41"/>
      <c r="Z111" s="41"/>
      <c r="AA111" s="28"/>
      <c r="AB111" s="83"/>
      <c r="AC111" s="300"/>
      <c r="AD111" s="103"/>
      <c r="AE111" s="749"/>
      <c r="AF111" s="742"/>
    </row>
    <row r="112" spans="1:32" s="2" customFormat="1" ht="26.45" customHeight="1" thickBot="1" x14ac:dyDescent="0.4">
      <c r="A112" s="58"/>
      <c r="B112" s="45"/>
      <c r="C112" s="4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119"/>
      <c r="AD112" s="119"/>
      <c r="AE112" s="48"/>
      <c r="AF112" s="49"/>
    </row>
    <row r="113" spans="1:32" s="2" customFormat="1" ht="15" customHeight="1" x14ac:dyDescent="0.2">
      <c r="A113" s="758">
        <v>13</v>
      </c>
      <c r="B113" s="765" t="s">
        <v>15</v>
      </c>
      <c r="C113" s="20" t="s">
        <v>16</v>
      </c>
      <c r="D113" s="21"/>
      <c r="E113" s="22"/>
      <c r="F113" s="22"/>
      <c r="G113" s="23"/>
      <c r="H113" s="21"/>
      <c r="I113" s="22"/>
      <c r="J113" s="22"/>
      <c r="K113" s="23"/>
      <c r="L113" s="80"/>
      <c r="M113" s="22"/>
      <c r="N113" s="22"/>
      <c r="O113" s="23"/>
      <c r="P113" s="80"/>
      <c r="Q113" s="22"/>
      <c r="R113" s="22"/>
      <c r="S113" s="23"/>
      <c r="T113" s="80"/>
      <c r="U113" s="22"/>
      <c r="V113" s="22"/>
      <c r="W113" s="23"/>
      <c r="X113" s="80"/>
      <c r="Y113" s="22"/>
      <c r="Z113" s="22"/>
      <c r="AA113" s="23"/>
      <c r="AB113" s="80"/>
      <c r="AC113" s="265"/>
      <c r="AD113" s="309"/>
      <c r="AE113" s="743">
        <f>SUM(D113:AD113)</f>
        <v>0</v>
      </c>
      <c r="AF113" s="739">
        <f>SUM(D114:AD114)</f>
        <v>0</v>
      </c>
    </row>
    <row r="114" spans="1:32" s="2" customFormat="1" ht="15" customHeight="1" x14ac:dyDescent="0.2">
      <c r="A114" s="759"/>
      <c r="B114" s="766"/>
      <c r="C114" s="25" t="s">
        <v>17</v>
      </c>
      <c r="D114" s="26"/>
      <c r="E114" s="27"/>
      <c r="F114" s="27"/>
      <c r="G114" s="28"/>
      <c r="H114" s="26"/>
      <c r="I114" s="27"/>
      <c r="J114" s="27"/>
      <c r="K114" s="28"/>
      <c r="L114" s="83"/>
      <c r="M114" s="27"/>
      <c r="N114" s="27"/>
      <c r="O114" s="28"/>
      <c r="P114" s="83"/>
      <c r="Q114" s="27"/>
      <c r="R114" s="27"/>
      <c r="S114" s="28"/>
      <c r="T114" s="83"/>
      <c r="U114" s="27"/>
      <c r="V114" s="27"/>
      <c r="W114" s="28"/>
      <c r="X114" s="83"/>
      <c r="Y114" s="27"/>
      <c r="Z114" s="27"/>
      <c r="AA114" s="28"/>
      <c r="AB114" s="83"/>
      <c r="AC114" s="271"/>
      <c r="AD114" s="285"/>
      <c r="AE114" s="744"/>
      <c r="AF114" s="740"/>
    </row>
    <row r="115" spans="1:32" s="2" customFormat="1" ht="15" customHeight="1" x14ac:dyDescent="0.2">
      <c r="A115" s="759"/>
      <c r="B115" s="767"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86"/>
      <c r="AC115" s="277"/>
      <c r="AD115" s="99"/>
      <c r="AE115" s="745">
        <f>SUM(D115:AD115)</f>
        <v>0</v>
      </c>
      <c r="AF115" s="741">
        <f>SUM(D116:AD116)</f>
        <v>0</v>
      </c>
    </row>
    <row r="116" spans="1:32" s="2" customFormat="1" ht="15" customHeight="1" x14ac:dyDescent="0.2">
      <c r="A116" s="759"/>
      <c r="B116" s="768"/>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83"/>
      <c r="AC116" s="271"/>
      <c r="AD116" s="97"/>
      <c r="AE116" s="744"/>
      <c r="AF116" s="740"/>
    </row>
    <row r="117" spans="1:32" s="2" customFormat="1" ht="15" customHeight="1" x14ac:dyDescent="0.2">
      <c r="A117" s="759"/>
      <c r="B117" s="761"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277"/>
      <c r="AD117" s="282"/>
      <c r="AE117" s="745">
        <f>SUM(D117:AD117)</f>
        <v>0</v>
      </c>
      <c r="AF117" s="741">
        <f>SUM(D118:AD118)</f>
        <v>0</v>
      </c>
    </row>
    <row r="118" spans="1:32" s="2" customFormat="1" ht="15" customHeight="1" x14ac:dyDescent="0.2">
      <c r="A118" s="759"/>
      <c r="B118" s="762"/>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1"/>
      <c r="AD118" s="285"/>
      <c r="AE118" s="744"/>
      <c r="AF118" s="740"/>
    </row>
    <row r="119" spans="1:32" s="2" customFormat="1" ht="15" customHeight="1" x14ac:dyDescent="0.2">
      <c r="A119" s="759"/>
      <c r="B119" s="763" t="s">
        <v>20</v>
      </c>
      <c r="C119" s="30" t="s">
        <v>16</v>
      </c>
      <c r="D119" s="31"/>
      <c r="E119" s="32"/>
      <c r="F119" s="32"/>
      <c r="G119" s="33"/>
      <c r="H119" s="86"/>
      <c r="I119" s="32"/>
      <c r="J119" s="32"/>
      <c r="K119" s="33"/>
      <c r="L119" s="31"/>
      <c r="M119" s="32"/>
      <c r="N119" s="32"/>
      <c r="O119" s="33"/>
      <c r="P119" s="31"/>
      <c r="Q119" s="32"/>
      <c r="R119" s="32"/>
      <c r="S119" s="33"/>
      <c r="T119" s="31"/>
      <c r="U119" s="32"/>
      <c r="V119" s="32"/>
      <c r="W119" s="33"/>
      <c r="X119" s="31"/>
      <c r="Y119" s="32"/>
      <c r="Z119" s="32"/>
      <c r="AA119" s="33"/>
      <c r="AB119" s="86"/>
      <c r="AC119" s="32"/>
      <c r="AD119" s="282"/>
      <c r="AE119" s="745">
        <f>SUM(D119:AD119)</f>
        <v>0</v>
      </c>
      <c r="AF119" s="741">
        <f>SUM(D120:AD120)</f>
        <v>0</v>
      </c>
    </row>
    <row r="120" spans="1:32" s="2" customFormat="1" ht="15" customHeight="1" thickBot="1" x14ac:dyDescent="0.25">
      <c r="A120" s="760"/>
      <c r="B120" s="764"/>
      <c r="C120" s="40" t="s">
        <v>17</v>
      </c>
      <c r="D120" s="43"/>
      <c r="E120" s="41"/>
      <c r="F120" s="41"/>
      <c r="G120" s="42"/>
      <c r="H120" s="88"/>
      <c r="I120" s="41"/>
      <c r="J120" s="41"/>
      <c r="K120" s="42"/>
      <c r="L120" s="43"/>
      <c r="M120" s="41"/>
      <c r="N120" s="41"/>
      <c r="O120" s="42"/>
      <c r="P120" s="43"/>
      <c r="Q120" s="41"/>
      <c r="R120" s="41"/>
      <c r="S120" s="42"/>
      <c r="T120" s="43"/>
      <c r="U120" s="41"/>
      <c r="V120" s="41"/>
      <c r="W120" s="42"/>
      <c r="X120" s="43"/>
      <c r="Y120" s="41"/>
      <c r="Z120" s="41"/>
      <c r="AA120" s="42"/>
      <c r="AB120" s="88"/>
      <c r="AC120" s="41"/>
      <c r="AD120" s="304"/>
      <c r="AE120" s="749"/>
      <c r="AF120" s="742"/>
    </row>
    <row r="121" spans="1:32" s="2" customFormat="1" ht="26.45" customHeight="1" thickBot="1" x14ac:dyDescent="0.4">
      <c r="A121" s="44"/>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119"/>
      <c r="AD121" s="119"/>
      <c r="AE121" s="48"/>
      <c r="AF121" s="49"/>
    </row>
    <row r="122" spans="1:32" s="2" customFormat="1" ht="15" customHeight="1" x14ac:dyDescent="0.2">
      <c r="A122" s="758">
        <v>14</v>
      </c>
      <c r="B122" s="765"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65"/>
      <c r="AD122" s="309"/>
      <c r="AE122" s="743">
        <f>SUM(D122:AD122)</f>
        <v>0</v>
      </c>
      <c r="AF122" s="739">
        <f>SUM(D123:AD123)</f>
        <v>0</v>
      </c>
    </row>
    <row r="123" spans="1:32" s="2" customFormat="1" ht="15" customHeight="1" x14ac:dyDescent="0.2">
      <c r="A123" s="759"/>
      <c r="B123" s="766"/>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1"/>
      <c r="AD123" s="285"/>
      <c r="AE123" s="744"/>
      <c r="AF123" s="740"/>
    </row>
    <row r="124" spans="1:32" s="2" customFormat="1" ht="15" customHeight="1" x14ac:dyDescent="0.2">
      <c r="A124" s="759"/>
      <c r="B124" s="767" t="s">
        <v>18</v>
      </c>
      <c r="C124" s="30" t="s">
        <v>16</v>
      </c>
      <c r="D124" s="86"/>
      <c r="E124" s="32"/>
      <c r="F124" s="32"/>
      <c r="G124" s="33"/>
      <c r="H124" s="86"/>
      <c r="I124" s="32"/>
      <c r="J124" s="32"/>
      <c r="K124" s="33"/>
      <c r="L124" s="86"/>
      <c r="M124" s="32"/>
      <c r="N124" s="32"/>
      <c r="O124" s="85"/>
      <c r="P124" s="31"/>
      <c r="Q124" s="32"/>
      <c r="R124" s="32"/>
      <c r="S124" s="33"/>
      <c r="T124" s="31"/>
      <c r="U124" s="32"/>
      <c r="V124" s="32"/>
      <c r="W124" s="85"/>
      <c r="X124" s="31"/>
      <c r="Y124" s="32"/>
      <c r="Z124" s="32"/>
      <c r="AA124" s="33"/>
      <c r="AB124" s="86"/>
      <c r="AC124" s="32"/>
      <c r="AD124" s="277"/>
      <c r="AE124" s="745">
        <f>SUM(D124:AD124)</f>
        <v>0</v>
      </c>
      <c r="AF124" s="741">
        <f>SUM(D125:AD125)</f>
        <v>0</v>
      </c>
    </row>
    <row r="125" spans="1:32" s="2" customFormat="1" ht="15" customHeight="1" x14ac:dyDescent="0.2">
      <c r="A125" s="759"/>
      <c r="B125" s="768"/>
      <c r="C125" s="25" t="s">
        <v>17</v>
      </c>
      <c r="D125" s="83"/>
      <c r="E125" s="27"/>
      <c r="F125" s="27"/>
      <c r="G125" s="28"/>
      <c r="H125" s="83"/>
      <c r="I125" s="27"/>
      <c r="J125" s="27"/>
      <c r="K125" s="28"/>
      <c r="L125" s="83"/>
      <c r="M125" s="27"/>
      <c r="N125" s="27"/>
      <c r="O125" s="82"/>
      <c r="P125" s="26"/>
      <c r="Q125" s="27"/>
      <c r="R125" s="27"/>
      <c r="S125" s="28"/>
      <c r="T125" s="26"/>
      <c r="U125" s="27"/>
      <c r="V125" s="27"/>
      <c r="W125" s="82"/>
      <c r="X125" s="26"/>
      <c r="Y125" s="27"/>
      <c r="Z125" s="27"/>
      <c r="AA125" s="28"/>
      <c r="AB125" s="83"/>
      <c r="AC125" s="27"/>
      <c r="AD125" s="271"/>
      <c r="AE125" s="744"/>
      <c r="AF125" s="740"/>
    </row>
    <row r="126" spans="1:32" s="2" customFormat="1" ht="15" customHeight="1" x14ac:dyDescent="0.2">
      <c r="A126" s="759"/>
      <c r="B126" s="761" t="s">
        <v>19</v>
      </c>
      <c r="C126" s="30" t="s">
        <v>16</v>
      </c>
      <c r="D126" s="31"/>
      <c r="E126" s="32"/>
      <c r="F126" s="32"/>
      <c r="G126" s="85"/>
      <c r="H126" s="31"/>
      <c r="I126" s="32"/>
      <c r="J126" s="32"/>
      <c r="K126" s="33"/>
      <c r="L126" s="31"/>
      <c r="M126" s="32"/>
      <c r="N126" s="32"/>
      <c r="O126" s="33"/>
      <c r="P126" s="86"/>
      <c r="Q126" s="32"/>
      <c r="R126" s="32"/>
      <c r="S126" s="33"/>
      <c r="T126" s="86"/>
      <c r="U126" s="32"/>
      <c r="V126" s="32"/>
      <c r="W126" s="33"/>
      <c r="X126" s="86"/>
      <c r="Y126" s="32"/>
      <c r="Z126" s="32"/>
      <c r="AA126" s="33"/>
      <c r="AB126" s="86"/>
      <c r="AC126" s="277"/>
      <c r="AD126" s="282"/>
      <c r="AE126" s="745">
        <f>SUM(D126:AD126)</f>
        <v>0</v>
      </c>
      <c r="AF126" s="741">
        <f>SUM(D127:AD127)</f>
        <v>0</v>
      </c>
    </row>
    <row r="127" spans="1:32" s="2" customFormat="1" ht="15" customHeight="1" x14ac:dyDescent="0.2">
      <c r="A127" s="759"/>
      <c r="B127" s="762"/>
      <c r="C127" s="25" t="s">
        <v>17</v>
      </c>
      <c r="D127" s="26"/>
      <c r="E127" s="27"/>
      <c r="F127" s="27"/>
      <c r="G127" s="82"/>
      <c r="H127" s="26"/>
      <c r="I127" s="27"/>
      <c r="J127" s="27"/>
      <c r="K127" s="28"/>
      <c r="L127" s="26"/>
      <c r="M127" s="27"/>
      <c r="N127" s="27"/>
      <c r="O127" s="28"/>
      <c r="P127" s="83"/>
      <c r="Q127" s="27"/>
      <c r="R127" s="27"/>
      <c r="S127" s="28"/>
      <c r="T127" s="83"/>
      <c r="U127" s="27"/>
      <c r="V127" s="27"/>
      <c r="W127" s="28"/>
      <c r="X127" s="83"/>
      <c r="Y127" s="27"/>
      <c r="Z127" s="27"/>
      <c r="AA127" s="28"/>
      <c r="AB127" s="83"/>
      <c r="AC127" s="271"/>
      <c r="AD127" s="285"/>
      <c r="AE127" s="744"/>
      <c r="AF127" s="740"/>
    </row>
    <row r="128" spans="1:32" s="2" customFormat="1" ht="15" customHeight="1" x14ac:dyDescent="0.2">
      <c r="A128" s="759"/>
      <c r="B128" s="763"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277"/>
      <c r="AD128" s="99"/>
      <c r="AE128" s="745">
        <f>SUM(D128:AD128)</f>
        <v>0</v>
      </c>
      <c r="AF128" s="741">
        <f>SUM(D129:AD129)</f>
        <v>0</v>
      </c>
    </row>
    <row r="129" spans="1:32" s="2" customFormat="1" ht="15" customHeight="1" thickBot="1" x14ac:dyDescent="0.25">
      <c r="A129" s="760"/>
      <c r="B129" s="764"/>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300"/>
      <c r="AD129" s="103"/>
      <c r="AE129" s="749"/>
      <c r="AF129" s="742"/>
    </row>
    <row r="130" spans="1:32" s="2" customFormat="1" ht="26.45" customHeight="1" thickBot="1" x14ac:dyDescent="0.4">
      <c r="A130" s="44"/>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119"/>
      <c r="AD130" s="119"/>
      <c r="AE130" s="48"/>
      <c r="AF130" s="49"/>
    </row>
    <row r="131" spans="1:32" s="2" customFormat="1" ht="15" customHeight="1" x14ac:dyDescent="0.2">
      <c r="A131" s="758">
        <v>15</v>
      </c>
      <c r="B131" s="765" t="s">
        <v>15</v>
      </c>
      <c r="C131" s="20" t="s">
        <v>16</v>
      </c>
      <c r="D131" s="21"/>
      <c r="E131" s="22"/>
      <c r="F131" s="22"/>
      <c r="G131" s="79"/>
      <c r="H131" s="21"/>
      <c r="I131" s="22"/>
      <c r="J131" s="22"/>
      <c r="K131" s="23"/>
      <c r="L131" s="80"/>
      <c r="M131" s="22"/>
      <c r="N131" s="22"/>
      <c r="O131" s="79"/>
      <c r="P131" s="21"/>
      <c r="Q131" s="22"/>
      <c r="R131" s="22"/>
      <c r="S131" s="23"/>
      <c r="T131" s="80"/>
      <c r="U131" s="22"/>
      <c r="V131" s="22"/>
      <c r="W131" s="23"/>
      <c r="X131" s="80"/>
      <c r="Y131" s="22"/>
      <c r="Z131" s="22"/>
      <c r="AA131" s="23"/>
      <c r="AB131" s="80"/>
      <c r="AC131" s="265"/>
      <c r="AD131" s="96"/>
      <c r="AE131" s="743">
        <f>SUM(D131:AD131)</f>
        <v>0</v>
      </c>
      <c r="AF131" s="739">
        <f>SUM(D132:AD132)</f>
        <v>0</v>
      </c>
    </row>
    <row r="132" spans="1:32" s="2" customFormat="1" ht="15" customHeight="1" x14ac:dyDescent="0.2">
      <c r="A132" s="759"/>
      <c r="B132" s="766"/>
      <c r="C132" s="25" t="s">
        <v>17</v>
      </c>
      <c r="D132" s="26"/>
      <c r="E132" s="27"/>
      <c r="F132" s="27"/>
      <c r="G132" s="82"/>
      <c r="H132" s="26"/>
      <c r="I132" s="27"/>
      <c r="J132" s="27"/>
      <c r="K132" s="28"/>
      <c r="L132" s="83"/>
      <c r="M132" s="27"/>
      <c r="N132" s="27"/>
      <c r="O132" s="82"/>
      <c r="P132" s="26"/>
      <c r="Q132" s="27"/>
      <c r="R132" s="27"/>
      <c r="S132" s="28"/>
      <c r="T132" s="83"/>
      <c r="U132" s="27"/>
      <c r="V132" s="27"/>
      <c r="W132" s="28"/>
      <c r="X132" s="83"/>
      <c r="Y132" s="27"/>
      <c r="Z132" s="27"/>
      <c r="AA132" s="28"/>
      <c r="AB132" s="83"/>
      <c r="AC132" s="271"/>
      <c r="AD132" s="97"/>
      <c r="AE132" s="744"/>
      <c r="AF132" s="740"/>
    </row>
    <row r="133" spans="1:32" s="2" customFormat="1" ht="15" customHeight="1" x14ac:dyDescent="0.2">
      <c r="A133" s="759"/>
      <c r="B133" s="767"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277"/>
      <c r="AD133" s="277"/>
      <c r="AE133" s="745">
        <f>SUM(D133:AD133)</f>
        <v>0</v>
      </c>
      <c r="AF133" s="741">
        <f>SUM(D134:AD134)</f>
        <v>0</v>
      </c>
    </row>
    <row r="134" spans="1:32" s="2" customFormat="1" ht="15" customHeight="1" x14ac:dyDescent="0.2">
      <c r="A134" s="759"/>
      <c r="B134" s="768"/>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1"/>
      <c r="AD134" s="271"/>
      <c r="AE134" s="744"/>
      <c r="AF134" s="740"/>
    </row>
    <row r="135" spans="1:32" s="2" customFormat="1" ht="15" customHeight="1" x14ac:dyDescent="0.2">
      <c r="A135" s="759"/>
      <c r="B135" s="761"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31"/>
      <c r="AC135" s="277"/>
      <c r="AD135" s="282"/>
      <c r="AE135" s="745">
        <f>SUM(D135:AD135)</f>
        <v>0</v>
      </c>
      <c r="AF135" s="741">
        <f>SUM(D136:AD136)</f>
        <v>0</v>
      </c>
    </row>
    <row r="136" spans="1:32" s="2" customFormat="1" ht="15" customHeight="1" x14ac:dyDescent="0.2">
      <c r="A136" s="759"/>
      <c r="B136" s="762"/>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26"/>
      <c r="AC136" s="271"/>
      <c r="AD136" s="285"/>
      <c r="AE136" s="744"/>
      <c r="AF136" s="740"/>
    </row>
    <row r="137" spans="1:32" s="2" customFormat="1" ht="15" customHeight="1" x14ac:dyDescent="0.2">
      <c r="A137" s="759"/>
      <c r="B137" s="763" t="s">
        <v>20</v>
      </c>
      <c r="C137" s="30" t="s">
        <v>16</v>
      </c>
      <c r="D137" s="31"/>
      <c r="E137" s="32"/>
      <c r="F137" s="32"/>
      <c r="G137" s="33"/>
      <c r="H137" s="86"/>
      <c r="I137" s="32"/>
      <c r="J137" s="32"/>
      <c r="K137" s="33"/>
      <c r="L137" s="86"/>
      <c r="M137" s="32"/>
      <c r="N137" s="32"/>
      <c r="O137" s="33"/>
      <c r="P137" s="86"/>
      <c r="Q137" s="32"/>
      <c r="R137" s="32"/>
      <c r="S137" s="33"/>
      <c r="T137" s="86"/>
      <c r="U137" s="32"/>
      <c r="V137" s="32"/>
      <c r="W137" s="85"/>
      <c r="X137" s="31"/>
      <c r="Y137" s="32"/>
      <c r="Z137" s="32"/>
      <c r="AA137" s="33"/>
      <c r="AB137" s="86"/>
      <c r="AC137" s="32"/>
      <c r="AD137" s="282"/>
      <c r="AE137" s="745">
        <f>SUM(D137:AD137)</f>
        <v>0</v>
      </c>
      <c r="AF137" s="741">
        <f>SUM(D138:AD138)</f>
        <v>0</v>
      </c>
    </row>
    <row r="138" spans="1:32" s="2" customFormat="1" ht="15" customHeight="1" thickBot="1" x14ac:dyDescent="0.25">
      <c r="A138" s="760"/>
      <c r="B138" s="764"/>
      <c r="C138" s="40" t="s">
        <v>17</v>
      </c>
      <c r="D138" s="43"/>
      <c r="E138" s="41"/>
      <c r="F138" s="41"/>
      <c r="G138" s="42"/>
      <c r="H138" s="88"/>
      <c r="I138" s="41"/>
      <c r="J138" s="41"/>
      <c r="K138" s="42"/>
      <c r="L138" s="88"/>
      <c r="M138" s="41"/>
      <c r="N138" s="41"/>
      <c r="O138" s="42"/>
      <c r="P138" s="88"/>
      <c r="Q138" s="41"/>
      <c r="R138" s="41"/>
      <c r="S138" s="42"/>
      <c r="T138" s="88"/>
      <c r="U138" s="41"/>
      <c r="V138" s="41"/>
      <c r="W138" s="87"/>
      <c r="X138" s="43"/>
      <c r="Y138" s="41"/>
      <c r="Z138" s="41"/>
      <c r="AA138" s="42"/>
      <c r="AB138" s="88"/>
      <c r="AC138" s="41"/>
      <c r="AD138" s="304"/>
      <c r="AE138" s="749"/>
      <c r="AF138" s="742"/>
    </row>
    <row r="139" spans="1:32" s="2" customFormat="1"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119"/>
      <c r="AD139" s="119"/>
      <c r="AE139" s="48"/>
      <c r="AF139" s="49"/>
    </row>
    <row r="140" spans="1:32" s="2" customFormat="1" ht="15" customHeight="1" x14ac:dyDescent="0.2">
      <c r="A140" s="758">
        <v>16</v>
      </c>
      <c r="B140" s="765"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65"/>
      <c r="AD140" s="309"/>
      <c r="AE140" s="743">
        <f>SUM(D140:AD140)</f>
        <v>0</v>
      </c>
      <c r="AF140" s="739">
        <f>SUM(D141:AD141)</f>
        <v>0</v>
      </c>
    </row>
    <row r="141" spans="1:32" s="2" customFormat="1" ht="15" customHeight="1" x14ac:dyDescent="0.2">
      <c r="A141" s="759"/>
      <c r="B141" s="766"/>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1"/>
      <c r="AD141" s="285"/>
      <c r="AE141" s="744"/>
      <c r="AF141" s="740"/>
    </row>
    <row r="142" spans="1:32" s="2" customFormat="1" ht="15" customHeight="1" x14ac:dyDescent="0.2">
      <c r="A142" s="759"/>
      <c r="B142" s="767" t="s">
        <v>18</v>
      </c>
      <c r="C142" s="30" t="s">
        <v>16</v>
      </c>
      <c r="D142" s="31"/>
      <c r="E142" s="32"/>
      <c r="F142" s="32"/>
      <c r="G142" s="33"/>
      <c r="H142" s="86"/>
      <c r="I142" s="32"/>
      <c r="J142" s="32"/>
      <c r="K142" s="33"/>
      <c r="L142" s="86"/>
      <c r="M142" s="32"/>
      <c r="N142" s="32"/>
      <c r="O142" s="33"/>
      <c r="P142" s="86"/>
      <c r="Q142" s="32"/>
      <c r="R142" s="32"/>
      <c r="S142" s="33"/>
      <c r="T142" s="86"/>
      <c r="U142" s="32"/>
      <c r="V142" s="32"/>
      <c r="W142" s="85"/>
      <c r="X142" s="31"/>
      <c r="Y142" s="32"/>
      <c r="Z142" s="32"/>
      <c r="AA142" s="33"/>
      <c r="AB142" s="86"/>
      <c r="AC142" s="32"/>
      <c r="AD142" s="277"/>
      <c r="AE142" s="745">
        <f>SUM(D142:AD142)</f>
        <v>0</v>
      </c>
      <c r="AF142" s="741">
        <f>SUM(D143:AD143)</f>
        <v>0</v>
      </c>
    </row>
    <row r="143" spans="1:32" s="2" customFormat="1" ht="15" customHeight="1" x14ac:dyDescent="0.2">
      <c r="A143" s="759"/>
      <c r="B143" s="768"/>
      <c r="C143" s="25" t="s">
        <v>17</v>
      </c>
      <c r="D143" s="26"/>
      <c r="E143" s="27"/>
      <c r="F143" s="27"/>
      <c r="G143" s="28"/>
      <c r="H143" s="83"/>
      <c r="I143" s="27"/>
      <c r="J143" s="27"/>
      <c r="K143" s="28"/>
      <c r="L143" s="83"/>
      <c r="M143" s="27"/>
      <c r="N143" s="27"/>
      <c r="O143" s="28"/>
      <c r="P143" s="83"/>
      <c r="Q143" s="27"/>
      <c r="R143" s="27"/>
      <c r="S143" s="28"/>
      <c r="T143" s="83"/>
      <c r="U143" s="27"/>
      <c r="V143" s="27"/>
      <c r="W143" s="82"/>
      <c r="X143" s="26"/>
      <c r="Y143" s="27"/>
      <c r="Z143" s="27"/>
      <c r="AA143" s="28"/>
      <c r="AB143" s="83"/>
      <c r="AC143" s="27"/>
      <c r="AD143" s="271"/>
      <c r="AE143" s="744"/>
      <c r="AF143" s="740"/>
    </row>
    <row r="144" spans="1:32" s="2" customFormat="1" ht="15" customHeight="1" x14ac:dyDescent="0.2">
      <c r="A144" s="759"/>
      <c r="B144" s="761" t="s">
        <v>19</v>
      </c>
      <c r="C144" s="30" t="s">
        <v>16</v>
      </c>
      <c r="D144" s="31"/>
      <c r="E144" s="32"/>
      <c r="F144" s="32"/>
      <c r="G144" s="85"/>
      <c r="H144" s="31"/>
      <c r="I144" s="32"/>
      <c r="J144" s="32"/>
      <c r="K144" s="33"/>
      <c r="L144" s="31"/>
      <c r="M144" s="32"/>
      <c r="N144" s="32"/>
      <c r="O144" s="85"/>
      <c r="P144" s="31"/>
      <c r="Q144" s="32"/>
      <c r="R144" s="32"/>
      <c r="S144" s="33"/>
      <c r="T144" s="31"/>
      <c r="U144" s="32"/>
      <c r="V144" s="32"/>
      <c r="W144" s="33"/>
      <c r="X144" s="86"/>
      <c r="Y144" s="32"/>
      <c r="Z144" s="32"/>
      <c r="AA144" s="33"/>
      <c r="AB144" s="86"/>
      <c r="AC144" s="277"/>
      <c r="AD144" s="99"/>
      <c r="AE144" s="745">
        <f>SUM(D144:AD144)</f>
        <v>0</v>
      </c>
      <c r="AF144" s="741">
        <f>SUM(D145:AD145)</f>
        <v>0</v>
      </c>
    </row>
    <row r="145" spans="1:39" s="2" customFormat="1" ht="15" customHeight="1" x14ac:dyDescent="0.2">
      <c r="A145" s="759"/>
      <c r="B145" s="762"/>
      <c r="C145" s="25" t="s">
        <v>17</v>
      </c>
      <c r="D145" s="26"/>
      <c r="E145" s="27"/>
      <c r="F145" s="27"/>
      <c r="G145" s="82"/>
      <c r="H145" s="26"/>
      <c r="I145" s="27"/>
      <c r="J145" s="27"/>
      <c r="K145" s="28"/>
      <c r="L145" s="26"/>
      <c r="M145" s="27"/>
      <c r="N145" s="27"/>
      <c r="O145" s="82"/>
      <c r="P145" s="26"/>
      <c r="Q145" s="27"/>
      <c r="R145" s="27"/>
      <c r="S145" s="28"/>
      <c r="T145" s="26"/>
      <c r="U145" s="27"/>
      <c r="V145" s="27"/>
      <c r="W145" s="28"/>
      <c r="X145" s="83"/>
      <c r="Y145" s="27"/>
      <c r="Z145" s="27"/>
      <c r="AA145" s="28"/>
      <c r="AB145" s="83"/>
      <c r="AC145" s="271"/>
      <c r="AD145" s="97"/>
      <c r="AE145" s="744"/>
      <c r="AF145" s="740"/>
    </row>
    <row r="146" spans="1:39" s="2" customFormat="1" ht="15" customHeight="1" x14ac:dyDescent="0.2">
      <c r="A146" s="759"/>
      <c r="B146" s="763"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277"/>
      <c r="AD146" s="282"/>
      <c r="AE146" s="745">
        <f>SUM(D146:AD146)</f>
        <v>0</v>
      </c>
      <c r="AF146" s="741">
        <f>SUM(D147:AD147)</f>
        <v>0</v>
      </c>
    </row>
    <row r="147" spans="1:39" s="2" customFormat="1" ht="15" customHeight="1" thickBot="1" x14ac:dyDescent="0.25">
      <c r="A147" s="760"/>
      <c r="B147" s="764"/>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300"/>
      <c r="AD147" s="304"/>
      <c r="AE147" s="749"/>
      <c r="AF147" s="742"/>
    </row>
    <row r="148" spans="1:39" s="2" customFormat="1" ht="26.25" thickBot="1" x14ac:dyDescent="0.25">
      <c r="X148" s="755" t="s">
        <v>38</v>
      </c>
      <c r="Y148" s="756"/>
      <c r="Z148" s="756"/>
      <c r="AA148" s="756"/>
      <c r="AB148" s="756"/>
      <c r="AC148" s="756"/>
      <c r="AD148" s="756"/>
      <c r="AE148" s="48">
        <f>AVERAGE(AE5:AE12,AE14:AE21,AE23:AE30,AE32:AE39)</f>
        <v>0</v>
      </c>
      <c r="AF148" s="49">
        <f>AVERAGE(AF5:AF12,AF14:AF21,AF23:AF30,AF32:AF39)</f>
        <v>0</v>
      </c>
    </row>
    <row r="149" spans="1:39" s="2" customFormat="1" ht="35.1" customHeight="1" x14ac:dyDescent="0.2">
      <c r="AE149" s="61"/>
      <c r="AF149" s="61"/>
    </row>
    <row r="150" spans="1:39" s="2" customFormat="1" ht="34.5" x14ac:dyDescent="0.2">
      <c r="A150" s="62"/>
      <c r="B150" s="63" t="s">
        <v>22</v>
      </c>
      <c r="C150" s="63"/>
      <c r="D150" s="64"/>
      <c r="E150" s="64"/>
      <c r="F150" s="64"/>
      <c r="G150" s="64"/>
      <c r="H150" s="64"/>
      <c r="I150" s="65" t="s">
        <v>65</v>
      </c>
      <c r="J150" s="62"/>
      <c r="K150" s="62"/>
      <c r="L150" s="62"/>
      <c r="M150" s="62"/>
      <c r="N150" s="62"/>
      <c r="O150" s="62"/>
      <c r="P150" s="62"/>
      <c r="Q150" s="62"/>
      <c r="R150" s="62"/>
      <c r="S150" s="62"/>
      <c r="T150" s="62"/>
      <c r="U150" s="62"/>
      <c r="V150" s="62"/>
      <c r="W150" s="62"/>
      <c r="X150" s="62"/>
      <c r="Y150" s="62"/>
      <c r="Z150" s="62"/>
      <c r="AA150" s="62"/>
      <c r="AB150" s="62"/>
      <c r="AC150" s="62"/>
      <c r="AD150" s="62"/>
      <c r="AE150" s="66"/>
      <c r="AF150" s="66"/>
      <c r="AG150" s="62"/>
      <c r="AH150" s="62"/>
      <c r="AI150" s="62"/>
      <c r="AJ150" s="62"/>
      <c r="AK150" s="62"/>
      <c r="AL150" s="62"/>
      <c r="AM150" s="62"/>
    </row>
    <row r="151" spans="1:39" s="2" customFormat="1" ht="34.5" x14ac:dyDescent="0.2">
      <c r="A151" s="62"/>
      <c r="B151" s="63"/>
      <c r="C151" s="63"/>
      <c r="D151" s="64"/>
      <c r="E151" s="64"/>
      <c r="F151" s="64"/>
      <c r="G151" s="64"/>
      <c r="H151" s="64"/>
      <c r="I151" s="65" t="s">
        <v>45</v>
      </c>
      <c r="J151" s="62"/>
      <c r="K151" s="62"/>
      <c r="L151" s="62"/>
      <c r="M151" s="62"/>
      <c r="N151" s="62"/>
      <c r="O151" s="62"/>
      <c r="P151" s="62"/>
      <c r="Q151" s="62"/>
      <c r="R151" s="62"/>
      <c r="S151" s="62"/>
      <c r="T151" s="62"/>
      <c r="U151" s="62"/>
      <c r="V151" s="62"/>
      <c r="W151" s="62"/>
      <c r="X151" s="62"/>
      <c r="Y151" s="62"/>
      <c r="Z151" s="62"/>
      <c r="AA151" s="62"/>
      <c r="AB151" s="62"/>
      <c r="AC151" s="62"/>
      <c r="AD151" s="62"/>
      <c r="AE151" s="66"/>
      <c r="AF151" s="66"/>
      <c r="AG151" s="62"/>
      <c r="AH151" s="62"/>
      <c r="AI151" s="62"/>
      <c r="AJ151" s="62"/>
      <c r="AK151" s="62"/>
      <c r="AL151" s="62"/>
      <c r="AM151" s="62"/>
    </row>
    <row r="152" spans="1:39" s="2" customFormat="1" ht="34.5" x14ac:dyDescent="0.2">
      <c r="A152" s="62"/>
      <c r="B152" s="63"/>
      <c r="C152" s="63"/>
      <c r="D152" s="64"/>
      <c r="E152" s="64"/>
      <c r="F152" s="64"/>
      <c r="G152" s="64"/>
      <c r="H152" s="64"/>
      <c r="I152" s="65" t="s">
        <v>41</v>
      </c>
      <c r="J152" s="62"/>
      <c r="K152" s="62"/>
      <c r="L152" s="62"/>
      <c r="M152" s="62"/>
      <c r="N152" s="62"/>
      <c r="O152" s="62"/>
      <c r="P152" s="62"/>
      <c r="Q152" s="62"/>
      <c r="R152" s="62"/>
      <c r="S152" s="62"/>
      <c r="T152" s="62"/>
      <c r="U152" s="62"/>
      <c r="V152" s="62"/>
      <c r="W152" s="62"/>
      <c r="X152" s="62"/>
      <c r="Y152" s="62"/>
      <c r="Z152" s="62"/>
      <c r="AA152" s="62"/>
      <c r="AB152" s="62"/>
      <c r="AC152" s="62"/>
      <c r="AD152" s="62"/>
      <c r="AE152" s="66"/>
      <c r="AF152" s="66"/>
      <c r="AG152" s="62"/>
      <c r="AH152" s="62"/>
      <c r="AI152" s="62"/>
      <c r="AJ152" s="62"/>
      <c r="AK152" s="62"/>
      <c r="AL152" s="62"/>
      <c r="AM152" s="62"/>
    </row>
    <row r="153" spans="1:39" s="2" customFormat="1" ht="34.5" x14ac:dyDescent="0.2">
      <c r="A153" s="62"/>
      <c r="B153" s="63"/>
      <c r="C153" s="63"/>
      <c r="D153" s="64"/>
      <c r="E153" s="64"/>
      <c r="F153" s="64"/>
      <c r="G153" s="64"/>
      <c r="H153" s="64"/>
      <c r="I153" s="65" t="s">
        <v>66</v>
      </c>
      <c r="J153" s="62"/>
      <c r="K153" s="62"/>
      <c r="L153" s="62"/>
      <c r="M153" s="62"/>
      <c r="N153" s="62"/>
      <c r="O153" s="62"/>
      <c r="P153" s="62"/>
      <c r="Q153" s="62"/>
      <c r="R153" s="62"/>
      <c r="S153" s="62"/>
      <c r="T153" s="62"/>
      <c r="U153" s="62"/>
      <c r="V153" s="62"/>
      <c r="W153" s="62"/>
      <c r="X153" s="62"/>
      <c r="Y153" s="62"/>
      <c r="Z153" s="62"/>
      <c r="AA153" s="62"/>
      <c r="AB153" s="62"/>
      <c r="AC153" s="62"/>
      <c r="AD153" s="62"/>
      <c r="AE153" s="66"/>
      <c r="AF153" s="66"/>
      <c r="AG153" s="62"/>
      <c r="AH153" s="62"/>
      <c r="AI153" s="62"/>
      <c r="AJ153" s="62"/>
      <c r="AK153" s="62"/>
      <c r="AL153" s="62"/>
      <c r="AM153" s="62"/>
    </row>
    <row r="154" spans="1:39" s="2" customFormat="1" ht="25.5" x14ac:dyDescent="0.2">
      <c r="I154" s="65" t="s">
        <v>67</v>
      </c>
      <c r="AE154" s="61"/>
      <c r="AF154" s="61"/>
    </row>
    <row r="155" spans="1:39" s="2" customFormat="1" ht="15" customHeight="1" x14ac:dyDescent="0.2">
      <c r="A155" s="62"/>
      <c r="AE155" s="61"/>
      <c r="AF155" s="66"/>
    </row>
    <row r="156" spans="1:39" s="2" customFormat="1" ht="35.25" thickBot="1" x14ac:dyDescent="0.25">
      <c r="B156" s="63" t="s">
        <v>75</v>
      </c>
      <c r="C156" s="63"/>
      <c r="D156" s="64"/>
      <c r="E156" s="64"/>
      <c r="F156" s="64"/>
      <c r="G156" s="64"/>
      <c r="H156" s="63"/>
      <c r="I156" s="204" t="s">
        <v>76</v>
      </c>
      <c r="L156" s="333" t="s">
        <v>15</v>
      </c>
      <c r="M156" s="334">
        <v>0</v>
      </c>
      <c r="N156" s="62"/>
      <c r="P156" s="335" t="s">
        <v>18</v>
      </c>
      <c r="Q156" s="334">
        <v>0</v>
      </c>
      <c r="R156" s="62"/>
      <c r="T156" s="518" t="s">
        <v>19</v>
      </c>
      <c r="U156" s="334">
        <v>0</v>
      </c>
      <c r="V156" s="62"/>
      <c r="X156" s="336" t="s">
        <v>20</v>
      </c>
      <c r="Y156" s="334">
        <v>0</v>
      </c>
      <c r="Z156" s="62"/>
      <c r="AA156" s="62"/>
      <c r="AB156" s="62"/>
      <c r="AC156" s="249" t="s">
        <v>36</v>
      </c>
      <c r="AD156" s="250">
        <f>SUM(M156,Q156,U156,Y156)</f>
        <v>0</v>
      </c>
      <c r="AE156" s="66"/>
      <c r="AF156" s="61"/>
    </row>
    <row r="157" spans="1:39" s="2" customFormat="1" ht="15" customHeight="1" thickTop="1" x14ac:dyDescent="0.2">
      <c r="A157" s="62"/>
      <c r="AE157" s="61"/>
      <c r="AF157" s="66"/>
      <c r="AG157" s="62"/>
      <c r="AH157" s="62"/>
      <c r="AI157" s="62"/>
      <c r="AJ157" s="62"/>
      <c r="AK157" s="62"/>
      <c r="AL157" s="62"/>
      <c r="AM157" s="62"/>
    </row>
    <row r="158" spans="1:39" s="2" customFormat="1" ht="30" x14ac:dyDescent="0.2">
      <c r="B158" s="63" t="s">
        <v>72</v>
      </c>
      <c r="I158" s="62" t="s">
        <v>73</v>
      </c>
      <c r="U158" s="62"/>
      <c r="V158" s="62"/>
      <c r="W158" s="62"/>
      <c r="X158" s="62"/>
      <c r="Y158" s="62"/>
      <c r="Z158" s="62"/>
      <c r="AA158" s="62"/>
      <c r="AB158" s="62"/>
      <c r="AC158" s="62"/>
      <c r="AD158" s="62"/>
      <c r="AE158" s="66"/>
      <c r="AF158" s="61"/>
    </row>
    <row r="159" spans="1:39" s="2" customFormat="1" ht="35.1" customHeight="1" x14ac:dyDescent="0.2">
      <c r="AE159" s="61"/>
      <c r="AF159" s="61"/>
    </row>
    <row r="177" spans="33:68" s="2" customFormat="1" x14ac:dyDescent="0.2">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row>
    <row r="178" spans="33:68" s="2" customFormat="1" x14ac:dyDescent="0.2">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row>
    <row r="179" spans="33:68" s="2" customFormat="1" x14ac:dyDescent="0.2">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row>
    <row r="180" spans="33:68" s="2" customFormat="1" x14ac:dyDescent="0.2">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row>
    <row r="181" spans="33:68" s="2" customFormat="1" x14ac:dyDescent="0.2">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row>
    <row r="182" spans="33:68" s="2" customFormat="1" x14ac:dyDescent="0.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row>
    <row r="183" spans="33:68" s="2" customFormat="1" x14ac:dyDescent="0.2">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row>
    <row r="184" spans="33:68" s="2" customFormat="1" x14ac:dyDescent="0.2">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row>
    <row r="185" spans="33:68" s="2" customFormat="1" x14ac:dyDescent="0.2">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row>
    <row r="186" spans="33:68" s="2" customFormat="1" x14ac:dyDescent="0.2">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row>
    <row r="187" spans="33:68" s="2" customFormat="1" x14ac:dyDescent="0.2">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row>
    <row r="188" spans="33:68" s="2" customFormat="1" x14ac:dyDescent="0.2">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row>
    <row r="189" spans="33:68" s="2" customFormat="1" x14ac:dyDescent="0.2">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row>
    <row r="190" spans="33:68" s="2" customFormat="1" x14ac:dyDescent="0.2">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row>
    <row r="191" spans="33:68" s="2" customFormat="1" x14ac:dyDescent="0.2">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row>
    <row r="192" spans="33:68" s="2" customFormat="1" x14ac:dyDescent="0.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row>
    <row r="193" spans="33:68" s="2" customFormat="1" x14ac:dyDescent="0.2">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row>
    <row r="194" spans="33:68" s="2" customFormat="1" x14ac:dyDescent="0.2">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row>
    <row r="195" spans="33:68" s="2" customFormat="1" x14ac:dyDescent="0.2">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row>
    <row r="196" spans="33:68" s="2" customFormat="1" x14ac:dyDescent="0.2">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row>
    <row r="197" spans="33:68" s="2" customFormat="1" x14ac:dyDescent="0.2">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row>
    <row r="198" spans="33:68" s="2" customFormat="1" x14ac:dyDescent="0.2">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row>
    <row r="199" spans="33:68" s="2" customFormat="1" x14ac:dyDescent="0.2">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row>
    <row r="200" spans="33:68" s="2" customFormat="1" x14ac:dyDescent="0.2">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row>
    <row r="201" spans="33:68" s="2" customFormat="1" x14ac:dyDescent="0.2">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row>
    <row r="202" spans="33:68" s="2" customFormat="1" x14ac:dyDescent="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row>
    <row r="203" spans="33:68" s="2" customFormat="1" x14ac:dyDescent="0.2">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row>
    <row r="204" spans="33:68" s="2" customFormat="1" x14ac:dyDescent="0.2">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row>
    <row r="205" spans="33:68" s="2" customFormat="1" x14ac:dyDescent="0.2">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row>
    <row r="206" spans="33:68" s="2" customFormat="1" x14ac:dyDescent="0.2">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row>
    <row r="207" spans="33:68" s="2" customFormat="1" x14ac:dyDescent="0.2">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row>
    <row r="208" spans="33:68" s="2" customFormat="1" x14ac:dyDescent="0.2">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row>
    <row r="209" spans="33:68" s="2" customFormat="1" x14ac:dyDescent="0.2">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row>
    <row r="210" spans="33:68" s="2" customFormat="1" x14ac:dyDescent="0.2">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row>
    <row r="211" spans="33:68" s="2" customFormat="1" x14ac:dyDescent="0.2">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row>
    <row r="212" spans="33:68" s="2" customFormat="1" x14ac:dyDescent="0.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row>
    <row r="213" spans="33:68" s="2" customFormat="1" x14ac:dyDescent="0.2">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row>
    <row r="214" spans="33:68" s="2" customFormat="1" x14ac:dyDescent="0.2">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row>
    <row r="215" spans="33:68" s="2" customFormat="1" x14ac:dyDescent="0.2">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row>
    <row r="216" spans="33:68" s="2" customFormat="1" x14ac:dyDescent="0.2">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row>
    <row r="217" spans="33:68" s="2" customFormat="1" x14ac:dyDescent="0.2">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row>
    <row r="218" spans="33:68" s="2" customFormat="1" x14ac:dyDescent="0.2">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row>
    <row r="219" spans="33:68" s="2" customFormat="1" x14ac:dyDescent="0.2">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row>
    <row r="220" spans="33:68" s="2" customFormat="1" x14ac:dyDescent="0.2">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row>
    <row r="221" spans="33:68" s="2" customFormat="1" x14ac:dyDescent="0.2">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row>
    <row r="222" spans="33:68" s="2" customFormat="1" x14ac:dyDescent="0.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row>
    <row r="223" spans="33:68" s="2" customFormat="1" x14ac:dyDescent="0.2">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row>
    <row r="224" spans="33:68" s="2" customFormat="1" x14ac:dyDescent="0.2">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row>
    <row r="225" spans="33:68" s="2" customFormat="1" x14ac:dyDescent="0.2">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row>
    <row r="226" spans="33:68" s="2" customFormat="1" x14ac:dyDescent="0.2">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row>
    <row r="227" spans="33:68" s="2" customFormat="1" x14ac:dyDescent="0.2">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row>
    <row r="228" spans="33:68" s="2" customFormat="1" x14ac:dyDescent="0.2">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row>
    <row r="229" spans="33:68" s="2" customFormat="1" x14ac:dyDescent="0.2">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row>
    <row r="230" spans="33:68" s="2" customFormat="1" x14ac:dyDescent="0.2">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row>
    <row r="231" spans="33:68" s="2" customFormat="1" x14ac:dyDescent="0.2">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row>
    <row r="232" spans="33:68" s="2" customFormat="1" x14ac:dyDescent="0.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row>
    <row r="233" spans="33:68" s="2" customFormat="1" x14ac:dyDescent="0.2">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row>
  </sheetData>
  <mergeCells count="222">
    <mergeCell ref="X148:AD148"/>
    <mergeCell ref="B144:B145"/>
    <mergeCell ref="AE144:AE145"/>
    <mergeCell ref="AF144:AF145"/>
    <mergeCell ref="B146:B147"/>
    <mergeCell ref="AE146:AE147"/>
    <mergeCell ref="AF146:AF147"/>
    <mergeCell ref="B137:B138"/>
    <mergeCell ref="AE137:AE138"/>
    <mergeCell ref="AF137:AF138"/>
    <mergeCell ref="AF128:AF129"/>
    <mergeCell ref="B119:B120"/>
    <mergeCell ref="AE119:AE120"/>
    <mergeCell ref="AF119:AF120"/>
    <mergeCell ref="A140:A147"/>
    <mergeCell ref="B140:B141"/>
    <mergeCell ref="AE140:AE141"/>
    <mergeCell ref="AF140:AF141"/>
    <mergeCell ref="B142:B143"/>
    <mergeCell ref="AE142:AE143"/>
    <mergeCell ref="AF142:AF143"/>
    <mergeCell ref="A131:A138"/>
    <mergeCell ref="B131:B132"/>
    <mergeCell ref="AE131:AE132"/>
    <mergeCell ref="AF131:AF132"/>
    <mergeCell ref="B133:B134"/>
    <mergeCell ref="AE133:AE134"/>
    <mergeCell ref="AF133:AF134"/>
    <mergeCell ref="B135:B136"/>
    <mergeCell ref="AE135:AE136"/>
    <mergeCell ref="AF135:AF136"/>
    <mergeCell ref="AE101:AE102"/>
    <mergeCell ref="AF101:AF102"/>
    <mergeCell ref="A122:A129"/>
    <mergeCell ref="B122:B123"/>
    <mergeCell ref="AE122:AE123"/>
    <mergeCell ref="AF122:AF123"/>
    <mergeCell ref="B124:B125"/>
    <mergeCell ref="AE124:AE125"/>
    <mergeCell ref="AF124:AF125"/>
    <mergeCell ref="A113:A120"/>
    <mergeCell ref="B113:B114"/>
    <mergeCell ref="AE113:AE114"/>
    <mergeCell ref="AF113:AF114"/>
    <mergeCell ref="B115:B116"/>
    <mergeCell ref="AE115:AE116"/>
    <mergeCell ref="AF115:AF116"/>
    <mergeCell ref="B117:B118"/>
    <mergeCell ref="AE117:AE118"/>
    <mergeCell ref="AF117:AF118"/>
    <mergeCell ref="B126:B127"/>
    <mergeCell ref="AE126:AE127"/>
    <mergeCell ref="AF126:AF127"/>
    <mergeCell ref="B128:B129"/>
    <mergeCell ref="AE128:AE129"/>
    <mergeCell ref="A104:A111"/>
    <mergeCell ref="B104:B105"/>
    <mergeCell ref="AE104:AE105"/>
    <mergeCell ref="AF104:AF105"/>
    <mergeCell ref="B106:B107"/>
    <mergeCell ref="AE106:AE107"/>
    <mergeCell ref="AF106:AF107"/>
    <mergeCell ref="A95:A102"/>
    <mergeCell ref="B95:B96"/>
    <mergeCell ref="AE95:AE96"/>
    <mergeCell ref="AF95:AF96"/>
    <mergeCell ref="B97:B98"/>
    <mergeCell ref="AE97:AE98"/>
    <mergeCell ref="AF97:AF98"/>
    <mergeCell ref="B99:B100"/>
    <mergeCell ref="AE99:AE100"/>
    <mergeCell ref="AF99:AF100"/>
    <mergeCell ref="B108:B109"/>
    <mergeCell ref="AE108:AE109"/>
    <mergeCell ref="AF108:AF109"/>
    <mergeCell ref="B110:B111"/>
    <mergeCell ref="AE110:AE111"/>
    <mergeCell ref="AF110:AF111"/>
    <mergeCell ref="B101:B102"/>
    <mergeCell ref="A86:A93"/>
    <mergeCell ref="B86:B87"/>
    <mergeCell ref="AE86:AE87"/>
    <mergeCell ref="AF86:AF87"/>
    <mergeCell ref="B83:B84"/>
    <mergeCell ref="AE83:AE84"/>
    <mergeCell ref="AF83:AF84"/>
    <mergeCell ref="B81:B82"/>
    <mergeCell ref="AE81:AE82"/>
    <mergeCell ref="AF81:AF82"/>
    <mergeCell ref="B90:B91"/>
    <mergeCell ref="AE90:AE91"/>
    <mergeCell ref="AF90:AF91"/>
    <mergeCell ref="B92:B93"/>
    <mergeCell ref="AE92:AE93"/>
    <mergeCell ref="AF92:AF93"/>
    <mergeCell ref="B88:B89"/>
    <mergeCell ref="AE88:AE89"/>
    <mergeCell ref="AF88:AF89"/>
    <mergeCell ref="B79:B80"/>
    <mergeCell ref="AE79:AE80"/>
    <mergeCell ref="AF79:AF80"/>
    <mergeCell ref="A77:A84"/>
    <mergeCell ref="B77:B78"/>
    <mergeCell ref="AE77:AE78"/>
    <mergeCell ref="AF77:AF78"/>
    <mergeCell ref="B72:B73"/>
    <mergeCell ref="AE72:AE73"/>
    <mergeCell ref="AF72:AF73"/>
    <mergeCell ref="B74:B75"/>
    <mergeCell ref="AE50:AE51"/>
    <mergeCell ref="AF50:AF51"/>
    <mergeCell ref="B70:B71"/>
    <mergeCell ref="AE70:AE71"/>
    <mergeCell ref="AF70:AF71"/>
    <mergeCell ref="A68:A75"/>
    <mergeCell ref="B68:B69"/>
    <mergeCell ref="AE68:AE69"/>
    <mergeCell ref="AF68:AF69"/>
    <mergeCell ref="AE74:AE75"/>
    <mergeCell ref="AF74:AF75"/>
    <mergeCell ref="B65:B66"/>
    <mergeCell ref="AE65:AE66"/>
    <mergeCell ref="AF65:AF66"/>
    <mergeCell ref="B63:B64"/>
    <mergeCell ref="AE63:AE64"/>
    <mergeCell ref="AF63:AF64"/>
    <mergeCell ref="A59:A66"/>
    <mergeCell ref="B59:B60"/>
    <mergeCell ref="AE59:AE60"/>
    <mergeCell ref="AF59:AF60"/>
    <mergeCell ref="B61:B62"/>
    <mergeCell ref="AE61:AE62"/>
    <mergeCell ref="AF61:AF62"/>
    <mergeCell ref="A41:A48"/>
    <mergeCell ref="B41:B42"/>
    <mergeCell ref="AE41:AE42"/>
    <mergeCell ref="AF41:AF42"/>
    <mergeCell ref="B56:B57"/>
    <mergeCell ref="AE56:AE57"/>
    <mergeCell ref="AF56:AF57"/>
    <mergeCell ref="B54:B55"/>
    <mergeCell ref="AE54:AE55"/>
    <mergeCell ref="AF54:AF55"/>
    <mergeCell ref="B52:B53"/>
    <mergeCell ref="B47:B48"/>
    <mergeCell ref="AE47:AE48"/>
    <mergeCell ref="AF47:AF48"/>
    <mergeCell ref="B43:B44"/>
    <mergeCell ref="AE43:AE44"/>
    <mergeCell ref="AF43:AF44"/>
    <mergeCell ref="B45:B46"/>
    <mergeCell ref="AE45:AE46"/>
    <mergeCell ref="AF45:AF46"/>
    <mergeCell ref="AE52:AE53"/>
    <mergeCell ref="AF52:AF53"/>
    <mergeCell ref="A50:A57"/>
    <mergeCell ref="B50:B51"/>
    <mergeCell ref="AF34:AF35"/>
    <mergeCell ref="B36:B37"/>
    <mergeCell ref="AE36:AE37"/>
    <mergeCell ref="AF36:AF37"/>
    <mergeCell ref="B38:B39"/>
    <mergeCell ref="AE38:AE39"/>
    <mergeCell ref="AF38:AF39"/>
    <mergeCell ref="A32:A39"/>
    <mergeCell ref="B32:B33"/>
    <mergeCell ref="AE32:AE33"/>
    <mergeCell ref="AF32:AF33"/>
    <mergeCell ref="B34:B35"/>
    <mergeCell ref="AE34:AE35"/>
    <mergeCell ref="AF25:AF26"/>
    <mergeCell ref="B27:B28"/>
    <mergeCell ref="AE27:AE28"/>
    <mergeCell ref="AF27:AF28"/>
    <mergeCell ref="B29:B30"/>
    <mergeCell ref="AE29:AE30"/>
    <mergeCell ref="AF29:AF30"/>
    <mergeCell ref="A23:A30"/>
    <mergeCell ref="B23:B24"/>
    <mergeCell ref="AE23:AE24"/>
    <mergeCell ref="AF23:AF24"/>
    <mergeCell ref="B25:B26"/>
    <mergeCell ref="AE25:AE26"/>
    <mergeCell ref="AF16:AF17"/>
    <mergeCell ref="B18:B19"/>
    <mergeCell ref="AE18:AE19"/>
    <mergeCell ref="AF18:AF19"/>
    <mergeCell ref="B20:B21"/>
    <mergeCell ref="AE20:AE21"/>
    <mergeCell ref="AF20:AF21"/>
    <mergeCell ref="A14:A21"/>
    <mergeCell ref="B14:B15"/>
    <mergeCell ref="AE14:AE15"/>
    <mergeCell ref="AF14:AF15"/>
    <mergeCell ref="B16:B17"/>
    <mergeCell ref="AE16:AE17"/>
    <mergeCell ref="B9:B10"/>
    <mergeCell ref="AE9:AE10"/>
    <mergeCell ref="AF9:AF10"/>
    <mergeCell ref="A5:A12"/>
    <mergeCell ref="B5:B6"/>
    <mergeCell ref="AE5:AE6"/>
    <mergeCell ref="AF5:AF6"/>
    <mergeCell ref="B11:B12"/>
    <mergeCell ref="AE11:AE12"/>
    <mergeCell ref="AF11:AF12"/>
    <mergeCell ref="A1:G2"/>
    <mergeCell ref="H1:AD2"/>
    <mergeCell ref="A3:A4"/>
    <mergeCell ref="B3:B4"/>
    <mergeCell ref="C3:C4"/>
    <mergeCell ref="AE3:AF3"/>
    <mergeCell ref="B7:B8"/>
    <mergeCell ref="AE7:AE8"/>
    <mergeCell ref="AF7:AF8"/>
    <mergeCell ref="D3:G3"/>
    <mergeCell ref="H3:K3"/>
    <mergeCell ref="L3:O3"/>
    <mergeCell ref="P3:S3"/>
    <mergeCell ref="T3:W3"/>
    <mergeCell ref="X3:AA3"/>
    <mergeCell ref="AB3:AD3"/>
  </mergeCells>
  <conditionalFormatting sqref="AF5:AF12 AF14:AF21 AF23:AF30 AF32:AF39">
    <cfRule type="cellIs" dxfId="3" priority="16" operator="greaterThan">
      <formula>2.16666666666667</formula>
    </cfRule>
  </conditionalFormatting>
  <conditionalFormatting sqref="AF41:AF48 AF50:AF57 AF59:AF66 AF68:AF75">
    <cfRule type="cellIs" dxfId="2" priority="15" operator="greaterThan">
      <formula>2.16666666666667</formula>
    </cfRule>
  </conditionalFormatting>
  <conditionalFormatting sqref="AF77:AF84 AF86:AF93 AF95:AF102 AF104:AF111">
    <cfRule type="cellIs" dxfId="1" priority="14" operator="greaterThan">
      <formula>2.16666666666667</formula>
    </cfRule>
  </conditionalFormatting>
  <conditionalFormatting sqref="AF113:AF120 AF122:AF129 AF131:AF138 AF140:AF147">
    <cfRule type="cellIs" dxfId="0" priority="13"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2"/>
  <sheetViews>
    <sheetView topLeftCell="A4" zoomScale="50" zoomScaleNormal="50" zoomScaleSheetLayoutView="50" workbookViewId="0">
      <selection activeCell="P26" sqref="P26"/>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732" t="s">
        <v>60</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1"/>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v>39356</v>
      </c>
    </row>
    <row r="3" spans="1:33"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7"/>
      <c r="AA3" s="8"/>
      <c r="AB3" s="6" t="s">
        <v>11</v>
      </c>
      <c r="AC3" s="7"/>
      <c r="AD3" s="7"/>
      <c r="AE3" s="236"/>
      <c r="AF3" s="74" t="s">
        <v>12</v>
      </c>
      <c r="AG3" s="75"/>
    </row>
    <row r="4" spans="1:33"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76" t="s">
        <v>13</v>
      </c>
      <c r="AG4" s="77" t="s">
        <v>14</v>
      </c>
    </row>
    <row r="5" spans="1:33" ht="15" customHeight="1" x14ac:dyDescent="0.2">
      <c r="A5" s="758">
        <v>1</v>
      </c>
      <c r="B5" s="747" t="s">
        <v>15</v>
      </c>
      <c r="C5" s="20" t="s">
        <v>16</v>
      </c>
      <c r="D5" s="55">
        <v>0.25</v>
      </c>
      <c r="E5" s="22"/>
      <c r="F5" s="22"/>
      <c r="G5" s="79"/>
      <c r="H5" s="21"/>
      <c r="I5" s="22"/>
      <c r="J5" s="22"/>
      <c r="K5" s="23"/>
      <c r="L5" s="80"/>
      <c r="M5" s="22"/>
      <c r="N5" s="22"/>
      <c r="O5" s="79"/>
      <c r="P5" s="21"/>
      <c r="Q5" s="24">
        <v>0.33333333333333331</v>
      </c>
      <c r="R5" s="22"/>
      <c r="S5" s="23"/>
      <c r="T5" s="80"/>
      <c r="U5" s="24">
        <v>0.33333333333333331</v>
      </c>
      <c r="V5" s="22"/>
      <c r="W5" s="79"/>
      <c r="X5" s="21"/>
      <c r="Y5" s="24">
        <v>0.33333333333333331</v>
      </c>
      <c r="Z5" s="22"/>
      <c r="AA5" s="23"/>
      <c r="AB5" s="80"/>
      <c r="AC5" s="24">
        <v>0.33333333333333331</v>
      </c>
      <c r="AD5" s="22"/>
      <c r="AE5" s="218"/>
      <c r="AF5" s="743">
        <f>SUM(D5:AE5)</f>
        <v>1.583333333333333</v>
      </c>
      <c r="AG5" s="739">
        <f>SUM(D6:AE6)</f>
        <v>1.4791666666666665</v>
      </c>
    </row>
    <row r="6" spans="1:33" ht="15" customHeight="1" x14ac:dyDescent="0.2">
      <c r="A6" s="759"/>
      <c r="B6" s="748"/>
      <c r="C6" s="25" t="s">
        <v>17</v>
      </c>
      <c r="D6" s="57">
        <v>0.22916666666666666</v>
      </c>
      <c r="E6" s="27"/>
      <c r="F6" s="27"/>
      <c r="G6" s="82"/>
      <c r="H6" s="26"/>
      <c r="I6" s="27"/>
      <c r="J6" s="27"/>
      <c r="K6" s="28"/>
      <c r="L6" s="83"/>
      <c r="M6" s="27"/>
      <c r="N6" s="27"/>
      <c r="O6" s="82"/>
      <c r="P6" s="26"/>
      <c r="Q6" s="29">
        <v>0.3125</v>
      </c>
      <c r="R6" s="27"/>
      <c r="S6" s="28"/>
      <c r="T6" s="83"/>
      <c r="U6" s="29">
        <v>0.3125</v>
      </c>
      <c r="V6" s="27"/>
      <c r="W6" s="82"/>
      <c r="X6" s="26"/>
      <c r="Y6" s="29">
        <v>0.3125</v>
      </c>
      <c r="Z6" s="27"/>
      <c r="AA6" s="28"/>
      <c r="AB6" s="83"/>
      <c r="AC6" s="29">
        <v>0.3125</v>
      </c>
      <c r="AD6" s="27"/>
      <c r="AE6" s="219"/>
      <c r="AF6" s="744"/>
      <c r="AG6" s="740"/>
    </row>
    <row r="7" spans="1:33" ht="15" customHeight="1" x14ac:dyDescent="0.2">
      <c r="A7" s="759"/>
      <c r="B7" s="754" t="s">
        <v>18</v>
      </c>
      <c r="C7" s="30" t="s">
        <v>16</v>
      </c>
      <c r="D7" s="31"/>
      <c r="E7" s="32"/>
      <c r="F7" s="159">
        <v>0.33333333333333331</v>
      </c>
      <c r="G7" s="85"/>
      <c r="H7" s="31"/>
      <c r="I7" s="32"/>
      <c r="J7" s="159">
        <v>0.33333333333333331</v>
      </c>
      <c r="K7" s="33"/>
      <c r="L7" s="86"/>
      <c r="M7" s="32"/>
      <c r="N7" s="159">
        <v>0.33333333333333331</v>
      </c>
      <c r="O7" s="85"/>
      <c r="P7" s="31"/>
      <c r="Q7" s="32"/>
      <c r="R7" s="32"/>
      <c r="S7" s="161"/>
      <c r="T7" s="181">
        <v>0.33333333333333331</v>
      </c>
      <c r="U7" s="32"/>
      <c r="V7" s="32"/>
      <c r="W7" s="161"/>
      <c r="X7" s="181">
        <v>0.33333333333333331</v>
      </c>
      <c r="Y7" s="32"/>
      <c r="Z7" s="32"/>
      <c r="AA7" s="161"/>
      <c r="AB7" s="181">
        <v>0.33333333333333331</v>
      </c>
      <c r="AC7" s="32"/>
      <c r="AD7" s="32"/>
      <c r="AE7" s="237">
        <v>8.3333333333333329E-2</v>
      </c>
      <c r="AF7" s="745">
        <f>SUM(D7:AE7)</f>
        <v>2.083333333333333</v>
      </c>
      <c r="AG7" s="741">
        <f>SUM(D8:AE8)</f>
        <v>1.9583333333333333</v>
      </c>
    </row>
    <row r="8" spans="1:33" ht="15" customHeight="1" x14ac:dyDescent="0.2">
      <c r="A8" s="759"/>
      <c r="B8" s="754"/>
      <c r="C8" s="25" t="s">
        <v>17</v>
      </c>
      <c r="D8" s="26"/>
      <c r="E8" s="27"/>
      <c r="F8" s="160">
        <v>0.3125</v>
      </c>
      <c r="G8" s="82"/>
      <c r="H8" s="26"/>
      <c r="I8" s="27"/>
      <c r="J8" s="160">
        <v>0.3125</v>
      </c>
      <c r="K8" s="28"/>
      <c r="L8" s="83"/>
      <c r="M8" s="27"/>
      <c r="N8" s="160">
        <v>0.3125</v>
      </c>
      <c r="O8" s="82"/>
      <c r="P8" s="26"/>
      <c r="Q8" s="27"/>
      <c r="R8" s="27"/>
      <c r="S8" s="162"/>
      <c r="T8" s="182">
        <v>0.3125</v>
      </c>
      <c r="U8" s="27"/>
      <c r="V8" s="27"/>
      <c r="W8" s="162"/>
      <c r="X8" s="182">
        <v>0.3125</v>
      </c>
      <c r="Y8" s="27"/>
      <c r="Z8" s="27"/>
      <c r="AA8" s="162"/>
      <c r="AB8" s="182">
        <v>0.3125</v>
      </c>
      <c r="AC8" s="27"/>
      <c r="AD8" s="27"/>
      <c r="AE8" s="238">
        <v>8.3333333333333329E-2</v>
      </c>
      <c r="AF8" s="744"/>
      <c r="AG8" s="740"/>
    </row>
    <row r="9" spans="1:33" ht="15" customHeight="1" x14ac:dyDescent="0.2">
      <c r="A9" s="759"/>
      <c r="B9" s="746" t="s">
        <v>19</v>
      </c>
      <c r="C9" s="30" t="s">
        <v>16</v>
      </c>
      <c r="D9" s="31"/>
      <c r="E9" s="32"/>
      <c r="F9" s="32"/>
      <c r="G9" s="177"/>
      <c r="H9" s="163">
        <v>0.33333333333333331</v>
      </c>
      <c r="I9" s="32"/>
      <c r="J9" s="32"/>
      <c r="K9" s="167"/>
      <c r="L9" s="163">
        <v>0.33333333333333331</v>
      </c>
      <c r="M9" s="32"/>
      <c r="N9" s="32"/>
      <c r="O9" s="177"/>
      <c r="P9" s="163">
        <v>0.33333333333333331</v>
      </c>
      <c r="Q9" s="32"/>
      <c r="R9" s="165">
        <v>0.33333333333333331</v>
      </c>
      <c r="S9" s="33"/>
      <c r="T9" s="86"/>
      <c r="U9" s="32"/>
      <c r="V9" s="32"/>
      <c r="W9" s="85"/>
      <c r="X9" s="31"/>
      <c r="Y9" s="32"/>
      <c r="Z9" s="32"/>
      <c r="AA9" s="33"/>
      <c r="AB9" s="86"/>
      <c r="AC9" s="32"/>
      <c r="AD9" s="32"/>
      <c r="AE9" s="215"/>
      <c r="AF9" s="745">
        <f>SUM(D9:AE9)</f>
        <v>1.3333333333333333</v>
      </c>
      <c r="AG9" s="741">
        <f>SUM(D10:AE10)</f>
        <v>1.25</v>
      </c>
    </row>
    <row r="10" spans="1:33" ht="15" customHeight="1" x14ac:dyDescent="0.2">
      <c r="A10" s="759"/>
      <c r="B10" s="746"/>
      <c r="C10" s="25" t="s">
        <v>17</v>
      </c>
      <c r="D10" s="26"/>
      <c r="E10" s="27"/>
      <c r="F10" s="27"/>
      <c r="G10" s="178"/>
      <c r="H10" s="164">
        <v>0.3125</v>
      </c>
      <c r="I10" s="27"/>
      <c r="J10" s="27"/>
      <c r="K10" s="168"/>
      <c r="L10" s="164">
        <v>0.3125</v>
      </c>
      <c r="M10" s="27"/>
      <c r="N10" s="27"/>
      <c r="O10" s="178"/>
      <c r="P10" s="164">
        <v>0.3125</v>
      </c>
      <c r="Q10" s="27"/>
      <c r="R10" s="166">
        <v>0.3125</v>
      </c>
      <c r="S10" s="28"/>
      <c r="T10" s="83"/>
      <c r="U10" s="27"/>
      <c r="V10" s="27"/>
      <c r="W10" s="82"/>
      <c r="X10" s="26"/>
      <c r="Y10" s="27"/>
      <c r="Z10" s="27"/>
      <c r="AA10" s="28"/>
      <c r="AB10" s="83"/>
      <c r="AC10" s="27"/>
      <c r="AD10" s="27"/>
      <c r="AE10" s="219"/>
      <c r="AF10" s="744"/>
      <c r="AG10" s="740"/>
    </row>
    <row r="11" spans="1:33" ht="15" customHeight="1" x14ac:dyDescent="0.2">
      <c r="A11" s="759"/>
      <c r="B11" s="752" t="s">
        <v>20</v>
      </c>
      <c r="C11" s="30" t="s">
        <v>16</v>
      </c>
      <c r="D11" s="31"/>
      <c r="E11" s="171">
        <v>0.33333333333333331</v>
      </c>
      <c r="F11" s="32"/>
      <c r="G11" s="85"/>
      <c r="H11" s="31"/>
      <c r="I11" s="171">
        <v>0.33333333333333331</v>
      </c>
      <c r="J11" s="32"/>
      <c r="K11" s="33"/>
      <c r="L11" s="86"/>
      <c r="M11" s="171">
        <v>0.33333333333333331</v>
      </c>
      <c r="N11" s="32"/>
      <c r="O11" s="85"/>
      <c r="P11" s="31"/>
      <c r="Q11" s="32"/>
      <c r="R11" s="32"/>
      <c r="S11" s="33"/>
      <c r="T11" s="86"/>
      <c r="U11" s="32"/>
      <c r="V11" s="171">
        <v>0.33333333333333331</v>
      </c>
      <c r="W11" s="85"/>
      <c r="X11" s="31"/>
      <c r="Y11" s="32"/>
      <c r="Z11" s="171">
        <v>0.33333333333333331</v>
      </c>
      <c r="AA11" s="33"/>
      <c r="AB11" s="86"/>
      <c r="AC11" s="32"/>
      <c r="AD11" s="171">
        <v>0.33333333333333331</v>
      </c>
      <c r="AE11" s="215"/>
      <c r="AF11" s="745">
        <f>SUM(D11:AE11)</f>
        <v>1.9999999999999998</v>
      </c>
      <c r="AG11" s="741">
        <f>SUM(D12:AE12)</f>
        <v>1.875</v>
      </c>
    </row>
    <row r="12" spans="1:33" ht="15" customHeight="1" thickBot="1" x14ac:dyDescent="0.25">
      <c r="A12" s="760"/>
      <c r="B12" s="753"/>
      <c r="C12" s="40" t="s">
        <v>17</v>
      </c>
      <c r="D12" s="43"/>
      <c r="E12" s="172">
        <v>0.3125</v>
      </c>
      <c r="F12" s="41"/>
      <c r="G12" s="87"/>
      <c r="H12" s="43"/>
      <c r="I12" s="172">
        <v>0.3125</v>
      </c>
      <c r="J12" s="41"/>
      <c r="K12" s="42"/>
      <c r="L12" s="88"/>
      <c r="M12" s="172">
        <v>0.3125</v>
      </c>
      <c r="N12" s="41"/>
      <c r="O12" s="87"/>
      <c r="P12" s="43"/>
      <c r="Q12" s="41"/>
      <c r="R12" s="41"/>
      <c r="S12" s="42"/>
      <c r="T12" s="88"/>
      <c r="U12" s="41"/>
      <c r="V12" s="172">
        <v>0.3125</v>
      </c>
      <c r="W12" s="87"/>
      <c r="X12" s="43"/>
      <c r="Y12" s="41"/>
      <c r="Z12" s="172">
        <v>0.3125</v>
      </c>
      <c r="AA12" s="42"/>
      <c r="AB12" s="88"/>
      <c r="AC12" s="41"/>
      <c r="AD12" s="172">
        <v>0.3125</v>
      </c>
      <c r="AE12" s="216"/>
      <c r="AF12" s="749"/>
      <c r="AG12" s="742"/>
    </row>
    <row r="13" spans="1:33" s="93" customFormat="1" ht="26.45" customHeight="1" thickBot="1" x14ac:dyDescent="0.25">
      <c r="A13" s="89"/>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2"/>
      <c r="AB13" s="91"/>
      <c r="AC13" s="91"/>
      <c r="AD13" s="91"/>
      <c r="AE13" s="229"/>
      <c r="AF13" s="48"/>
      <c r="AG13" s="49"/>
    </row>
    <row r="14" spans="1:33" ht="15" customHeight="1" x14ac:dyDescent="0.2">
      <c r="A14" s="758">
        <v>2</v>
      </c>
      <c r="B14" s="747" t="s">
        <v>15</v>
      </c>
      <c r="C14" s="20" t="s">
        <v>16</v>
      </c>
      <c r="D14" s="21"/>
      <c r="E14" s="24">
        <v>0.33333333333333331</v>
      </c>
      <c r="F14" s="22"/>
      <c r="G14" s="79"/>
      <c r="H14" s="21"/>
      <c r="I14" s="24">
        <v>0.33333333333333331</v>
      </c>
      <c r="J14" s="22"/>
      <c r="K14" s="23"/>
      <c r="L14" s="80"/>
      <c r="M14" s="24">
        <v>0.33333333333333331</v>
      </c>
      <c r="N14" s="22"/>
      <c r="O14" s="79"/>
      <c r="P14" s="21"/>
      <c r="Q14" s="22"/>
      <c r="R14" s="22"/>
      <c r="S14" s="23"/>
      <c r="T14" s="80"/>
      <c r="U14" s="22"/>
      <c r="V14" s="24">
        <v>0.33333333333333331</v>
      </c>
      <c r="W14" s="79"/>
      <c r="X14" s="21"/>
      <c r="Y14" s="22"/>
      <c r="Z14" s="24">
        <v>0.33333333333333331</v>
      </c>
      <c r="AA14" s="23"/>
      <c r="AB14" s="80"/>
      <c r="AC14" s="22"/>
      <c r="AD14" s="24">
        <v>0.33333333333333331</v>
      </c>
      <c r="AE14" s="218"/>
      <c r="AF14" s="743">
        <f>SUM(D14:AE14)</f>
        <v>1.9999999999999998</v>
      </c>
      <c r="AG14" s="739">
        <f>SUM(D15:AE15)</f>
        <v>1.875</v>
      </c>
    </row>
    <row r="15" spans="1:33" ht="15" customHeight="1" x14ac:dyDescent="0.2">
      <c r="A15" s="759"/>
      <c r="B15" s="748"/>
      <c r="C15" s="25" t="s">
        <v>17</v>
      </c>
      <c r="D15" s="26"/>
      <c r="E15" s="29">
        <v>0.3125</v>
      </c>
      <c r="F15" s="27"/>
      <c r="G15" s="82"/>
      <c r="H15" s="26"/>
      <c r="I15" s="29">
        <v>0.3125</v>
      </c>
      <c r="J15" s="27"/>
      <c r="K15" s="28"/>
      <c r="L15" s="83"/>
      <c r="M15" s="29">
        <v>0.3125</v>
      </c>
      <c r="N15" s="27"/>
      <c r="O15" s="82"/>
      <c r="P15" s="26"/>
      <c r="Q15" s="27"/>
      <c r="R15" s="27"/>
      <c r="S15" s="28"/>
      <c r="T15" s="83"/>
      <c r="U15" s="27"/>
      <c r="V15" s="29">
        <v>0.3125</v>
      </c>
      <c r="W15" s="82"/>
      <c r="X15" s="26"/>
      <c r="Y15" s="27"/>
      <c r="Z15" s="29">
        <v>0.3125</v>
      </c>
      <c r="AA15" s="28"/>
      <c r="AB15" s="83"/>
      <c r="AC15" s="27"/>
      <c r="AD15" s="29">
        <v>0.3125</v>
      </c>
      <c r="AE15" s="219"/>
      <c r="AF15" s="744"/>
      <c r="AG15" s="740"/>
    </row>
    <row r="16" spans="1:33" ht="15" customHeight="1" x14ac:dyDescent="0.2">
      <c r="A16" s="759"/>
      <c r="B16" s="754" t="s">
        <v>18</v>
      </c>
      <c r="C16" s="30" t="s">
        <v>16</v>
      </c>
      <c r="D16" s="157">
        <v>0.25</v>
      </c>
      <c r="E16" s="32"/>
      <c r="F16" s="32"/>
      <c r="G16" s="85"/>
      <c r="H16" s="31"/>
      <c r="I16" s="32"/>
      <c r="J16" s="32"/>
      <c r="K16" s="33"/>
      <c r="L16" s="86"/>
      <c r="M16" s="32"/>
      <c r="N16" s="32"/>
      <c r="O16" s="85"/>
      <c r="P16" s="31"/>
      <c r="Q16" s="159">
        <v>0.33333333333333331</v>
      </c>
      <c r="R16" s="32"/>
      <c r="S16" s="33"/>
      <c r="T16" s="86"/>
      <c r="U16" s="159">
        <v>0.33333333333333331</v>
      </c>
      <c r="V16" s="32"/>
      <c r="W16" s="85"/>
      <c r="X16" s="31"/>
      <c r="Y16" s="159">
        <v>0.33333333333333331</v>
      </c>
      <c r="Z16" s="32"/>
      <c r="AA16" s="33"/>
      <c r="AB16" s="86"/>
      <c r="AC16" s="159">
        <v>0.33333333333333331</v>
      </c>
      <c r="AD16" s="32"/>
      <c r="AE16" s="215"/>
      <c r="AF16" s="745">
        <f>SUM(D16:AE16)</f>
        <v>1.583333333333333</v>
      </c>
      <c r="AG16" s="741">
        <f>SUM(D17:AE17)</f>
        <v>1.4791666666666665</v>
      </c>
    </row>
    <row r="17" spans="1:33" ht="15" customHeight="1" x14ac:dyDescent="0.2">
      <c r="A17" s="759"/>
      <c r="B17" s="754"/>
      <c r="C17" s="25" t="s">
        <v>17</v>
      </c>
      <c r="D17" s="158">
        <v>0.22916666666666666</v>
      </c>
      <c r="E17" s="27"/>
      <c r="F17" s="27"/>
      <c r="G17" s="82"/>
      <c r="H17" s="26"/>
      <c r="I17" s="27"/>
      <c r="J17" s="27"/>
      <c r="K17" s="28"/>
      <c r="L17" s="83"/>
      <c r="M17" s="27"/>
      <c r="N17" s="27"/>
      <c r="O17" s="82"/>
      <c r="P17" s="26"/>
      <c r="Q17" s="160">
        <v>0.3125</v>
      </c>
      <c r="R17" s="27"/>
      <c r="S17" s="28"/>
      <c r="T17" s="83"/>
      <c r="U17" s="160">
        <v>0.3125</v>
      </c>
      <c r="V17" s="27"/>
      <c r="W17" s="82"/>
      <c r="X17" s="26"/>
      <c r="Y17" s="160">
        <v>0.3125</v>
      </c>
      <c r="Z17" s="27"/>
      <c r="AA17" s="28"/>
      <c r="AB17" s="83"/>
      <c r="AC17" s="160">
        <v>0.3125</v>
      </c>
      <c r="AD17" s="27"/>
      <c r="AE17" s="219"/>
      <c r="AF17" s="744"/>
      <c r="AG17" s="740"/>
    </row>
    <row r="18" spans="1:33" ht="15" customHeight="1" x14ac:dyDescent="0.2">
      <c r="A18" s="759"/>
      <c r="B18" s="746" t="s">
        <v>19</v>
      </c>
      <c r="C18" s="30" t="s">
        <v>16</v>
      </c>
      <c r="D18" s="31"/>
      <c r="E18" s="32"/>
      <c r="F18" s="165">
        <v>0.33333333333333331</v>
      </c>
      <c r="G18" s="85"/>
      <c r="H18" s="31"/>
      <c r="I18" s="32"/>
      <c r="J18" s="165">
        <v>0.33333333333333331</v>
      </c>
      <c r="K18" s="33"/>
      <c r="L18" s="86"/>
      <c r="M18" s="32"/>
      <c r="N18" s="165">
        <v>0.33333333333333331</v>
      </c>
      <c r="O18" s="85"/>
      <c r="P18" s="31"/>
      <c r="Q18" s="32"/>
      <c r="R18" s="32"/>
      <c r="S18" s="167"/>
      <c r="T18" s="163">
        <v>0.33333333333333331</v>
      </c>
      <c r="U18" s="32"/>
      <c r="V18" s="32"/>
      <c r="W18" s="177"/>
      <c r="X18" s="163">
        <v>0.33333333333333331</v>
      </c>
      <c r="Y18" s="32"/>
      <c r="Z18" s="32"/>
      <c r="AA18" s="167"/>
      <c r="AB18" s="163">
        <v>0.33333333333333331</v>
      </c>
      <c r="AC18" s="32"/>
      <c r="AD18" s="32"/>
      <c r="AE18" s="213">
        <v>8.3333333333333329E-2</v>
      </c>
      <c r="AF18" s="745">
        <f>SUM(D18:AE18)</f>
        <v>2.083333333333333</v>
      </c>
      <c r="AG18" s="741">
        <f>SUM(D19:AE19)</f>
        <v>1.9583333333333333</v>
      </c>
    </row>
    <row r="19" spans="1:33" ht="15" customHeight="1" x14ac:dyDescent="0.2">
      <c r="A19" s="759"/>
      <c r="B19" s="746"/>
      <c r="C19" s="25" t="s">
        <v>17</v>
      </c>
      <c r="D19" s="26"/>
      <c r="E19" s="27"/>
      <c r="F19" s="166">
        <v>0.3125</v>
      </c>
      <c r="G19" s="82"/>
      <c r="H19" s="26"/>
      <c r="I19" s="27"/>
      <c r="J19" s="166">
        <v>0.3125</v>
      </c>
      <c r="K19" s="28"/>
      <c r="L19" s="83"/>
      <c r="M19" s="27"/>
      <c r="N19" s="166">
        <v>0.3125</v>
      </c>
      <c r="O19" s="82"/>
      <c r="P19" s="26"/>
      <c r="Q19" s="27"/>
      <c r="R19" s="27"/>
      <c r="S19" s="168"/>
      <c r="T19" s="164">
        <v>0.3125</v>
      </c>
      <c r="U19" s="27"/>
      <c r="V19" s="27"/>
      <c r="W19" s="178"/>
      <c r="X19" s="164">
        <v>0.3125</v>
      </c>
      <c r="Y19" s="27"/>
      <c r="Z19" s="27"/>
      <c r="AA19" s="168"/>
      <c r="AB19" s="164">
        <v>0.3125</v>
      </c>
      <c r="AC19" s="27"/>
      <c r="AD19" s="27"/>
      <c r="AE19" s="214">
        <v>8.3333333333333329E-2</v>
      </c>
      <c r="AF19" s="744"/>
      <c r="AG19" s="740"/>
    </row>
    <row r="20" spans="1:33" ht="15" customHeight="1" x14ac:dyDescent="0.2">
      <c r="A20" s="759"/>
      <c r="B20" s="752" t="s">
        <v>20</v>
      </c>
      <c r="C20" s="30" t="s">
        <v>16</v>
      </c>
      <c r="D20" s="31"/>
      <c r="E20" s="32"/>
      <c r="F20" s="32"/>
      <c r="G20" s="179"/>
      <c r="H20" s="169">
        <v>0.33333333333333331</v>
      </c>
      <c r="I20" s="32"/>
      <c r="J20" s="32"/>
      <c r="K20" s="173"/>
      <c r="L20" s="169">
        <v>0.33333333333333331</v>
      </c>
      <c r="M20" s="32"/>
      <c r="N20" s="32"/>
      <c r="O20" s="179"/>
      <c r="P20" s="169">
        <v>0.33333333333333331</v>
      </c>
      <c r="Q20" s="32"/>
      <c r="R20" s="171">
        <v>0.33333333333333331</v>
      </c>
      <c r="S20" s="33"/>
      <c r="T20" s="86"/>
      <c r="U20" s="32"/>
      <c r="V20" s="32"/>
      <c r="W20" s="85"/>
      <c r="X20" s="31"/>
      <c r="Y20" s="32"/>
      <c r="Z20" s="32"/>
      <c r="AA20" s="33"/>
      <c r="AB20" s="86"/>
      <c r="AC20" s="32"/>
      <c r="AD20" s="32"/>
      <c r="AE20" s="215"/>
      <c r="AF20" s="745">
        <f>SUM(D20:AE20)</f>
        <v>1.3333333333333333</v>
      </c>
      <c r="AG20" s="741">
        <f>SUM(D21:AE21)</f>
        <v>1.25</v>
      </c>
    </row>
    <row r="21" spans="1:33" ht="15" customHeight="1" thickBot="1" x14ac:dyDescent="0.25">
      <c r="A21" s="760"/>
      <c r="B21" s="753"/>
      <c r="C21" s="40" t="s">
        <v>17</v>
      </c>
      <c r="D21" s="43"/>
      <c r="E21" s="41"/>
      <c r="F21" s="41"/>
      <c r="G21" s="180"/>
      <c r="H21" s="170">
        <v>0.3125</v>
      </c>
      <c r="I21" s="41"/>
      <c r="J21" s="41"/>
      <c r="K21" s="174"/>
      <c r="L21" s="170">
        <v>0.3125</v>
      </c>
      <c r="M21" s="41"/>
      <c r="N21" s="41"/>
      <c r="O21" s="180"/>
      <c r="P21" s="170">
        <v>0.3125</v>
      </c>
      <c r="Q21" s="41"/>
      <c r="R21" s="172">
        <v>0.3125</v>
      </c>
      <c r="S21" s="42"/>
      <c r="T21" s="88"/>
      <c r="U21" s="41"/>
      <c r="V21" s="41"/>
      <c r="W21" s="87"/>
      <c r="X21" s="43"/>
      <c r="Y21" s="41"/>
      <c r="Z21" s="41"/>
      <c r="AA21" s="42"/>
      <c r="AB21" s="88"/>
      <c r="AC21" s="41"/>
      <c r="AD21" s="41"/>
      <c r="AE21" s="239"/>
      <c r="AF21" s="749"/>
      <c r="AG21" s="742"/>
    </row>
    <row r="22" spans="1:33" s="93" customFormat="1" ht="26.45" customHeight="1" thickBot="1" x14ac:dyDescent="0.25">
      <c r="A22" s="89"/>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2"/>
      <c r="AB22" s="91"/>
      <c r="AC22" s="91"/>
      <c r="AD22" s="91"/>
      <c r="AE22" s="229"/>
      <c r="AF22" s="48"/>
      <c r="AG22" s="49"/>
    </row>
    <row r="23" spans="1:33" ht="15" customHeight="1" x14ac:dyDescent="0.2">
      <c r="A23" s="758">
        <v>3</v>
      </c>
      <c r="B23" s="747" t="s">
        <v>15</v>
      </c>
      <c r="C23" s="20" t="s">
        <v>16</v>
      </c>
      <c r="D23" s="21"/>
      <c r="E23" s="22"/>
      <c r="F23" s="22"/>
      <c r="G23" s="81"/>
      <c r="H23" s="55">
        <v>0.33333333333333331</v>
      </c>
      <c r="I23" s="22"/>
      <c r="J23" s="22"/>
      <c r="K23" s="54"/>
      <c r="L23" s="55">
        <v>0.33333333333333331</v>
      </c>
      <c r="M23" s="22"/>
      <c r="N23" s="22"/>
      <c r="O23" s="81"/>
      <c r="P23" s="55">
        <v>0.33333333333333331</v>
      </c>
      <c r="Q23" s="22"/>
      <c r="R23" s="24">
        <v>0.33333333333333331</v>
      </c>
      <c r="S23" s="23"/>
      <c r="T23" s="80"/>
      <c r="U23" s="22"/>
      <c r="V23" s="22"/>
      <c r="W23" s="79"/>
      <c r="X23" s="21"/>
      <c r="Y23" s="22"/>
      <c r="Z23" s="22"/>
      <c r="AA23" s="23"/>
      <c r="AB23" s="80"/>
      <c r="AC23" s="22"/>
      <c r="AD23" s="22"/>
      <c r="AE23" s="232"/>
      <c r="AF23" s="743">
        <f>SUM(D23:AE23)</f>
        <v>1.3333333333333333</v>
      </c>
      <c r="AG23" s="739">
        <f>SUM(D24:AE24)</f>
        <v>1.25</v>
      </c>
    </row>
    <row r="24" spans="1:33" ht="15" customHeight="1" x14ac:dyDescent="0.2">
      <c r="A24" s="759"/>
      <c r="B24" s="748"/>
      <c r="C24" s="25" t="s">
        <v>17</v>
      </c>
      <c r="D24" s="26"/>
      <c r="E24" s="27"/>
      <c r="F24" s="27"/>
      <c r="G24" s="84"/>
      <c r="H24" s="57">
        <v>0.3125</v>
      </c>
      <c r="I24" s="27"/>
      <c r="J24" s="27"/>
      <c r="K24" s="56"/>
      <c r="L24" s="57">
        <v>0.3125</v>
      </c>
      <c r="M24" s="27"/>
      <c r="N24" s="27"/>
      <c r="O24" s="84"/>
      <c r="P24" s="57">
        <v>0.3125</v>
      </c>
      <c r="Q24" s="27"/>
      <c r="R24" s="29">
        <v>0.3125</v>
      </c>
      <c r="S24" s="28"/>
      <c r="T24" s="83"/>
      <c r="U24" s="27"/>
      <c r="V24" s="27"/>
      <c r="W24" s="82"/>
      <c r="X24" s="26"/>
      <c r="Y24" s="27"/>
      <c r="Z24" s="27"/>
      <c r="AA24" s="28"/>
      <c r="AB24" s="83"/>
      <c r="AC24" s="27"/>
      <c r="AD24" s="27"/>
      <c r="AE24" s="233"/>
      <c r="AF24" s="744"/>
      <c r="AG24" s="740"/>
    </row>
    <row r="25" spans="1:33" ht="15" customHeight="1" x14ac:dyDescent="0.2">
      <c r="A25" s="759"/>
      <c r="B25" s="754" t="s">
        <v>18</v>
      </c>
      <c r="C25" s="30" t="s">
        <v>16</v>
      </c>
      <c r="D25" s="31"/>
      <c r="E25" s="159">
        <v>0.33333333333333331</v>
      </c>
      <c r="F25" s="32"/>
      <c r="G25" s="85"/>
      <c r="H25" s="31"/>
      <c r="I25" s="159">
        <v>0.33333333333333331</v>
      </c>
      <c r="J25" s="32"/>
      <c r="K25" s="33"/>
      <c r="L25" s="86"/>
      <c r="M25" s="159">
        <v>0.33333333333333331</v>
      </c>
      <c r="N25" s="32"/>
      <c r="O25" s="85"/>
      <c r="P25" s="31"/>
      <c r="Q25" s="32"/>
      <c r="R25" s="32"/>
      <c r="S25" s="33"/>
      <c r="T25" s="86"/>
      <c r="U25" s="32"/>
      <c r="V25" s="159">
        <v>0.33333333333333331</v>
      </c>
      <c r="W25" s="85"/>
      <c r="X25" s="31"/>
      <c r="Y25" s="32"/>
      <c r="Z25" s="159">
        <v>0.33333333333333331</v>
      </c>
      <c r="AA25" s="33"/>
      <c r="AB25" s="86"/>
      <c r="AC25" s="32"/>
      <c r="AD25" s="159">
        <v>0.33333333333333331</v>
      </c>
      <c r="AE25" s="230"/>
      <c r="AF25" s="745">
        <f>SUM(D25:AE25)</f>
        <v>1.9999999999999998</v>
      </c>
      <c r="AG25" s="741">
        <f>SUM(D26:AE26)</f>
        <v>1.875</v>
      </c>
    </row>
    <row r="26" spans="1:33" ht="15" customHeight="1" x14ac:dyDescent="0.2">
      <c r="A26" s="759"/>
      <c r="B26" s="754"/>
      <c r="C26" s="25" t="s">
        <v>17</v>
      </c>
      <c r="D26" s="26"/>
      <c r="E26" s="160">
        <v>0.3125</v>
      </c>
      <c r="F26" s="27"/>
      <c r="G26" s="82"/>
      <c r="H26" s="26"/>
      <c r="I26" s="160">
        <v>0.3125</v>
      </c>
      <c r="J26" s="27"/>
      <c r="K26" s="28"/>
      <c r="L26" s="83"/>
      <c r="M26" s="160">
        <v>0.3125</v>
      </c>
      <c r="N26" s="27"/>
      <c r="O26" s="82"/>
      <c r="P26" s="26"/>
      <c r="Q26" s="27"/>
      <c r="R26" s="27"/>
      <c r="S26" s="28"/>
      <c r="T26" s="83"/>
      <c r="U26" s="27"/>
      <c r="V26" s="160">
        <v>0.3125</v>
      </c>
      <c r="W26" s="82"/>
      <c r="X26" s="26"/>
      <c r="Y26" s="27"/>
      <c r="Z26" s="160">
        <v>0.3125</v>
      </c>
      <c r="AA26" s="28"/>
      <c r="AB26" s="83"/>
      <c r="AC26" s="27"/>
      <c r="AD26" s="160">
        <v>0.3125</v>
      </c>
      <c r="AE26" s="233"/>
      <c r="AF26" s="744"/>
      <c r="AG26" s="740"/>
    </row>
    <row r="27" spans="1:33" ht="15" customHeight="1" x14ac:dyDescent="0.2">
      <c r="A27" s="759"/>
      <c r="B27" s="746" t="s">
        <v>19</v>
      </c>
      <c r="C27" s="30" t="s">
        <v>16</v>
      </c>
      <c r="D27" s="163">
        <v>0.25</v>
      </c>
      <c r="E27" s="32"/>
      <c r="F27" s="32"/>
      <c r="G27" s="85"/>
      <c r="H27" s="31"/>
      <c r="I27" s="32"/>
      <c r="J27" s="32"/>
      <c r="K27" s="33"/>
      <c r="L27" s="86"/>
      <c r="M27" s="32"/>
      <c r="N27" s="32"/>
      <c r="O27" s="85"/>
      <c r="P27" s="31"/>
      <c r="Q27" s="165">
        <v>0.33333333333333331</v>
      </c>
      <c r="R27" s="32"/>
      <c r="S27" s="33"/>
      <c r="T27" s="86"/>
      <c r="U27" s="165">
        <v>0.33333333333333331</v>
      </c>
      <c r="V27" s="32"/>
      <c r="W27" s="85"/>
      <c r="X27" s="31"/>
      <c r="Y27" s="165">
        <v>0.33333333333333331</v>
      </c>
      <c r="Z27" s="32"/>
      <c r="AA27" s="33"/>
      <c r="AB27" s="86"/>
      <c r="AC27" s="165">
        <v>0.33333333333333331</v>
      </c>
      <c r="AD27" s="32"/>
      <c r="AE27" s="215"/>
      <c r="AF27" s="745">
        <f>SUM(D27:AE27)</f>
        <v>1.583333333333333</v>
      </c>
      <c r="AG27" s="741">
        <f>SUM(D28:AE28)</f>
        <v>1.4791666666666665</v>
      </c>
    </row>
    <row r="28" spans="1:33" ht="15" customHeight="1" x14ac:dyDescent="0.2">
      <c r="A28" s="759"/>
      <c r="B28" s="746"/>
      <c r="C28" s="25" t="s">
        <v>17</v>
      </c>
      <c r="D28" s="164">
        <v>0.22916666666666666</v>
      </c>
      <c r="E28" s="27"/>
      <c r="F28" s="27"/>
      <c r="G28" s="82"/>
      <c r="H28" s="26"/>
      <c r="I28" s="27"/>
      <c r="J28" s="27"/>
      <c r="K28" s="28"/>
      <c r="L28" s="83"/>
      <c r="M28" s="27"/>
      <c r="N28" s="27"/>
      <c r="O28" s="82"/>
      <c r="P28" s="26"/>
      <c r="Q28" s="166">
        <v>0.3125</v>
      </c>
      <c r="R28" s="27"/>
      <c r="S28" s="28"/>
      <c r="T28" s="83"/>
      <c r="U28" s="166">
        <v>0.3125</v>
      </c>
      <c r="V28" s="27"/>
      <c r="W28" s="82"/>
      <c r="X28" s="26"/>
      <c r="Y28" s="166">
        <v>0.3125</v>
      </c>
      <c r="Z28" s="27"/>
      <c r="AA28" s="28"/>
      <c r="AB28" s="83"/>
      <c r="AC28" s="166">
        <v>0.3125</v>
      </c>
      <c r="AD28" s="27"/>
      <c r="AE28" s="219"/>
      <c r="AF28" s="744"/>
      <c r="AG28" s="740"/>
    </row>
    <row r="29" spans="1:33" ht="15" customHeight="1" x14ac:dyDescent="0.2">
      <c r="A29" s="759"/>
      <c r="B29" s="752" t="s">
        <v>20</v>
      </c>
      <c r="C29" s="30" t="s">
        <v>16</v>
      </c>
      <c r="D29" s="31"/>
      <c r="E29" s="32"/>
      <c r="F29" s="171">
        <v>0.33333333333333331</v>
      </c>
      <c r="G29" s="85"/>
      <c r="H29" s="31"/>
      <c r="I29" s="32"/>
      <c r="J29" s="171">
        <v>0.33333333333333331</v>
      </c>
      <c r="K29" s="33"/>
      <c r="L29" s="86"/>
      <c r="M29" s="32"/>
      <c r="N29" s="171">
        <v>0.33333333333333331</v>
      </c>
      <c r="O29" s="85"/>
      <c r="P29" s="31"/>
      <c r="Q29" s="32"/>
      <c r="R29" s="32"/>
      <c r="S29" s="173"/>
      <c r="T29" s="169">
        <v>0.33333333333333331</v>
      </c>
      <c r="U29" s="32"/>
      <c r="V29" s="32"/>
      <c r="W29" s="179"/>
      <c r="X29" s="169">
        <v>0.33333333333333331</v>
      </c>
      <c r="Y29" s="32"/>
      <c r="Z29" s="32"/>
      <c r="AA29" s="173"/>
      <c r="AB29" s="169">
        <v>0.33333333333333331</v>
      </c>
      <c r="AC29" s="32"/>
      <c r="AD29" s="32"/>
      <c r="AE29" s="224">
        <v>8.3333333333333329E-2</v>
      </c>
      <c r="AF29" s="745">
        <f>SUM(D29:AE29)</f>
        <v>2.083333333333333</v>
      </c>
      <c r="AG29" s="741">
        <f>SUM(D30:AE30)</f>
        <v>1.9583333333333333</v>
      </c>
    </row>
    <row r="30" spans="1:33" ht="15" customHeight="1" thickBot="1" x14ac:dyDescent="0.25">
      <c r="A30" s="760"/>
      <c r="B30" s="753"/>
      <c r="C30" s="40" t="s">
        <v>17</v>
      </c>
      <c r="D30" s="43"/>
      <c r="E30" s="41"/>
      <c r="F30" s="172">
        <v>0.3125</v>
      </c>
      <c r="G30" s="87"/>
      <c r="H30" s="43"/>
      <c r="I30" s="41"/>
      <c r="J30" s="172">
        <v>0.3125</v>
      </c>
      <c r="K30" s="42"/>
      <c r="L30" s="88"/>
      <c r="M30" s="41"/>
      <c r="N30" s="172">
        <v>0.3125</v>
      </c>
      <c r="O30" s="87"/>
      <c r="P30" s="43"/>
      <c r="Q30" s="41"/>
      <c r="R30" s="41"/>
      <c r="S30" s="174"/>
      <c r="T30" s="170">
        <v>0.3125</v>
      </c>
      <c r="U30" s="41"/>
      <c r="V30" s="41"/>
      <c r="W30" s="180"/>
      <c r="X30" s="170">
        <v>0.3125</v>
      </c>
      <c r="Y30" s="41"/>
      <c r="Z30" s="41"/>
      <c r="AA30" s="174"/>
      <c r="AB30" s="170">
        <v>0.3125</v>
      </c>
      <c r="AC30" s="41"/>
      <c r="AD30" s="41"/>
      <c r="AE30" s="225">
        <v>8.3333333333333329E-2</v>
      </c>
      <c r="AF30" s="749"/>
      <c r="AG30" s="742"/>
    </row>
    <row r="31" spans="1:33" s="93" customFormat="1" ht="26.45" customHeight="1" thickBot="1" x14ac:dyDescent="0.25">
      <c r="A31" s="89"/>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2"/>
      <c r="AB31" s="91"/>
      <c r="AC31" s="91"/>
      <c r="AD31" s="91"/>
      <c r="AE31" s="229"/>
      <c r="AF31" s="48"/>
      <c r="AG31" s="49"/>
    </row>
    <row r="32" spans="1:33" ht="15" customHeight="1" x14ac:dyDescent="0.2">
      <c r="A32" s="758">
        <v>4</v>
      </c>
      <c r="B32" s="747" t="s">
        <v>15</v>
      </c>
      <c r="C32" s="20" t="s">
        <v>16</v>
      </c>
      <c r="D32" s="21"/>
      <c r="E32" s="22"/>
      <c r="F32" s="24">
        <v>0.33333333333333331</v>
      </c>
      <c r="G32" s="79"/>
      <c r="H32" s="21"/>
      <c r="I32" s="22"/>
      <c r="J32" s="24">
        <v>0.33333333333333331</v>
      </c>
      <c r="K32" s="23"/>
      <c r="L32" s="80"/>
      <c r="M32" s="22"/>
      <c r="N32" s="24">
        <v>0.33333333333333331</v>
      </c>
      <c r="O32" s="79"/>
      <c r="P32" s="21"/>
      <c r="Q32" s="22"/>
      <c r="R32" s="22"/>
      <c r="S32" s="54"/>
      <c r="T32" s="55">
        <v>0.33333333333333331</v>
      </c>
      <c r="U32" s="22"/>
      <c r="V32" s="22"/>
      <c r="W32" s="81"/>
      <c r="X32" s="55">
        <v>0.33333333333333331</v>
      </c>
      <c r="Y32" s="22"/>
      <c r="Z32" s="22"/>
      <c r="AA32" s="54"/>
      <c r="AB32" s="55">
        <v>0.33333333333333331</v>
      </c>
      <c r="AC32" s="22"/>
      <c r="AD32" s="22"/>
      <c r="AE32" s="226">
        <v>8.3333333333333329E-2</v>
      </c>
      <c r="AF32" s="743">
        <f>SUM(D32:AE32)</f>
        <v>2.083333333333333</v>
      </c>
      <c r="AG32" s="739">
        <f>SUM(D33:AE33)</f>
        <v>1.9583333333333333</v>
      </c>
    </row>
    <row r="33" spans="1:33" ht="15" customHeight="1" x14ac:dyDescent="0.2">
      <c r="A33" s="759"/>
      <c r="B33" s="748"/>
      <c r="C33" s="25" t="s">
        <v>17</v>
      </c>
      <c r="D33" s="26"/>
      <c r="E33" s="27"/>
      <c r="F33" s="29">
        <v>0.3125</v>
      </c>
      <c r="G33" s="82"/>
      <c r="H33" s="26"/>
      <c r="I33" s="27"/>
      <c r="J33" s="29">
        <v>0.3125</v>
      </c>
      <c r="K33" s="28"/>
      <c r="L33" s="83"/>
      <c r="M33" s="27"/>
      <c r="N33" s="29">
        <v>0.3125</v>
      </c>
      <c r="O33" s="82"/>
      <c r="P33" s="26"/>
      <c r="Q33" s="27"/>
      <c r="R33" s="27"/>
      <c r="S33" s="56"/>
      <c r="T33" s="57">
        <v>0.3125</v>
      </c>
      <c r="U33" s="27"/>
      <c r="V33" s="27"/>
      <c r="W33" s="84"/>
      <c r="X33" s="57">
        <v>0.3125</v>
      </c>
      <c r="Y33" s="27"/>
      <c r="Z33" s="27"/>
      <c r="AA33" s="56"/>
      <c r="AB33" s="57">
        <v>0.3125</v>
      </c>
      <c r="AC33" s="27"/>
      <c r="AD33" s="27"/>
      <c r="AE33" s="227">
        <v>8.3333333333333329E-2</v>
      </c>
      <c r="AF33" s="744"/>
      <c r="AG33" s="740"/>
    </row>
    <row r="34" spans="1:33" ht="15" customHeight="1" x14ac:dyDescent="0.2">
      <c r="A34" s="759"/>
      <c r="B34" s="754" t="s">
        <v>18</v>
      </c>
      <c r="C34" s="30" t="s">
        <v>16</v>
      </c>
      <c r="D34" s="31"/>
      <c r="E34" s="32"/>
      <c r="F34" s="32"/>
      <c r="G34" s="161"/>
      <c r="H34" s="157">
        <v>0.33333333333333331</v>
      </c>
      <c r="I34" s="32"/>
      <c r="J34" s="32"/>
      <c r="K34" s="161"/>
      <c r="L34" s="181">
        <v>0.33333333333333331</v>
      </c>
      <c r="M34" s="32"/>
      <c r="N34" s="32"/>
      <c r="O34" s="161"/>
      <c r="P34" s="157">
        <v>0.33333333333333331</v>
      </c>
      <c r="Q34" s="32"/>
      <c r="R34" s="159">
        <v>0.33333333333333331</v>
      </c>
      <c r="S34" s="33"/>
      <c r="T34" s="86"/>
      <c r="U34" s="32"/>
      <c r="V34" s="32"/>
      <c r="W34" s="85"/>
      <c r="X34" s="31"/>
      <c r="Y34" s="32"/>
      <c r="Z34" s="32"/>
      <c r="AA34" s="33"/>
      <c r="AB34" s="86"/>
      <c r="AC34" s="32"/>
      <c r="AD34" s="32"/>
      <c r="AE34" s="230"/>
      <c r="AF34" s="745">
        <f>SUM(D34:AE34)</f>
        <v>1.3333333333333333</v>
      </c>
      <c r="AG34" s="741">
        <f>SUM(D35:AE35)</f>
        <v>1.25</v>
      </c>
    </row>
    <row r="35" spans="1:33" ht="15" customHeight="1" x14ac:dyDescent="0.2">
      <c r="A35" s="759"/>
      <c r="B35" s="754"/>
      <c r="C35" s="25" t="s">
        <v>17</v>
      </c>
      <c r="D35" s="26"/>
      <c r="E35" s="27"/>
      <c r="F35" s="27"/>
      <c r="G35" s="162"/>
      <c r="H35" s="158">
        <v>0.3125</v>
      </c>
      <c r="I35" s="27"/>
      <c r="J35" s="27"/>
      <c r="K35" s="162"/>
      <c r="L35" s="182">
        <v>0.3125</v>
      </c>
      <c r="M35" s="27"/>
      <c r="N35" s="27"/>
      <c r="O35" s="162"/>
      <c r="P35" s="158">
        <v>0.3125</v>
      </c>
      <c r="Q35" s="27"/>
      <c r="R35" s="160">
        <v>0.3125</v>
      </c>
      <c r="S35" s="28"/>
      <c r="T35" s="83"/>
      <c r="U35" s="27"/>
      <c r="V35" s="27"/>
      <c r="W35" s="82"/>
      <c r="X35" s="26"/>
      <c r="Y35" s="27"/>
      <c r="Z35" s="27"/>
      <c r="AA35" s="28"/>
      <c r="AB35" s="83"/>
      <c r="AC35" s="27"/>
      <c r="AD35" s="27"/>
      <c r="AE35" s="233"/>
      <c r="AF35" s="744"/>
      <c r="AG35" s="740"/>
    </row>
    <row r="36" spans="1:33" ht="15" customHeight="1" x14ac:dyDescent="0.2">
      <c r="A36" s="759"/>
      <c r="B36" s="746" t="s">
        <v>19</v>
      </c>
      <c r="C36" s="30" t="s">
        <v>16</v>
      </c>
      <c r="D36" s="31"/>
      <c r="E36" s="165">
        <v>0.33333333333333331</v>
      </c>
      <c r="F36" s="32"/>
      <c r="G36" s="85"/>
      <c r="H36" s="31"/>
      <c r="I36" s="165">
        <v>0.33333333333333331</v>
      </c>
      <c r="J36" s="32"/>
      <c r="K36" s="33"/>
      <c r="L36" s="86"/>
      <c r="M36" s="165">
        <v>0.33333333333333331</v>
      </c>
      <c r="N36" s="32"/>
      <c r="O36" s="85"/>
      <c r="P36" s="31"/>
      <c r="Q36" s="32"/>
      <c r="R36" s="32"/>
      <c r="S36" s="33"/>
      <c r="T36" s="86"/>
      <c r="U36" s="32"/>
      <c r="V36" s="165">
        <v>0.33333333333333331</v>
      </c>
      <c r="W36" s="85"/>
      <c r="X36" s="31"/>
      <c r="Y36" s="32"/>
      <c r="Z36" s="165">
        <v>0.33333333333333331</v>
      </c>
      <c r="AA36" s="33"/>
      <c r="AB36" s="86"/>
      <c r="AC36" s="32"/>
      <c r="AD36" s="165">
        <v>0.33333333333333331</v>
      </c>
      <c r="AE36" s="215"/>
      <c r="AF36" s="745">
        <f>SUM(D36:AE36)</f>
        <v>1.9999999999999998</v>
      </c>
      <c r="AG36" s="741">
        <f>SUM(D37:AE37)</f>
        <v>1.875</v>
      </c>
    </row>
    <row r="37" spans="1:33" ht="15" customHeight="1" x14ac:dyDescent="0.2">
      <c r="A37" s="759"/>
      <c r="B37" s="746"/>
      <c r="C37" s="25" t="s">
        <v>17</v>
      </c>
      <c r="D37" s="26"/>
      <c r="E37" s="166">
        <v>0.3125</v>
      </c>
      <c r="F37" s="27"/>
      <c r="G37" s="82"/>
      <c r="H37" s="26"/>
      <c r="I37" s="166">
        <v>0.3125</v>
      </c>
      <c r="J37" s="27"/>
      <c r="K37" s="28"/>
      <c r="L37" s="83"/>
      <c r="M37" s="166">
        <v>0.3125</v>
      </c>
      <c r="N37" s="27"/>
      <c r="O37" s="82"/>
      <c r="P37" s="26"/>
      <c r="Q37" s="27"/>
      <c r="R37" s="27"/>
      <c r="S37" s="28"/>
      <c r="T37" s="83"/>
      <c r="U37" s="27"/>
      <c r="V37" s="166">
        <v>0.3125</v>
      </c>
      <c r="W37" s="82"/>
      <c r="X37" s="26"/>
      <c r="Y37" s="27"/>
      <c r="Z37" s="166">
        <v>0.3125</v>
      </c>
      <c r="AA37" s="28"/>
      <c r="AB37" s="83"/>
      <c r="AC37" s="27"/>
      <c r="AD37" s="166">
        <v>0.3125</v>
      </c>
      <c r="AE37" s="219"/>
      <c r="AF37" s="744"/>
      <c r="AG37" s="740"/>
    </row>
    <row r="38" spans="1:33" ht="15" customHeight="1" x14ac:dyDescent="0.2">
      <c r="A38" s="759"/>
      <c r="B38" s="752" t="s">
        <v>20</v>
      </c>
      <c r="C38" s="30" t="s">
        <v>16</v>
      </c>
      <c r="D38" s="169">
        <v>0.25</v>
      </c>
      <c r="E38" s="32"/>
      <c r="F38" s="32"/>
      <c r="G38" s="85"/>
      <c r="H38" s="31"/>
      <c r="I38" s="32"/>
      <c r="J38" s="32"/>
      <c r="K38" s="33"/>
      <c r="L38" s="86"/>
      <c r="M38" s="32"/>
      <c r="N38" s="32"/>
      <c r="O38" s="85"/>
      <c r="P38" s="31"/>
      <c r="Q38" s="171">
        <v>0.33333333333333331</v>
      </c>
      <c r="R38" s="32"/>
      <c r="S38" s="33"/>
      <c r="T38" s="86"/>
      <c r="U38" s="171">
        <v>0.33333333333333331</v>
      </c>
      <c r="V38" s="32"/>
      <c r="W38" s="85"/>
      <c r="X38" s="31"/>
      <c r="Y38" s="171">
        <v>0.33333333333333331</v>
      </c>
      <c r="Z38" s="32"/>
      <c r="AA38" s="33"/>
      <c r="AB38" s="86"/>
      <c r="AC38" s="171">
        <v>0.33333333333333331</v>
      </c>
      <c r="AD38" s="32"/>
      <c r="AE38" s="215"/>
      <c r="AF38" s="745">
        <f>SUM(D38:AE38)</f>
        <v>1.583333333333333</v>
      </c>
      <c r="AG38" s="741">
        <f>SUM(D39:AE39)</f>
        <v>1.4791666666666665</v>
      </c>
    </row>
    <row r="39" spans="1:33" ht="15" customHeight="1" thickBot="1" x14ac:dyDescent="0.25">
      <c r="A39" s="760"/>
      <c r="B39" s="753"/>
      <c r="C39" s="40" t="s">
        <v>17</v>
      </c>
      <c r="D39" s="170">
        <v>0.22916666666666666</v>
      </c>
      <c r="E39" s="41"/>
      <c r="F39" s="41"/>
      <c r="G39" s="87"/>
      <c r="H39" s="43"/>
      <c r="I39" s="41"/>
      <c r="J39" s="41"/>
      <c r="K39" s="42"/>
      <c r="L39" s="88"/>
      <c r="M39" s="41"/>
      <c r="N39" s="41"/>
      <c r="O39" s="87"/>
      <c r="P39" s="43"/>
      <c r="Q39" s="172">
        <v>0.3125</v>
      </c>
      <c r="R39" s="41"/>
      <c r="S39" s="42"/>
      <c r="T39" s="88"/>
      <c r="U39" s="172">
        <v>0.3125</v>
      </c>
      <c r="V39" s="41"/>
      <c r="W39" s="87"/>
      <c r="X39" s="43"/>
      <c r="Y39" s="172">
        <v>0.3125</v>
      </c>
      <c r="Z39" s="41"/>
      <c r="AA39" s="42"/>
      <c r="AB39" s="88"/>
      <c r="AC39" s="172">
        <v>0.3125</v>
      </c>
      <c r="AD39" s="41"/>
      <c r="AE39" s="239"/>
      <c r="AF39" s="749"/>
      <c r="AG39" s="742"/>
    </row>
    <row r="40" spans="1:33" ht="26.45" customHeight="1" thickBot="1" x14ac:dyDescent="0.25">
      <c r="X40" s="755" t="s">
        <v>21</v>
      </c>
      <c r="Y40" s="756"/>
      <c r="Z40" s="756"/>
      <c r="AA40" s="756"/>
      <c r="AB40" s="756"/>
      <c r="AC40" s="756"/>
      <c r="AD40" s="756"/>
      <c r="AE40" s="757"/>
      <c r="AF40" s="48">
        <f>SUM(AF5:AF12,AF14:AF21,AF23:AF30,AF32:AF39)/16</f>
        <v>1.7499999999999996</v>
      </c>
      <c r="AG40" s="49">
        <f>SUM(AG5:AG12,AG14:AG21,AG23:AG30,AG32:AG39)/16</f>
        <v>1.640625</v>
      </c>
    </row>
    <row r="41" spans="1:33" ht="15" customHeight="1" x14ac:dyDescent="0.25"/>
    <row r="42" spans="1:33" s="62" customFormat="1" ht="35.1" customHeight="1" x14ac:dyDescent="0.2">
      <c r="B42" s="63" t="s">
        <v>22</v>
      </c>
      <c r="C42" s="63"/>
      <c r="D42" s="64"/>
      <c r="E42" s="64"/>
      <c r="F42" s="64"/>
      <c r="G42" s="64"/>
      <c r="H42" s="64"/>
      <c r="I42" s="65" t="str">
        <f>'Nr401_7 Tage'!$I$42</f>
        <v>Die Arbeit ist um die Mitte der Arbeitszeit durch Pausen von folgender Mindestdauer zu unterbrechen (Art. 15 ArG):</v>
      </c>
      <c r="AE42" s="241"/>
      <c r="AF42" s="66"/>
      <c r="AG42" s="66"/>
    </row>
    <row r="43" spans="1:33" s="62" customFormat="1" ht="35.1" customHeight="1" x14ac:dyDescent="0.2">
      <c r="B43" s="63"/>
      <c r="C43" s="63"/>
      <c r="D43" s="64"/>
      <c r="E43" s="64"/>
      <c r="F43" s="64"/>
      <c r="G43" s="64"/>
      <c r="H43" s="64"/>
      <c r="I43" s="65" t="str">
        <f>'Nr401_7 Tage'!$I$43</f>
        <v>- 1/4 Stunde bei einer Arbeitszeit von mehr als 5 1/2 Stunden</v>
      </c>
      <c r="AE43" s="241"/>
      <c r="AF43" s="66"/>
      <c r="AG43" s="66"/>
    </row>
    <row r="44" spans="1:33" s="62" customFormat="1" ht="35.1" customHeight="1" x14ac:dyDescent="0.2">
      <c r="B44" s="63"/>
      <c r="C44" s="63"/>
      <c r="D44" s="64"/>
      <c r="E44" s="64"/>
      <c r="F44" s="64"/>
      <c r="G44" s="64"/>
      <c r="H44" s="64"/>
      <c r="I44" s="65" t="str">
        <f>'Nr401_7 Tage'!$I$44</f>
        <v>- 1/2 Stunde bei einer Arbeitszeit von mehr als 7 Stunden.</v>
      </c>
      <c r="AE44" s="241"/>
      <c r="AF44" s="66"/>
      <c r="AG44" s="66"/>
    </row>
    <row r="45" spans="1:33" s="62" customFormat="1" ht="35.1" customHeight="1" x14ac:dyDescent="0.2">
      <c r="B45" s="63"/>
      <c r="C45" s="63"/>
      <c r="D45" s="64"/>
      <c r="E45" s="64"/>
      <c r="F45" s="64"/>
      <c r="G45" s="64"/>
      <c r="H45" s="64"/>
      <c r="I45" s="65" t="str">
        <f>'Nr401_7 Tage'!$I$45</f>
        <v>Pausen bis zu einer halben Stunde dürfen nicht aufgeteilt werden (Art. 18 Abs. 3 ArGV1).</v>
      </c>
      <c r="AE45" s="241"/>
      <c r="AF45" s="66"/>
      <c r="AG45" s="66"/>
    </row>
    <row r="46" spans="1:33" s="62" customFormat="1" ht="15" customHeight="1" x14ac:dyDescent="0.2">
      <c r="B46" s="63"/>
      <c r="C46" s="63"/>
      <c r="D46" s="64"/>
      <c r="E46" s="64"/>
      <c r="F46" s="64"/>
      <c r="G46" s="64"/>
      <c r="H46" s="64"/>
      <c r="AE46" s="241"/>
      <c r="AF46" s="66"/>
      <c r="AG46" s="66"/>
    </row>
    <row r="47" spans="1:33" s="62" customFormat="1" ht="35.1" customHeight="1" x14ac:dyDescent="0.2">
      <c r="B47" s="63" t="s">
        <v>23</v>
      </c>
      <c r="C47" s="63"/>
      <c r="D47" s="64"/>
      <c r="E47" s="64"/>
      <c r="F47" s="64"/>
      <c r="G47" s="64"/>
      <c r="H47" s="64"/>
      <c r="I47" s="65" t="str">
        <f>'Nr401_7 Tage'!$I$47</f>
        <v>Die Anfangszeiten können bis um 1 Stunde vor- oder nachverschoben werden, mit entsprechend früherem bzw. späterem Arbeitsschluss.</v>
      </c>
      <c r="AE47" s="241"/>
      <c r="AF47" s="66"/>
      <c r="AG47" s="66"/>
    </row>
    <row r="48" spans="1:33" s="62" customFormat="1" ht="35.1" customHeight="1" x14ac:dyDescent="0.2">
      <c r="B48" s="63"/>
      <c r="C48" s="63"/>
      <c r="D48" s="64"/>
      <c r="E48" s="64"/>
      <c r="F48" s="64"/>
      <c r="G48" s="64"/>
      <c r="H48" s="64"/>
      <c r="I48" s="65" t="str">
        <f>'Nr401_7 Tage'!$I$48</f>
        <v>Diese Zeiten gelten für die gesamte Bewilligungsdauer.</v>
      </c>
      <c r="AE48" s="241"/>
      <c r="AF48" s="66"/>
      <c r="AG48" s="66"/>
    </row>
    <row r="49" spans="1:33" s="62" customFormat="1" ht="15" customHeight="1" x14ac:dyDescent="0.2">
      <c r="D49" s="64"/>
      <c r="E49" s="64"/>
      <c r="F49" s="64"/>
      <c r="G49" s="64"/>
      <c r="H49" s="64"/>
      <c r="AE49" s="241"/>
      <c r="AF49" s="66"/>
      <c r="AG49" s="66"/>
    </row>
    <row r="50" spans="1:33" s="67" customFormat="1" ht="35.1" customHeight="1" x14ac:dyDescent="0.2">
      <c r="B50" s="63" t="s">
        <v>24</v>
      </c>
      <c r="C50" s="63"/>
      <c r="D50" s="63"/>
      <c r="E50" s="63"/>
      <c r="F50" s="63"/>
      <c r="G50" s="63"/>
      <c r="H50" s="63"/>
      <c r="I50" s="65" t="s">
        <v>31</v>
      </c>
      <c r="K50" s="62"/>
      <c r="L50" s="62"/>
      <c r="M50" s="62"/>
      <c r="N50" s="62"/>
      <c r="O50" s="62"/>
      <c r="P50" s="62"/>
      <c r="Q50" s="62"/>
      <c r="R50" s="62"/>
      <c r="S50" s="62"/>
      <c r="T50" s="62"/>
      <c r="U50" s="62"/>
      <c r="AE50" s="241"/>
      <c r="AF50" s="94"/>
      <c r="AG50" s="94"/>
    </row>
    <row r="51" spans="1:33" s="67" customFormat="1" ht="35.1" customHeight="1" x14ac:dyDescent="0.2">
      <c r="A51" s="62"/>
      <c r="B51" s="62"/>
      <c r="C51" s="62"/>
      <c r="D51" s="62"/>
      <c r="E51" s="62"/>
      <c r="F51" s="62"/>
      <c r="G51" s="62"/>
      <c r="H51" s="62"/>
      <c r="I51" s="65" t="s">
        <v>32</v>
      </c>
      <c r="V51" s="62"/>
      <c r="W51" s="62"/>
      <c r="X51" s="62"/>
      <c r="Y51" s="62"/>
      <c r="Z51" s="62"/>
      <c r="AA51" s="62"/>
      <c r="AB51" s="62"/>
      <c r="AC51" s="62"/>
      <c r="AE51" s="241"/>
      <c r="AF51" s="94"/>
      <c r="AG51" s="94"/>
    </row>
    <row r="52" spans="1:33" s="62" customFormat="1" ht="15" customHeight="1" x14ac:dyDescent="0.2">
      <c r="B52" s="63"/>
      <c r="C52" s="63"/>
      <c r="D52" s="64"/>
      <c r="E52" s="64"/>
      <c r="F52" s="64"/>
      <c r="G52" s="64"/>
      <c r="H52" s="64"/>
      <c r="I52" s="67"/>
      <c r="AE52" s="241"/>
    </row>
    <row r="53" spans="1:33" s="62" customFormat="1" ht="34.9" customHeight="1" x14ac:dyDescent="0.2">
      <c r="B53" s="63" t="s">
        <v>26</v>
      </c>
      <c r="C53" s="63"/>
      <c r="D53" s="64"/>
      <c r="E53" s="64"/>
      <c r="F53" s="64"/>
      <c r="G53" s="64"/>
      <c r="I53" s="68"/>
      <c r="AE53" s="241"/>
    </row>
    <row r="54" spans="1:33" s="67" customFormat="1" ht="9.9499999999999993" customHeight="1" x14ac:dyDescent="0.2">
      <c r="B54" s="69"/>
      <c r="C54" s="69"/>
      <c r="D54" s="69"/>
      <c r="AE54" s="241"/>
    </row>
    <row r="55" spans="1:33" s="67" customFormat="1" ht="35.1" customHeight="1" x14ac:dyDescent="0.2">
      <c r="B55" s="69"/>
      <c r="C55" s="69"/>
      <c r="D55" s="69"/>
      <c r="I55" s="62" t="str">
        <f>'Nr401_7 Tage'!$I$54</f>
        <v>Beachten Sie generell folgende Punkte beim Erstellen eines Schichtplanes:</v>
      </c>
      <c r="AE55" s="241"/>
    </row>
    <row r="56" spans="1:33" s="67" customFormat="1" ht="35.1" customHeight="1" x14ac:dyDescent="0.2">
      <c r="B56" s="69"/>
      <c r="C56" s="69"/>
      <c r="D56" s="69"/>
      <c r="I56" s="141" t="s">
        <v>80</v>
      </c>
      <c r="AE56" s="241"/>
    </row>
    <row r="57" spans="1:33" s="62" customFormat="1" ht="35.1" customHeight="1" x14ac:dyDescent="0.2">
      <c r="I57" s="141" t="s">
        <v>79</v>
      </c>
      <c r="AE57" s="241"/>
    </row>
    <row r="58" spans="1:33" s="62" customFormat="1" ht="15" customHeight="1" x14ac:dyDescent="0.2">
      <c r="I58" s="65"/>
      <c r="AE58" s="241"/>
      <c r="AF58" s="66"/>
      <c r="AG58" s="66"/>
    </row>
    <row r="59" spans="1:33" s="62" customFormat="1" ht="30" x14ac:dyDescent="0.2">
      <c r="B59" s="63" t="s">
        <v>28</v>
      </c>
      <c r="C59" s="63"/>
      <c r="I59" s="62" t="str">
        <f>'Nr401_7 Tage'!$I$58</f>
        <v>Art. 24 ArG, Art. 36 - 38 ArGV1</v>
      </c>
      <c r="AE59" s="241"/>
      <c r="AF59" s="66"/>
      <c r="AG59" s="66"/>
    </row>
    <row r="61" spans="1:33" ht="30" x14ac:dyDescent="0.25">
      <c r="B61" s="63" t="s">
        <v>72</v>
      </c>
      <c r="I61" s="62" t="s">
        <v>73</v>
      </c>
      <c r="AG61" s="2"/>
    </row>
    <row r="62" spans="1:33" ht="25.5" x14ac:dyDescent="0.35">
      <c r="I62" s="126"/>
      <c r="AG62" s="2"/>
    </row>
  </sheetData>
  <mergeCells count="58">
    <mergeCell ref="X40:AE40"/>
    <mergeCell ref="A1:G2"/>
    <mergeCell ref="H1:AE2"/>
    <mergeCell ref="AF36:AF37"/>
    <mergeCell ref="AF23:AF24"/>
    <mergeCell ref="AF18:AF19"/>
    <mergeCell ref="AF9:AF10"/>
    <mergeCell ref="B38:B39"/>
    <mergeCell ref="C3:C4"/>
    <mergeCell ref="AF38:AF39"/>
    <mergeCell ref="AF29:AF30"/>
    <mergeCell ref="A14:A21"/>
    <mergeCell ref="A23:A30"/>
    <mergeCell ref="B14:B15"/>
    <mergeCell ref="B16:B17"/>
    <mergeCell ref="B18:B19"/>
    <mergeCell ref="AG38:AG39"/>
    <mergeCell ref="AF32:AF33"/>
    <mergeCell ref="AG32:AG33"/>
    <mergeCell ref="AF34:AF35"/>
    <mergeCell ref="AG34:AG35"/>
    <mergeCell ref="AG36:AG37"/>
    <mergeCell ref="AG29:AG30"/>
    <mergeCell ref="AG23:AG24"/>
    <mergeCell ref="AF25:AF26"/>
    <mergeCell ref="AG25:AG26"/>
    <mergeCell ref="AG14:AG15"/>
    <mergeCell ref="AF16:AF17"/>
    <mergeCell ref="AG16:AG17"/>
    <mergeCell ref="AF14:AF15"/>
    <mergeCell ref="AG18:AG19"/>
    <mergeCell ref="AF20:AF21"/>
    <mergeCell ref="AG20:AG21"/>
    <mergeCell ref="AF27:AF28"/>
    <mergeCell ref="AG27:AG28"/>
    <mergeCell ref="AG9:AG10"/>
    <mergeCell ref="AF11:AF12"/>
    <mergeCell ref="AG11:AG12"/>
    <mergeCell ref="AF5:AF6"/>
    <mergeCell ref="AG5:AG6"/>
    <mergeCell ref="AF7:AF8"/>
    <mergeCell ref="AG7:AG8"/>
    <mergeCell ref="A32:A39"/>
    <mergeCell ref="B29:B30"/>
    <mergeCell ref="B32:B33"/>
    <mergeCell ref="B34:B35"/>
    <mergeCell ref="B36:B37"/>
    <mergeCell ref="B20:B21"/>
    <mergeCell ref="B23:B24"/>
    <mergeCell ref="B25:B26"/>
    <mergeCell ref="B27:B28"/>
    <mergeCell ref="A3:A4"/>
    <mergeCell ref="B3:B4"/>
    <mergeCell ref="B5:B6"/>
    <mergeCell ref="B7:B8"/>
    <mergeCell ref="B9:B10"/>
    <mergeCell ref="B11:B12"/>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6"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71"/>
  <sheetViews>
    <sheetView zoomScale="55" zoomScaleNormal="55" zoomScaleSheetLayoutView="50" workbookViewId="0">
      <selection activeCell="D147" sqref="D5:AC147"/>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40" bestFit="1" customWidth="1"/>
    <col min="32" max="33" width="23.7109375" style="61" customWidth="1"/>
    <col min="34" max="16384" width="11.42578125" style="2"/>
  </cols>
  <sheetData>
    <row r="1" spans="1:33" ht="39.950000000000003" customHeight="1" x14ac:dyDescent="0.2">
      <c r="A1" s="732" t="s">
        <v>61</v>
      </c>
      <c r="B1" s="733"/>
      <c r="C1" s="733"/>
      <c r="D1" s="733"/>
      <c r="E1" s="733"/>
      <c r="F1" s="733"/>
      <c r="G1" s="733"/>
      <c r="H1" s="736" t="s">
        <v>37</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1"/>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v>39356</v>
      </c>
    </row>
    <row r="3" spans="1:33" s="67" customFormat="1" ht="50.1" customHeight="1" thickBot="1" x14ac:dyDescent="0.25">
      <c r="A3" s="750" t="s">
        <v>2</v>
      </c>
      <c r="B3" s="750" t="s">
        <v>3</v>
      </c>
      <c r="C3" s="750"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0.58333333333333337</v>
      </c>
      <c r="Z4" s="15">
        <v>0.91666666666666663</v>
      </c>
      <c r="AA4" s="16"/>
      <c r="AB4" s="14">
        <v>0.25</v>
      </c>
      <c r="AC4" s="15">
        <v>0.58333333333333337</v>
      </c>
      <c r="AD4" s="15">
        <v>0.91666666666666663</v>
      </c>
      <c r="AE4" s="16"/>
      <c r="AF4" s="112" t="s">
        <v>13</v>
      </c>
      <c r="AG4" s="18" t="s">
        <v>14</v>
      </c>
    </row>
    <row r="5" spans="1:33" ht="15" customHeight="1" x14ac:dyDescent="0.2">
      <c r="A5" s="758">
        <v>1</v>
      </c>
      <c r="B5" s="747" t="s">
        <v>15</v>
      </c>
      <c r="C5" s="20" t="s">
        <v>16</v>
      </c>
      <c r="D5" s="21"/>
      <c r="E5" s="50"/>
      <c r="F5" s="24">
        <v>0.33333333333333331</v>
      </c>
      <c r="G5" s="23"/>
      <c r="H5" s="21"/>
      <c r="I5" s="50"/>
      <c r="J5" s="24">
        <v>0.33333333333333331</v>
      </c>
      <c r="K5" s="23"/>
      <c r="L5" s="21"/>
      <c r="M5" s="50"/>
      <c r="N5" s="24">
        <v>0.33333333333333331</v>
      </c>
      <c r="O5" s="23"/>
      <c r="P5" s="21"/>
      <c r="Q5" s="50"/>
      <c r="R5" s="24">
        <v>0.33333333333333331</v>
      </c>
      <c r="S5" s="23"/>
      <c r="T5" s="21"/>
      <c r="U5" s="50"/>
      <c r="V5" s="22"/>
      <c r="W5" s="23"/>
      <c r="X5" s="21"/>
      <c r="Y5" s="22"/>
      <c r="Z5" s="22"/>
      <c r="AA5" s="54"/>
      <c r="AB5" s="55">
        <v>0.33333333333333331</v>
      </c>
      <c r="AC5" s="50"/>
      <c r="AD5" s="22"/>
      <c r="AE5" s="222">
        <v>8.3333333333333329E-2</v>
      </c>
      <c r="AF5" s="743">
        <f>SUM(D5:AE5)</f>
        <v>1.7499999999999998</v>
      </c>
      <c r="AG5" s="739">
        <f>SUM(D6:AE6)</f>
        <v>1.6458333333333333</v>
      </c>
    </row>
    <row r="6" spans="1:33" ht="15" customHeight="1" x14ac:dyDescent="0.2">
      <c r="A6" s="759"/>
      <c r="B6" s="748"/>
      <c r="C6" s="25" t="s">
        <v>17</v>
      </c>
      <c r="D6" s="26"/>
      <c r="E6" s="35"/>
      <c r="F6" s="29">
        <v>0.3125</v>
      </c>
      <c r="G6" s="28"/>
      <c r="H6" s="26"/>
      <c r="I6" s="35"/>
      <c r="J6" s="29">
        <v>0.3125</v>
      </c>
      <c r="K6" s="28"/>
      <c r="L6" s="26"/>
      <c r="M6" s="35"/>
      <c r="N6" s="29">
        <v>0.3125</v>
      </c>
      <c r="O6" s="28"/>
      <c r="P6" s="26"/>
      <c r="Q6" s="35"/>
      <c r="R6" s="29">
        <v>0.3125</v>
      </c>
      <c r="S6" s="28"/>
      <c r="T6" s="26"/>
      <c r="U6" s="35"/>
      <c r="V6" s="27"/>
      <c r="W6" s="28"/>
      <c r="X6" s="26"/>
      <c r="Y6" s="27"/>
      <c r="Z6" s="27"/>
      <c r="AA6" s="56"/>
      <c r="AB6" s="57">
        <v>0.3125</v>
      </c>
      <c r="AC6" s="35"/>
      <c r="AD6" s="27"/>
      <c r="AE6" s="223">
        <v>8.3333333333333329E-2</v>
      </c>
      <c r="AF6" s="744"/>
      <c r="AG6" s="740"/>
    </row>
    <row r="7" spans="1:33" ht="15" customHeight="1" x14ac:dyDescent="0.2">
      <c r="A7" s="759"/>
      <c r="B7" s="754" t="s">
        <v>18</v>
      </c>
      <c r="C7" s="30" t="s">
        <v>16</v>
      </c>
      <c r="D7" s="157">
        <v>0.25</v>
      </c>
      <c r="E7" s="34"/>
      <c r="F7" s="32"/>
      <c r="G7" s="161"/>
      <c r="H7" s="157">
        <v>0.33333333333333331</v>
      </c>
      <c r="I7" s="32"/>
      <c r="J7" s="32"/>
      <c r="K7" s="33"/>
      <c r="L7" s="31"/>
      <c r="M7" s="32"/>
      <c r="N7" s="34"/>
      <c r="O7" s="33"/>
      <c r="P7" s="31"/>
      <c r="Q7" s="159">
        <v>0.33333333333333331</v>
      </c>
      <c r="R7" s="34"/>
      <c r="S7" s="33"/>
      <c r="T7" s="31"/>
      <c r="U7" s="159">
        <v>0.33333333333333331</v>
      </c>
      <c r="V7" s="34"/>
      <c r="W7" s="33"/>
      <c r="X7" s="31"/>
      <c r="Y7" s="159">
        <v>0.33333333333333331</v>
      </c>
      <c r="Z7" s="34"/>
      <c r="AA7" s="33"/>
      <c r="AB7" s="31"/>
      <c r="AC7" s="159">
        <v>0.33333333333333331</v>
      </c>
      <c r="AD7" s="34"/>
      <c r="AE7" s="215"/>
      <c r="AF7" s="745">
        <f>SUM(D7:AE7)</f>
        <v>1.9166666666666663</v>
      </c>
      <c r="AG7" s="741">
        <f>SUM(D8:AE8)</f>
        <v>1.7916666666666665</v>
      </c>
    </row>
    <row r="8" spans="1:33" ht="15" customHeight="1" x14ac:dyDescent="0.2">
      <c r="A8" s="759"/>
      <c r="B8" s="754"/>
      <c r="C8" s="25" t="s">
        <v>17</v>
      </c>
      <c r="D8" s="158">
        <v>0.22916666666666666</v>
      </c>
      <c r="E8" s="35"/>
      <c r="F8" s="27"/>
      <c r="G8" s="162"/>
      <c r="H8" s="158">
        <v>0.3125</v>
      </c>
      <c r="I8" s="27"/>
      <c r="J8" s="27"/>
      <c r="K8" s="28"/>
      <c r="L8" s="26"/>
      <c r="M8" s="27"/>
      <c r="N8" s="35"/>
      <c r="O8" s="28"/>
      <c r="P8" s="26"/>
      <c r="Q8" s="160">
        <v>0.3125</v>
      </c>
      <c r="R8" s="35"/>
      <c r="S8" s="28"/>
      <c r="T8" s="26"/>
      <c r="U8" s="160">
        <v>0.3125</v>
      </c>
      <c r="V8" s="35"/>
      <c r="W8" s="28"/>
      <c r="X8" s="26"/>
      <c r="Y8" s="160">
        <v>0.3125</v>
      </c>
      <c r="Z8" s="35"/>
      <c r="AA8" s="28"/>
      <c r="AB8" s="26"/>
      <c r="AC8" s="160">
        <v>0.3125</v>
      </c>
      <c r="AD8" s="35"/>
      <c r="AE8" s="219"/>
      <c r="AF8" s="744"/>
      <c r="AG8" s="740"/>
    </row>
    <row r="9" spans="1:33" ht="15" customHeight="1" x14ac:dyDescent="0.2">
      <c r="A9" s="759"/>
      <c r="B9" s="746" t="s">
        <v>19</v>
      </c>
      <c r="C9" s="30" t="s">
        <v>16</v>
      </c>
      <c r="D9" s="31"/>
      <c r="E9" s="165">
        <v>0.33333333333333331</v>
      </c>
      <c r="F9" s="34"/>
      <c r="G9" s="33"/>
      <c r="H9" s="31"/>
      <c r="I9" s="165">
        <v>0.33333333333333331</v>
      </c>
      <c r="J9" s="34"/>
      <c r="K9" s="33"/>
      <c r="L9" s="31"/>
      <c r="M9" s="165">
        <v>0.33333333333333331</v>
      </c>
      <c r="N9" s="34"/>
      <c r="O9" s="33"/>
      <c r="P9" s="31"/>
      <c r="Q9" s="32"/>
      <c r="R9" s="32"/>
      <c r="S9" s="33"/>
      <c r="T9" s="31"/>
      <c r="U9" s="32"/>
      <c r="V9" s="165">
        <v>0.33333333333333331</v>
      </c>
      <c r="W9" s="36"/>
      <c r="X9" s="37"/>
      <c r="Y9" s="32"/>
      <c r="Z9" s="165">
        <v>0.33333333333333331</v>
      </c>
      <c r="AA9" s="36"/>
      <c r="AB9" s="37"/>
      <c r="AC9" s="32"/>
      <c r="AD9" s="165">
        <v>0.33333333333333331</v>
      </c>
      <c r="AE9" s="243"/>
      <c r="AF9" s="745">
        <f>SUM(D9:AE9)</f>
        <v>1.9999999999999998</v>
      </c>
      <c r="AG9" s="741">
        <f>SUM(D10:AE10)</f>
        <v>1.875</v>
      </c>
    </row>
    <row r="10" spans="1:33" ht="15" customHeight="1" x14ac:dyDescent="0.2">
      <c r="A10" s="759"/>
      <c r="B10" s="746"/>
      <c r="C10" s="25" t="s">
        <v>17</v>
      </c>
      <c r="D10" s="26"/>
      <c r="E10" s="166">
        <v>0.3125</v>
      </c>
      <c r="F10" s="35"/>
      <c r="G10" s="28"/>
      <c r="H10" s="26"/>
      <c r="I10" s="166">
        <v>0.3125</v>
      </c>
      <c r="J10" s="35"/>
      <c r="K10" s="28"/>
      <c r="L10" s="26"/>
      <c r="M10" s="166">
        <v>0.3125</v>
      </c>
      <c r="N10" s="35"/>
      <c r="O10" s="28"/>
      <c r="P10" s="26"/>
      <c r="Q10" s="27"/>
      <c r="R10" s="27"/>
      <c r="S10" s="28"/>
      <c r="T10" s="26"/>
      <c r="U10" s="27"/>
      <c r="V10" s="166">
        <v>0.3125</v>
      </c>
      <c r="W10" s="38"/>
      <c r="X10" s="39"/>
      <c r="Y10" s="27"/>
      <c r="Z10" s="166">
        <v>0.3125</v>
      </c>
      <c r="AA10" s="38"/>
      <c r="AB10" s="39"/>
      <c r="AC10" s="27"/>
      <c r="AD10" s="166">
        <v>0.3125</v>
      </c>
      <c r="AE10" s="244"/>
      <c r="AF10" s="744"/>
      <c r="AG10" s="740"/>
    </row>
    <row r="11" spans="1:33" ht="15" customHeight="1" x14ac:dyDescent="0.2">
      <c r="A11" s="759"/>
      <c r="B11" s="752" t="s">
        <v>20</v>
      </c>
      <c r="C11" s="30" t="s">
        <v>16</v>
      </c>
      <c r="D11" s="31"/>
      <c r="E11" s="32"/>
      <c r="F11" s="32"/>
      <c r="G11" s="33"/>
      <c r="H11" s="31"/>
      <c r="I11" s="32"/>
      <c r="J11" s="32"/>
      <c r="K11" s="173"/>
      <c r="L11" s="169">
        <v>0.33333333333333331</v>
      </c>
      <c r="M11" s="32"/>
      <c r="N11" s="32"/>
      <c r="O11" s="173"/>
      <c r="P11" s="169">
        <v>0.33333333333333331</v>
      </c>
      <c r="Q11" s="32"/>
      <c r="R11" s="32"/>
      <c r="S11" s="173"/>
      <c r="T11" s="169">
        <v>0.33333333333333331</v>
      </c>
      <c r="U11" s="32"/>
      <c r="V11" s="32"/>
      <c r="W11" s="173"/>
      <c r="X11" s="169">
        <v>0.33333333333333331</v>
      </c>
      <c r="Y11" s="32"/>
      <c r="Z11" s="32"/>
      <c r="AA11" s="33"/>
      <c r="AB11" s="31"/>
      <c r="AC11" s="32"/>
      <c r="AD11" s="32"/>
      <c r="AE11" s="215"/>
      <c r="AF11" s="745">
        <f>SUM(D11:AE11)</f>
        <v>1.3333333333333333</v>
      </c>
      <c r="AG11" s="741">
        <f>SUM(D12:AE12)</f>
        <v>1.25</v>
      </c>
    </row>
    <row r="12" spans="1:33" ht="15" customHeight="1" thickBot="1" x14ac:dyDescent="0.25">
      <c r="A12" s="760"/>
      <c r="B12" s="753"/>
      <c r="C12" s="40" t="s">
        <v>17</v>
      </c>
      <c r="D12" s="43"/>
      <c r="E12" s="41"/>
      <c r="F12" s="41"/>
      <c r="G12" s="42"/>
      <c r="H12" s="43"/>
      <c r="I12" s="41"/>
      <c r="J12" s="41"/>
      <c r="K12" s="174"/>
      <c r="L12" s="170">
        <v>0.3125</v>
      </c>
      <c r="M12" s="41"/>
      <c r="N12" s="41"/>
      <c r="O12" s="174"/>
      <c r="P12" s="170">
        <v>0.3125</v>
      </c>
      <c r="Q12" s="41"/>
      <c r="R12" s="41"/>
      <c r="S12" s="174"/>
      <c r="T12" s="170">
        <v>0.3125</v>
      </c>
      <c r="U12" s="41"/>
      <c r="V12" s="41"/>
      <c r="W12" s="174"/>
      <c r="X12" s="170">
        <v>0.3125</v>
      </c>
      <c r="Y12" s="41"/>
      <c r="Z12" s="41"/>
      <c r="AA12" s="42"/>
      <c r="AB12" s="43"/>
      <c r="AC12" s="41"/>
      <c r="AD12" s="41"/>
      <c r="AE12" s="216"/>
      <c r="AF12" s="749"/>
      <c r="AG12" s="742"/>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58">
        <v>2</v>
      </c>
      <c r="B14" s="747" t="s">
        <v>15</v>
      </c>
      <c r="C14" s="20" t="s">
        <v>16</v>
      </c>
      <c r="D14" s="55">
        <v>0.25</v>
      </c>
      <c r="E14" s="50"/>
      <c r="F14" s="22"/>
      <c r="G14" s="81"/>
      <c r="H14" s="55">
        <v>0.33333333333333331</v>
      </c>
      <c r="I14" s="22"/>
      <c r="J14" s="22"/>
      <c r="K14" s="54"/>
      <c r="L14" s="55">
        <v>0.33333333333333331</v>
      </c>
      <c r="M14" s="22"/>
      <c r="N14" s="50"/>
      <c r="O14" s="79"/>
      <c r="P14" s="21"/>
      <c r="Q14" s="22"/>
      <c r="R14" s="50"/>
      <c r="S14" s="23"/>
      <c r="T14" s="80"/>
      <c r="U14" s="24">
        <v>0.33333333333333331</v>
      </c>
      <c r="V14" s="50"/>
      <c r="W14" s="79"/>
      <c r="X14" s="21"/>
      <c r="Y14" s="24">
        <v>0.33333333333333331</v>
      </c>
      <c r="Z14" s="50"/>
      <c r="AA14" s="23"/>
      <c r="AB14" s="80"/>
      <c r="AC14" s="24">
        <v>0.33333333333333331</v>
      </c>
      <c r="AD14" s="50"/>
      <c r="AE14" s="218"/>
      <c r="AF14" s="743">
        <f>SUM(D14:AE14)</f>
        <v>1.9166666666666663</v>
      </c>
      <c r="AG14" s="739">
        <f>SUM(D15:AE15)</f>
        <v>1.7916666666666665</v>
      </c>
    </row>
    <row r="15" spans="1:33" ht="15" customHeight="1" x14ac:dyDescent="0.2">
      <c r="A15" s="759"/>
      <c r="B15" s="748"/>
      <c r="C15" s="25" t="s">
        <v>17</v>
      </c>
      <c r="D15" s="57">
        <v>0.22916666666666666</v>
      </c>
      <c r="E15" s="35"/>
      <c r="F15" s="27"/>
      <c r="G15" s="84"/>
      <c r="H15" s="57">
        <v>0.3125</v>
      </c>
      <c r="I15" s="27"/>
      <c r="J15" s="27"/>
      <c r="K15" s="56"/>
      <c r="L15" s="57">
        <v>0.3125</v>
      </c>
      <c r="M15" s="27"/>
      <c r="N15" s="35"/>
      <c r="O15" s="82"/>
      <c r="P15" s="26"/>
      <c r="Q15" s="27"/>
      <c r="R15" s="35"/>
      <c r="S15" s="28"/>
      <c r="T15" s="83"/>
      <c r="U15" s="29">
        <v>0.3125</v>
      </c>
      <c r="V15" s="35"/>
      <c r="W15" s="82"/>
      <c r="X15" s="26"/>
      <c r="Y15" s="29">
        <v>0.3125</v>
      </c>
      <c r="Z15" s="35"/>
      <c r="AA15" s="28"/>
      <c r="AB15" s="83"/>
      <c r="AC15" s="29">
        <v>0.3125</v>
      </c>
      <c r="AD15" s="35"/>
      <c r="AE15" s="219"/>
      <c r="AF15" s="744"/>
      <c r="AG15" s="740"/>
    </row>
    <row r="16" spans="1:33" ht="15" customHeight="1" x14ac:dyDescent="0.2">
      <c r="A16" s="759"/>
      <c r="B16" s="754" t="s">
        <v>18</v>
      </c>
      <c r="C16" s="30" t="s">
        <v>16</v>
      </c>
      <c r="D16" s="31"/>
      <c r="E16" s="32"/>
      <c r="F16" s="34"/>
      <c r="G16" s="85"/>
      <c r="H16" s="31"/>
      <c r="I16" s="32"/>
      <c r="J16" s="159">
        <v>0.33333333333333331</v>
      </c>
      <c r="K16" s="33"/>
      <c r="L16" s="86"/>
      <c r="M16" s="34"/>
      <c r="N16" s="159">
        <v>0.33333333333333331</v>
      </c>
      <c r="O16" s="85"/>
      <c r="P16" s="31"/>
      <c r="Q16" s="32"/>
      <c r="R16" s="159">
        <v>0.33333333333333331</v>
      </c>
      <c r="S16" s="33"/>
      <c r="T16" s="86"/>
      <c r="U16" s="32"/>
      <c r="V16" s="159">
        <v>0.33333333333333331</v>
      </c>
      <c r="W16" s="115"/>
      <c r="X16" s="37"/>
      <c r="Y16" s="32"/>
      <c r="Z16" s="32"/>
      <c r="AA16" s="33"/>
      <c r="AB16" s="86"/>
      <c r="AC16" s="32"/>
      <c r="AD16" s="32"/>
      <c r="AE16" s="237">
        <v>8.3333333333333329E-2</v>
      </c>
      <c r="AF16" s="745">
        <f>SUM(D16:AE16)</f>
        <v>1.4166666666666665</v>
      </c>
      <c r="AG16" s="741">
        <f>SUM(D17:AE17)</f>
        <v>1.3333333333333333</v>
      </c>
    </row>
    <row r="17" spans="1:39" ht="15" customHeight="1" x14ac:dyDescent="0.2">
      <c r="A17" s="759"/>
      <c r="B17" s="754"/>
      <c r="C17" s="25" t="s">
        <v>17</v>
      </c>
      <c r="D17" s="26"/>
      <c r="E17" s="27"/>
      <c r="F17" s="35"/>
      <c r="G17" s="82"/>
      <c r="H17" s="26"/>
      <c r="I17" s="27"/>
      <c r="J17" s="160">
        <v>0.3125</v>
      </c>
      <c r="K17" s="28"/>
      <c r="L17" s="83"/>
      <c r="M17" s="35"/>
      <c r="N17" s="160">
        <v>0.3125</v>
      </c>
      <c r="O17" s="82"/>
      <c r="P17" s="26"/>
      <c r="Q17" s="27"/>
      <c r="R17" s="160">
        <v>0.3125</v>
      </c>
      <c r="S17" s="28"/>
      <c r="T17" s="83"/>
      <c r="U17" s="27"/>
      <c r="V17" s="160">
        <v>0.3125</v>
      </c>
      <c r="W17" s="116"/>
      <c r="X17" s="39"/>
      <c r="Y17" s="27"/>
      <c r="Z17" s="27"/>
      <c r="AA17" s="28"/>
      <c r="AB17" s="83"/>
      <c r="AC17" s="27"/>
      <c r="AD17" s="27"/>
      <c r="AE17" s="238">
        <v>8.3333333333333329E-2</v>
      </c>
      <c r="AF17" s="744"/>
      <c r="AG17" s="740"/>
    </row>
    <row r="18" spans="1:39" ht="15" customHeight="1" x14ac:dyDescent="0.2">
      <c r="A18" s="759"/>
      <c r="B18" s="746" t="s">
        <v>19</v>
      </c>
      <c r="C18" s="30" t="s">
        <v>16</v>
      </c>
      <c r="D18" s="31"/>
      <c r="E18" s="32"/>
      <c r="F18" s="165">
        <v>0.33333333333333331</v>
      </c>
      <c r="G18" s="85"/>
      <c r="H18" s="31"/>
      <c r="I18" s="32"/>
      <c r="J18" s="32"/>
      <c r="K18" s="33"/>
      <c r="L18" s="86"/>
      <c r="M18" s="32"/>
      <c r="N18" s="32"/>
      <c r="O18" s="177"/>
      <c r="P18" s="163">
        <v>0.33333333333333331</v>
      </c>
      <c r="Q18" s="32"/>
      <c r="R18" s="32"/>
      <c r="S18" s="167"/>
      <c r="T18" s="163">
        <v>0.33333333333333331</v>
      </c>
      <c r="U18" s="32"/>
      <c r="V18" s="32"/>
      <c r="W18" s="177"/>
      <c r="X18" s="163">
        <v>0.33333333333333331</v>
      </c>
      <c r="Y18" s="32"/>
      <c r="Z18" s="32"/>
      <c r="AA18" s="167"/>
      <c r="AB18" s="163">
        <v>0.33333333333333331</v>
      </c>
      <c r="AC18" s="32"/>
      <c r="AD18" s="32"/>
      <c r="AE18" s="230"/>
      <c r="AF18" s="745">
        <f>SUM(D18:AE18)</f>
        <v>1.6666666666666665</v>
      </c>
      <c r="AG18" s="741">
        <f>SUM(D19:AE19)</f>
        <v>1.5625</v>
      </c>
    </row>
    <row r="19" spans="1:39" ht="15" customHeight="1" x14ac:dyDescent="0.2">
      <c r="A19" s="759"/>
      <c r="B19" s="746"/>
      <c r="C19" s="25" t="s">
        <v>17</v>
      </c>
      <c r="D19" s="26"/>
      <c r="E19" s="27"/>
      <c r="F19" s="166">
        <v>0.3125</v>
      </c>
      <c r="G19" s="82"/>
      <c r="H19" s="26"/>
      <c r="I19" s="27"/>
      <c r="J19" s="27"/>
      <c r="K19" s="28"/>
      <c r="L19" s="83"/>
      <c r="M19" s="27"/>
      <c r="N19" s="27"/>
      <c r="O19" s="178"/>
      <c r="P19" s="164">
        <v>0.3125</v>
      </c>
      <c r="Q19" s="27"/>
      <c r="R19" s="27"/>
      <c r="S19" s="168"/>
      <c r="T19" s="164">
        <v>0.3125</v>
      </c>
      <c r="U19" s="27"/>
      <c r="V19" s="27"/>
      <c r="W19" s="178"/>
      <c r="X19" s="164">
        <v>0.3125</v>
      </c>
      <c r="Y19" s="27"/>
      <c r="Z19" s="27"/>
      <c r="AA19" s="168"/>
      <c r="AB19" s="164">
        <v>0.3125</v>
      </c>
      <c r="AC19" s="27"/>
      <c r="AD19" s="27"/>
      <c r="AE19" s="233"/>
      <c r="AF19" s="744"/>
      <c r="AG19" s="740"/>
    </row>
    <row r="20" spans="1:39" ht="15" customHeight="1" x14ac:dyDescent="0.2">
      <c r="A20" s="759"/>
      <c r="B20" s="752" t="s">
        <v>20</v>
      </c>
      <c r="C20" s="30" t="s">
        <v>16</v>
      </c>
      <c r="D20" s="31"/>
      <c r="E20" s="171">
        <v>0.33333333333333331</v>
      </c>
      <c r="F20" s="32"/>
      <c r="G20" s="85"/>
      <c r="H20" s="31"/>
      <c r="I20" s="171">
        <v>0.33333333333333331</v>
      </c>
      <c r="J20" s="32"/>
      <c r="K20" s="33"/>
      <c r="L20" s="86"/>
      <c r="M20" s="171">
        <v>0.33333333333333331</v>
      </c>
      <c r="N20" s="32"/>
      <c r="O20" s="85"/>
      <c r="P20" s="31"/>
      <c r="Q20" s="171">
        <v>0.33333333333333331</v>
      </c>
      <c r="R20" s="32"/>
      <c r="S20" s="33"/>
      <c r="T20" s="86"/>
      <c r="U20" s="34"/>
      <c r="V20" s="32"/>
      <c r="W20" s="85"/>
      <c r="X20" s="31"/>
      <c r="Y20" s="34"/>
      <c r="Z20" s="171">
        <v>0.33333333333333331</v>
      </c>
      <c r="AA20" s="33"/>
      <c r="AB20" s="86"/>
      <c r="AC20" s="32"/>
      <c r="AD20" s="171">
        <v>0.33333333333333331</v>
      </c>
      <c r="AE20" s="215"/>
      <c r="AF20" s="745">
        <f>SUM(D20:AE20)</f>
        <v>1.9999999999999998</v>
      </c>
      <c r="AG20" s="741">
        <f>SUM(D21:AE21)</f>
        <v>1.875</v>
      </c>
    </row>
    <row r="21" spans="1:39" ht="15" customHeight="1" thickBot="1" x14ac:dyDescent="0.25">
      <c r="A21" s="760"/>
      <c r="B21" s="753"/>
      <c r="C21" s="40" t="s">
        <v>17</v>
      </c>
      <c r="D21" s="43"/>
      <c r="E21" s="172">
        <v>0.3125</v>
      </c>
      <c r="F21" s="41"/>
      <c r="G21" s="87"/>
      <c r="H21" s="43"/>
      <c r="I21" s="172">
        <v>0.3125</v>
      </c>
      <c r="J21" s="41"/>
      <c r="K21" s="42"/>
      <c r="L21" s="88"/>
      <c r="M21" s="172">
        <v>0.3125</v>
      </c>
      <c r="N21" s="41"/>
      <c r="O21" s="87"/>
      <c r="P21" s="43"/>
      <c r="Q21" s="172">
        <v>0.3125</v>
      </c>
      <c r="R21" s="41"/>
      <c r="S21" s="42"/>
      <c r="T21" s="88"/>
      <c r="U21" s="51"/>
      <c r="V21" s="41"/>
      <c r="W21" s="87"/>
      <c r="X21" s="43"/>
      <c r="Y21" s="51"/>
      <c r="Z21" s="172">
        <v>0.3125</v>
      </c>
      <c r="AA21" s="42"/>
      <c r="AB21" s="88"/>
      <c r="AC21" s="41"/>
      <c r="AD21" s="172">
        <v>0.3125</v>
      </c>
      <c r="AE21" s="216"/>
      <c r="AF21" s="749"/>
      <c r="AG21" s="742"/>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58">
        <v>3</v>
      </c>
      <c r="B23" s="747" t="s">
        <v>15</v>
      </c>
      <c r="C23" s="20" t="s">
        <v>16</v>
      </c>
      <c r="D23" s="21"/>
      <c r="E23" s="24">
        <v>0.33333333333333331</v>
      </c>
      <c r="F23" s="50"/>
      <c r="G23" s="79"/>
      <c r="H23" s="21"/>
      <c r="I23" s="22"/>
      <c r="J23" s="50"/>
      <c r="K23" s="23"/>
      <c r="L23" s="80"/>
      <c r="M23" s="22"/>
      <c r="N23" s="24">
        <v>0.33333333333333331</v>
      </c>
      <c r="O23" s="79"/>
      <c r="P23" s="21"/>
      <c r="Q23" s="22"/>
      <c r="R23" s="24">
        <v>0.33333333333333331</v>
      </c>
      <c r="S23" s="23"/>
      <c r="T23" s="80"/>
      <c r="U23" s="22"/>
      <c r="V23" s="24">
        <v>0.33333333333333331</v>
      </c>
      <c r="W23" s="117"/>
      <c r="X23" s="53"/>
      <c r="Y23" s="22"/>
      <c r="Z23" s="24">
        <v>0.33333333333333331</v>
      </c>
      <c r="AA23" s="52"/>
      <c r="AB23" s="118"/>
      <c r="AC23" s="22"/>
      <c r="AD23" s="22"/>
      <c r="AE23" s="245"/>
      <c r="AF23" s="743">
        <f>SUM(D23:AE23)</f>
        <v>1.6666666666666665</v>
      </c>
      <c r="AG23" s="739">
        <f>SUM(D24:AE24)</f>
        <v>1.5625</v>
      </c>
      <c r="AM23" s="119"/>
    </row>
    <row r="24" spans="1:39" ht="15" customHeight="1" x14ac:dyDescent="0.2">
      <c r="A24" s="759"/>
      <c r="B24" s="748"/>
      <c r="C24" s="25" t="s">
        <v>17</v>
      </c>
      <c r="D24" s="26"/>
      <c r="E24" s="29">
        <v>0.3125</v>
      </c>
      <c r="F24" s="35"/>
      <c r="G24" s="82"/>
      <c r="H24" s="26"/>
      <c r="I24" s="27"/>
      <c r="J24" s="35"/>
      <c r="K24" s="28"/>
      <c r="L24" s="83"/>
      <c r="M24" s="27"/>
      <c r="N24" s="29">
        <v>0.3125</v>
      </c>
      <c r="O24" s="82"/>
      <c r="P24" s="26"/>
      <c r="Q24" s="27"/>
      <c r="R24" s="29">
        <v>0.3125</v>
      </c>
      <c r="S24" s="28"/>
      <c r="T24" s="83"/>
      <c r="U24" s="27"/>
      <c r="V24" s="29">
        <v>0.3125</v>
      </c>
      <c r="W24" s="116"/>
      <c r="X24" s="39"/>
      <c r="Y24" s="27"/>
      <c r="Z24" s="29">
        <v>0.3125</v>
      </c>
      <c r="AA24" s="38"/>
      <c r="AB24" s="120"/>
      <c r="AC24" s="27"/>
      <c r="AD24" s="27"/>
      <c r="AE24" s="244"/>
      <c r="AF24" s="744"/>
      <c r="AG24" s="740"/>
      <c r="AM24" s="119"/>
    </row>
    <row r="25" spans="1:39" ht="15" customHeight="1" x14ac:dyDescent="0.2">
      <c r="A25" s="759"/>
      <c r="B25" s="754" t="s">
        <v>18</v>
      </c>
      <c r="C25" s="30" t="s">
        <v>16</v>
      </c>
      <c r="D25" s="157">
        <v>0.25</v>
      </c>
      <c r="E25" s="32"/>
      <c r="F25" s="32"/>
      <c r="G25" s="175"/>
      <c r="H25" s="157">
        <v>0.33333333333333331</v>
      </c>
      <c r="I25" s="32"/>
      <c r="J25" s="32"/>
      <c r="K25" s="161"/>
      <c r="L25" s="157">
        <v>0.33333333333333331</v>
      </c>
      <c r="M25" s="32"/>
      <c r="N25" s="32"/>
      <c r="O25" s="175"/>
      <c r="P25" s="157">
        <v>0.33333333333333331</v>
      </c>
      <c r="Q25" s="32"/>
      <c r="R25" s="32"/>
      <c r="S25" s="36"/>
      <c r="T25" s="121"/>
      <c r="U25" s="32"/>
      <c r="V25" s="32"/>
      <c r="W25" s="85"/>
      <c r="X25" s="31"/>
      <c r="Y25" s="159">
        <v>0.33333333333333331</v>
      </c>
      <c r="Z25" s="32"/>
      <c r="AA25" s="33"/>
      <c r="AB25" s="86"/>
      <c r="AC25" s="159">
        <v>0.33333333333333331</v>
      </c>
      <c r="AD25" s="32"/>
      <c r="AE25" s="230"/>
      <c r="AF25" s="745">
        <f>SUM(D25:AE25)</f>
        <v>1.9166666666666663</v>
      </c>
      <c r="AG25" s="741">
        <f>SUM(D26:AE26)</f>
        <v>1.7916666666666665</v>
      </c>
    </row>
    <row r="26" spans="1:39" ht="15" customHeight="1" x14ac:dyDescent="0.2">
      <c r="A26" s="759"/>
      <c r="B26" s="754"/>
      <c r="C26" s="25" t="s">
        <v>17</v>
      </c>
      <c r="D26" s="158">
        <v>0.22916666666666666</v>
      </c>
      <c r="E26" s="27"/>
      <c r="F26" s="27"/>
      <c r="G26" s="176"/>
      <c r="H26" s="158">
        <v>0.3125</v>
      </c>
      <c r="I26" s="27"/>
      <c r="J26" s="27"/>
      <c r="K26" s="162"/>
      <c r="L26" s="158">
        <v>0.3125</v>
      </c>
      <c r="M26" s="27"/>
      <c r="N26" s="27"/>
      <c r="O26" s="176"/>
      <c r="P26" s="158">
        <v>0.3125</v>
      </c>
      <c r="Q26" s="27"/>
      <c r="R26" s="27"/>
      <c r="S26" s="38"/>
      <c r="T26" s="120"/>
      <c r="U26" s="27"/>
      <c r="V26" s="27"/>
      <c r="W26" s="82"/>
      <c r="X26" s="26"/>
      <c r="Y26" s="160">
        <v>0.3125</v>
      </c>
      <c r="Z26" s="27"/>
      <c r="AA26" s="28"/>
      <c r="AB26" s="83"/>
      <c r="AC26" s="160">
        <v>0.3125</v>
      </c>
      <c r="AD26" s="27"/>
      <c r="AE26" s="233"/>
      <c r="AF26" s="744"/>
      <c r="AG26" s="740"/>
    </row>
    <row r="27" spans="1:39" ht="15" customHeight="1" x14ac:dyDescent="0.2">
      <c r="A27" s="759"/>
      <c r="B27" s="746" t="s">
        <v>19</v>
      </c>
      <c r="C27" s="30" t="s">
        <v>16</v>
      </c>
      <c r="D27" s="31"/>
      <c r="E27" s="34"/>
      <c r="F27" s="32"/>
      <c r="G27" s="85"/>
      <c r="H27" s="31"/>
      <c r="I27" s="165">
        <v>0.33333333333333331</v>
      </c>
      <c r="J27" s="32"/>
      <c r="K27" s="33"/>
      <c r="L27" s="86"/>
      <c r="M27" s="165">
        <v>0.33333333333333331</v>
      </c>
      <c r="N27" s="32"/>
      <c r="O27" s="85"/>
      <c r="P27" s="31"/>
      <c r="Q27" s="165">
        <v>0.33333333333333331</v>
      </c>
      <c r="R27" s="32"/>
      <c r="S27" s="33"/>
      <c r="T27" s="86"/>
      <c r="U27" s="165">
        <v>0.33333333333333331</v>
      </c>
      <c r="V27" s="32"/>
      <c r="W27" s="85"/>
      <c r="X27" s="31"/>
      <c r="Y27" s="32"/>
      <c r="Z27" s="32"/>
      <c r="AA27" s="33"/>
      <c r="AB27" s="86"/>
      <c r="AC27" s="34"/>
      <c r="AD27" s="165">
        <v>0.33333333333333331</v>
      </c>
      <c r="AE27" s="230"/>
      <c r="AF27" s="745">
        <f>SUM(D27:AE27)</f>
        <v>1.6666666666666665</v>
      </c>
      <c r="AG27" s="741">
        <f>SUM(D28:AE28)</f>
        <v>1.5625</v>
      </c>
    </row>
    <row r="28" spans="1:39" ht="15" customHeight="1" x14ac:dyDescent="0.2">
      <c r="A28" s="759"/>
      <c r="B28" s="746"/>
      <c r="C28" s="25" t="s">
        <v>17</v>
      </c>
      <c r="D28" s="26"/>
      <c r="E28" s="35"/>
      <c r="F28" s="27"/>
      <c r="G28" s="82"/>
      <c r="H28" s="26"/>
      <c r="I28" s="166">
        <v>0.3125</v>
      </c>
      <c r="J28" s="27"/>
      <c r="K28" s="28"/>
      <c r="L28" s="83"/>
      <c r="M28" s="166">
        <v>0.3125</v>
      </c>
      <c r="N28" s="27"/>
      <c r="O28" s="82"/>
      <c r="P28" s="26"/>
      <c r="Q28" s="166">
        <v>0.3125</v>
      </c>
      <c r="R28" s="27"/>
      <c r="S28" s="28"/>
      <c r="T28" s="83"/>
      <c r="U28" s="166">
        <v>0.3125</v>
      </c>
      <c r="V28" s="27"/>
      <c r="W28" s="82"/>
      <c r="X28" s="26"/>
      <c r="Y28" s="27"/>
      <c r="Z28" s="27"/>
      <c r="AA28" s="28"/>
      <c r="AB28" s="83"/>
      <c r="AC28" s="35"/>
      <c r="AD28" s="166">
        <v>0.3125</v>
      </c>
      <c r="AE28" s="233"/>
      <c r="AF28" s="744"/>
      <c r="AG28" s="740"/>
    </row>
    <row r="29" spans="1:39" ht="15" customHeight="1" x14ac:dyDescent="0.2">
      <c r="A29" s="759"/>
      <c r="B29" s="752" t="s">
        <v>20</v>
      </c>
      <c r="C29" s="30" t="s">
        <v>16</v>
      </c>
      <c r="D29" s="31"/>
      <c r="E29" s="34"/>
      <c r="F29" s="171">
        <v>0.33333333333333331</v>
      </c>
      <c r="G29" s="85"/>
      <c r="H29" s="31"/>
      <c r="I29" s="32"/>
      <c r="J29" s="171">
        <v>0.33333333333333331</v>
      </c>
      <c r="K29" s="33"/>
      <c r="L29" s="86"/>
      <c r="M29" s="32"/>
      <c r="N29" s="34"/>
      <c r="O29" s="85"/>
      <c r="P29" s="31"/>
      <c r="Q29" s="32"/>
      <c r="R29" s="34"/>
      <c r="S29" s="173"/>
      <c r="T29" s="169">
        <v>0.33333333333333331</v>
      </c>
      <c r="U29" s="32"/>
      <c r="V29" s="34"/>
      <c r="W29" s="179"/>
      <c r="X29" s="169">
        <v>0.33333333333333331</v>
      </c>
      <c r="Y29" s="32"/>
      <c r="Z29" s="32"/>
      <c r="AA29" s="173"/>
      <c r="AB29" s="169">
        <v>0.33333333333333331</v>
      </c>
      <c r="AC29" s="32"/>
      <c r="AD29" s="34"/>
      <c r="AE29" s="224">
        <v>8.3333333333333329E-2</v>
      </c>
      <c r="AF29" s="745">
        <f>SUM(D29:AE29)</f>
        <v>1.7499999999999998</v>
      </c>
      <c r="AG29" s="741">
        <f>SUM(D30:AE30)</f>
        <v>1.6458333333333333</v>
      </c>
    </row>
    <row r="30" spans="1:39" ht="15" customHeight="1" thickBot="1" x14ac:dyDescent="0.25">
      <c r="A30" s="760"/>
      <c r="B30" s="753"/>
      <c r="C30" s="40" t="s">
        <v>17</v>
      </c>
      <c r="D30" s="43"/>
      <c r="E30" s="51"/>
      <c r="F30" s="172">
        <v>0.3125</v>
      </c>
      <c r="G30" s="87"/>
      <c r="H30" s="43"/>
      <c r="I30" s="41"/>
      <c r="J30" s="172">
        <v>0.3125</v>
      </c>
      <c r="K30" s="42"/>
      <c r="L30" s="88"/>
      <c r="M30" s="41"/>
      <c r="N30" s="51"/>
      <c r="O30" s="87"/>
      <c r="P30" s="43"/>
      <c r="Q30" s="41"/>
      <c r="R30" s="51"/>
      <c r="S30" s="174"/>
      <c r="T30" s="170">
        <v>0.3125</v>
      </c>
      <c r="U30" s="41"/>
      <c r="V30" s="51"/>
      <c r="W30" s="180"/>
      <c r="X30" s="170">
        <v>0.3125</v>
      </c>
      <c r="Y30" s="41"/>
      <c r="Z30" s="41"/>
      <c r="AA30" s="174"/>
      <c r="AB30" s="170">
        <v>0.3125</v>
      </c>
      <c r="AC30" s="41"/>
      <c r="AD30" s="51"/>
      <c r="AE30" s="225">
        <v>8.3333333333333329E-2</v>
      </c>
      <c r="AF30" s="749"/>
      <c r="AG30" s="742"/>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58">
        <v>4</v>
      </c>
      <c r="B32" s="747" t="s">
        <v>15</v>
      </c>
      <c r="C32" s="20" t="s">
        <v>16</v>
      </c>
      <c r="D32" s="53"/>
      <c r="E32" s="22"/>
      <c r="F32" s="22"/>
      <c r="G32" s="81"/>
      <c r="H32" s="55">
        <v>0.33333333333333331</v>
      </c>
      <c r="I32" s="22"/>
      <c r="J32" s="22"/>
      <c r="K32" s="54"/>
      <c r="L32" s="55">
        <v>0.33333333333333331</v>
      </c>
      <c r="M32" s="22"/>
      <c r="N32" s="22"/>
      <c r="O32" s="81"/>
      <c r="P32" s="55">
        <v>0.33333333333333331</v>
      </c>
      <c r="Q32" s="22"/>
      <c r="R32" s="22"/>
      <c r="S32" s="54"/>
      <c r="T32" s="55">
        <v>0.33333333333333331</v>
      </c>
      <c r="U32" s="22"/>
      <c r="V32" s="22"/>
      <c r="W32" s="117"/>
      <c r="X32" s="53"/>
      <c r="Y32" s="22"/>
      <c r="Z32" s="22"/>
      <c r="AA32" s="23"/>
      <c r="AB32" s="80"/>
      <c r="AC32" s="24">
        <v>0.33333333333333331</v>
      </c>
      <c r="AD32" s="22"/>
      <c r="AE32" s="218"/>
      <c r="AF32" s="743">
        <f>SUM(D32:AE32)</f>
        <v>1.6666666666666665</v>
      </c>
      <c r="AG32" s="739">
        <f>SUM(D33:AE33)</f>
        <v>1.5625</v>
      </c>
    </row>
    <row r="33" spans="1:33" ht="15" customHeight="1" x14ac:dyDescent="0.2">
      <c r="A33" s="759"/>
      <c r="B33" s="748"/>
      <c r="C33" s="25" t="s">
        <v>17</v>
      </c>
      <c r="D33" s="39"/>
      <c r="E33" s="27"/>
      <c r="F33" s="27"/>
      <c r="G33" s="84"/>
      <c r="H33" s="57">
        <v>0.3125</v>
      </c>
      <c r="I33" s="27"/>
      <c r="J33" s="27"/>
      <c r="K33" s="56"/>
      <c r="L33" s="57">
        <v>0.3125</v>
      </c>
      <c r="M33" s="27"/>
      <c r="N33" s="27"/>
      <c r="O33" s="84"/>
      <c r="P33" s="57">
        <v>0.3125</v>
      </c>
      <c r="Q33" s="27"/>
      <c r="R33" s="27"/>
      <c r="S33" s="56"/>
      <c r="T33" s="57">
        <v>0.3125</v>
      </c>
      <c r="U33" s="27"/>
      <c r="V33" s="27"/>
      <c r="W33" s="116"/>
      <c r="X33" s="39"/>
      <c r="Y33" s="27"/>
      <c r="Z33" s="27"/>
      <c r="AA33" s="28"/>
      <c r="AB33" s="83"/>
      <c r="AC33" s="29">
        <v>0.3125</v>
      </c>
      <c r="AD33" s="27"/>
      <c r="AE33" s="219"/>
      <c r="AF33" s="744"/>
      <c r="AG33" s="740"/>
    </row>
    <row r="34" spans="1:33" ht="15" customHeight="1" x14ac:dyDescent="0.2">
      <c r="A34" s="759"/>
      <c r="B34" s="754" t="s">
        <v>18</v>
      </c>
      <c r="C34" s="30" t="s">
        <v>16</v>
      </c>
      <c r="D34" s="31"/>
      <c r="E34" s="159">
        <v>0.33333333333333331</v>
      </c>
      <c r="F34" s="32"/>
      <c r="G34" s="85"/>
      <c r="H34" s="31"/>
      <c r="I34" s="159">
        <v>0.33333333333333331</v>
      </c>
      <c r="J34" s="32"/>
      <c r="K34" s="33"/>
      <c r="L34" s="86"/>
      <c r="M34" s="34"/>
      <c r="N34" s="32"/>
      <c r="O34" s="85"/>
      <c r="P34" s="31"/>
      <c r="Q34" s="34"/>
      <c r="R34" s="159">
        <v>0.33333333333333331</v>
      </c>
      <c r="S34" s="33"/>
      <c r="T34" s="86"/>
      <c r="U34" s="34"/>
      <c r="V34" s="159">
        <v>0.33333333333333331</v>
      </c>
      <c r="W34" s="85"/>
      <c r="X34" s="31"/>
      <c r="Y34" s="34"/>
      <c r="Z34" s="159">
        <v>0.33333333333333331</v>
      </c>
      <c r="AA34" s="33"/>
      <c r="AB34" s="86"/>
      <c r="AC34" s="34"/>
      <c r="AD34" s="159">
        <v>0.33333333333333331</v>
      </c>
      <c r="AE34" s="230"/>
      <c r="AF34" s="745">
        <f>SUM(D34:AE34)</f>
        <v>1.9999999999999998</v>
      </c>
      <c r="AG34" s="741">
        <f>SUM(D35:AE35)</f>
        <v>1.875</v>
      </c>
    </row>
    <row r="35" spans="1:33" ht="15" customHeight="1" x14ac:dyDescent="0.2">
      <c r="A35" s="759"/>
      <c r="B35" s="754"/>
      <c r="C35" s="25" t="s">
        <v>17</v>
      </c>
      <c r="D35" s="26"/>
      <c r="E35" s="160">
        <v>0.3125</v>
      </c>
      <c r="F35" s="27"/>
      <c r="G35" s="82"/>
      <c r="H35" s="26"/>
      <c r="I35" s="160">
        <v>0.3125</v>
      </c>
      <c r="J35" s="27"/>
      <c r="K35" s="28"/>
      <c r="L35" s="83"/>
      <c r="M35" s="35"/>
      <c r="N35" s="27"/>
      <c r="O35" s="82"/>
      <c r="P35" s="26"/>
      <c r="Q35" s="35"/>
      <c r="R35" s="160">
        <v>0.3125</v>
      </c>
      <c r="S35" s="28"/>
      <c r="T35" s="83"/>
      <c r="U35" s="35"/>
      <c r="V35" s="160">
        <v>0.3125</v>
      </c>
      <c r="W35" s="82"/>
      <c r="X35" s="26"/>
      <c r="Y35" s="35"/>
      <c r="Z35" s="160">
        <v>0.3125</v>
      </c>
      <c r="AA35" s="28"/>
      <c r="AB35" s="83"/>
      <c r="AC35" s="35"/>
      <c r="AD35" s="160">
        <v>0.3125</v>
      </c>
      <c r="AE35" s="233"/>
      <c r="AF35" s="744"/>
      <c r="AG35" s="740"/>
    </row>
    <row r="36" spans="1:33" ht="15" customHeight="1" x14ac:dyDescent="0.2">
      <c r="A36" s="759"/>
      <c r="B36" s="746" t="s">
        <v>19</v>
      </c>
      <c r="C36" s="30" t="s">
        <v>16</v>
      </c>
      <c r="D36" s="31"/>
      <c r="E36" s="34"/>
      <c r="F36" s="165">
        <v>0.33333333333333331</v>
      </c>
      <c r="G36" s="85"/>
      <c r="H36" s="31"/>
      <c r="I36" s="32"/>
      <c r="J36" s="165">
        <v>0.33333333333333331</v>
      </c>
      <c r="K36" s="33"/>
      <c r="L36" s="86"/>
      <c r="M36" s="32"/>
      <c r="N36" s="165">
        <v>0.33333333333333331</v>
      </c>
      <c r="O36" s="85"/>
      <c r="P36" s="31"/>
      <c r="Q36" s="32"/>
      <c r="R36" s="34"/>
      <c r="S36" s="33"/>
      <c r="T36" s="86"/>
      <c r="U36" s="32"/>
      <c r="V36" s="34"/>
      <c r="W36" s="177"/>
      <c r="X36" s="163">
        <v>0.33333333333333331</v>
      </c>
      <c r="Y36" s="32"/>
      <c r="Z36" s="32"/>
      <c r="AA36" s="167"/>
      <c r="AB36" s="163">
        <v>0.33333333333333331</v>
      </c>
      <c r="AC36" s="32"/>
      <c r="AD36" s="32"/>
      <c r="AE36" s="246">
        <v>8.3333333333333329E-2</v>
      </c>
      <c r="AF36" s="745">
        <f>SUM(D36:AE36)</f>
        <v>1.7499999999999998</v>
      </c>
      <c r="AG36" s="741">
        <f>SUM(D37:AE37)</f>
        <v>1.6458333333333333</v>
      </c>
    </row>
    <row r="37" spans="1:33" ht="15" customHeight="1" x14ac:dyDescent="0.2">
      <c r="A37" s="759"/>
      <c r="B37" s="746"/>
      <c r="C37" s="25" t="s">
        <v>17</v>
      </c>
      <c r="D37" s="26"/>
      <c r="E37" s="35"/>
      <c r="F37" s="166">
        <v>0.3125</v>
      </c>
      <c r="G37" s="82"/>
      <c r="H37" s="26"/>
      <c r="I37" s="27"/>
      <c r="J37" s="166">
        <v>0.3125</v>
      </c>
      <c r="K37" s="28"/>
      <c r="L37" s="83"/>
      <c r="M37" s="27"/>
      <c r="N37" s="166">
        <v>0.3125</v>
      </c>
      <c r="O37" s="82"/>
      <c r="P37" s="26"/>
      <c r="Q37" s="27"/>
      <c r="R37" s="35"/>
      <c r="S37" s="28"/>
      <c r="T37" s="83"/>
      <c r="U37" s="27"/>
      <c r="V37" s="35"/>
      <c r="W37" s="178"/>
      <c r="X37" s="164">
        <v>0.3125</v>
      </c>
      <c r="Y37" s="27"/>
      <c r="Z37" s="27"/>
      <c r="AA37" s="168"/>
      <c r="AB37" s="164">
        <v>0.3125</v>
      </c>
      <c r="AC37" s="27"/>
      <c r="AD37" s="27"/>
      <c r="AE37" s="247">
        <v>8.3333333333333329E-2</v>
      </c>
      <c r="AF37" s="744"/>
      <c r="AG37" s="740"/>
    </row>
    <row r="38" spans="1:33" ht="15" customHeight="1" x14ac:dyDescent="0.2">
      <c r="A38" s="759"/>
      <c r="B38" s="752" t="s">
        <v>20</v>
      </c>
      <c r="C38" s="30" t="s">
        <v>16</v>
      </c>
      <c r="D38" s="169">
        <v>0.25</v>
      </c>
      <c r="E38" s="32"/>
      <c r="F38" s="34"/>
      <c r="G38" s="85"/>
      <c r="H38" s="31"/>
      <c r="I38" s="32"/>
      <c r="J38" s="34"/>
      <c r="K38" s="33"/>
      <c r="L38" s="86"/>
      <c r="M38" s="171">
        <v>0.33333333333333331</v>
      </c>
      <c r="N38" s="34"/>
      <c r="O38" s="85"/>
      <c r="P38" s="31"/>
      <c r="Q38" s="171">
        <v>0.33333333333333331</v>
      </c>
      <c r="R38" s="32"/>
      <c r="S38" s="33"/>
      <c r="T38" s="86"/>
      <c r="U38" s="171">
        <v>0.33333333333333331</v>
      </c>
      <c r="V38" s="32"/>
      <c r="W38" s="115"/>
      <c r="X38" s="37"/>
      <c r="Y38" s="171">
        <v>0.33333333333333331</v>
      </c>
      <c r="Z38" s="32"/>
      <c r="AA38" s="33"/>
      <c r="AB38" s="121"/>
      <c r="AC38" s="32"/>
      <c r="AD38" s="32"/>
      <c r="AE38" s="243"/>
      <c r="AF38" s="745">
        <f>SUM(D38:AE38)</f>
        <v>1.583333333333333</v>
      </c>
      <c r="AG38" s="741">
        <f>SUM(D39:AE39)</f>
        <v>1.4791666666666665</v>
      </c>
    </row>
    <row r="39" spans="1:33" ht="15" customHeight="1" thickBot="1" x14ac:dyDescent="0.25">
      <c r="A39" s="760"/>
      <c r="B39" s="753"/>
      <c r="C39" s="40" t="s">
        <v>17</v>
      </c>
      <c r="D39" s="170">
        <v>0.22916666666666666</v>
      </c>
      <c r="E39" s="41"/>
      <c r="F39" s="51"/>
      <c r="G39" s="87"/>
      <c r="H39" s="43"/>
      <c r="I39" s="41"/>
      <c r="J39" s="51"/>
      <c r="K39" s="42"/>
      <c r="L39" s="88"/>
      <c r="M39" s="172">
        <v>0.3125</v>
      </c>
      <c r="N39" s="51"/>
      <c r="O39" s="87"/>
      <c r="P39" s="43"/>
      <c r="Q39" s="172">
        <v>0.3125</v>
      </c>
      <c r="R39" s="41"/>
      <c r="S39" s="42"/>
      <c r="T39" s="88"/>
      <c r="U39" s="172">
        <v>0.3125</v>
      </c>
      <c r="V39" s="41"/>
      <c r="W39" s="122"/>
      <c r="X39" s="60"/>
      <c r="Y39" s="172">
        <v>0.3125</v>
      </c>
      <c r="Z39" s="41"/>
      <c r="AA39" s="42"/>
      <c r="AB39" s="123"/>
      <c r="AC39" s="41"/>
      <c r="AD39" s="41"/>
      <c r="AE39" s="248"/>
      <c r="AF39" s="749"/>
      <c r="AG39" s="742"/>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58">
        <v>5</v>
      </c>
      <c r="B41" s="747" t="s">
        <v>15</v>
      </c>
      <c r="C41" s="20" t="s">
        <v>16</v>
      </c>
      <c r="D41" s="21"/>
      <c r="E41" s="24">
        <v>0.33333333333333331</v>
      </c>
      <c r="F41" s="22"/>
      <c r="G41" s="23"/>
      <c r="H41" s="21"/>
      <c r="I41" s="24">
        <v>0.33333333333333331</v>
      </c>
      <c r="J41" s="22"/>
      <c r="K41" s="23"/>
      <c r="L41" s="21"/>
      <c r="M41" s="24">
        <v>0.33333333333333331</v>
      </c>
      <c r="N41" s="22"/>
      <c r="O41" s="23"/>
      <c r="P41" s="21"/>
      <c r="Q41" s="22"/>
      <c r="R41" s="22"/>
      <c r="S41" s="23"/>
      <c r="T41" s="21"/>
      <c r="U41" s="22"/>
      <c r="V41" s="24">
        <v>0.33333333333333331</v>
      </c>
      <c r="W41" s="23"/>
      <c r="X41" s="21"/>
      <c r="Y41" s="22"/>
      <c r="Z41" s="24">
        <v>0.33333333333333331</v>
      </c>
      <c r="AA41" s="23"/>
      <c r="AB41" s="21"/>
      <c r="AC41" s="22"/>
      <c r="AD41" s="24">
        <v>0.33333333333333331</v>
      </c>
      <c r="AE41" s="218"/>
      <c r="AF41" s="743">
        <f>SUM(D41:AE41)</f>
        <v>1.9999999999999998</v>
      </c>
      <c r="AG41" s="739">
        <f>SUM(D42:AE42)</f>
        <v>1.875</v>
      </c>
    </row>
    <row r="42" spans="1:33" ht="15" customHeight="1" x14ac:dyDescent="0.2">
      <c r="A42" s="759"/>
      <c r="B42" s="748"/>
      <c r="C42" s="25" t="s">
        <v>17</v>
      </c>
      <c r="D42" s="26"/>
      <c r="E42" s="29">
        <v>0.3125</v>
      </c>
      <c r="F42" s="27"/>
      <c r="G42" s="28"/>
      <c r="H42" s="26"/>
      <c r="I42" s="29">
        <v>0.3125</v>
      </c>
      <c r="J42" s="27"/>
      <c r="K42" s="28"/>
      <c r="L42" s="26"/>
      <c r="M42" s="29">
        <v>0.3125</v>
      </c>
      <c r="N42" s="27"/>
      <c r="O42" s="28"/>
      <c r="P42" s="26"/>
      <c r="Q42" s="27"/>
      <c r="R42" s="27"/>
      <c r="S42" s="28"/>
      <c r="T42" s="26"/>
      <c r="U42" s="27"/>
      <c r="V42" s="29">
        <v>0.3125</v>
      </c>
      <c r="W42" s="28"/>
      <c r="X42" s="26"/>
      <c r="Y42" s="27"/>
      <c r="Z42" s="29">
        <v>0.3125</v>
      </c>
      <c r="AA42" s="28"/>
      <c r="AB42" s="26"/>
      <c r="AC42" s="27"/>
      <c r="AD42" s="29">
        <v>0.3125</v>
      </c>
      <c r="AE42" s="219"/>
      <c r="AF42" s="744"/>
      <c r="AG42" s="740"/>
    </row>
    <row r="43" spans="1:33" ht="15" customHeight="1" x14ac:dyDescent="0.2">
      <c r="A43" s="759"/>
      <c r="B43" s="754" t="s">
        <v>18</v>
      </c>
      <c r="C43" s="30" t="s">
        <v>16</v>
      </c>
      <c r="D43" s="31"/>
      <c r="E43" s="32"/>
      <c r="F43" s="32"/>
      <c r="G43" s="33"/>
      <c r="H43" s="31"/>
      <c r="I43" s="32"/>
      <c r="J43" s="32"/>
      <c r="K43" s="161"/>
      <c r="L43" s="157">
        <v>0.33333333333333331</v>
      </c>
      <c r="M43" s="32"/>
      <c r="N43" s="32"/>
      <c r="O43" s="161"/>
      <c r="P43" s="157">
        <v>0.33333333333333331</v>
      </c>
      <c r="Q43" s="32"/>
      <c r="R43" s="32"/>
      <c r="S43" s="161"/>
      <c r="T43" s="157">
        <v>0.33333333333333331</v>
      </c>
      <c r="U43" s="32"/>
      <c r="V43" s="32"/>
      <c r="W43" s="161"/>
      <c r="X43" s="157">
        <v>0.33333333333333331</v>
      </c>
      <c r="Y43" s="32"/>
      <c r="Z43" s="32"/>
      <c r="AA43" s="33"/>
      <c r="AB43" s="31"/>
      <c r="AC43" s="32"/>
      <c r="AD43" s="32"/>
      <c r="AE43" s="215"/>
      <c r="AF43" s="745">
        <f>SUM(D43:AE43)</f>
        <v>1.3333333333333333</v>
      </c>
      <c r="AG43" s="741">
        <f>SUM(D44:AE44)</f>
        <v>1.25</v>
      </c>
    </row>
    <row r="44" spans="1:33" ht="15" customHeight="1" x14ac:dyDescent="0.2">
      <c r="A44" s="759"/>
      <c r="B44" s="754"/>
      <c r="C44" s="25" t="s">
        <v>17</v>
      </c>
      <c r="D44" s="26"/>
      <c r="E44" s="27"/>
      <c r="F44" s="27"/>
      <c r="G44" s="28"/>
      <c r="H44" s="26"/>
      <c r="I44" s="27"/>
      <c r="J44" s="27"/>
      <c r="K44" s="162"/>
      <c r="L44" s="158">
        <v>0.3125</v>
      </c>
      <c r="M44" s="27"/>
      <c r="N44" s="27"/>
      <c r="O44" s="162"/>
      <c r="P44" s="158">
        <v>0.3125</v>
      </c>
      <c r="Q44" s="27"/>
      <c r="R44" s="27"/>
      <c r="S44" s="162"/>
      <c r="T44" s="158">
        <v>0.3125</v>
      </c>
      <c r="U44" s="27"/>
      <c r="V44" s="27"/>
      <c r="W44" s="162"/>
      <c r="X44" s="158">
        <v>0.3125</v>
      </c>
      <c r="Y44" s="27"/>
      <c r="Z44" s="27"/>
      <c r="AA44" s="28"/>
      <c r="AB44" s="26"/>
      <c r="AC44" s="27"/>
      <c r="AD44" s="27"/>
      <c r="AE44" s="219"/>
      <c r="AF44" s="744"/>
      <c r="AG44" s="740"/>
    </row>
    <row r="45" spans="1:33" ht="15" customHeight="1" x14ac:dyDescent="0.2">
      <c r="A45" s="759"/>
      <c r="B45" s="746" t="s">
        <v>19</v>
      </c>
      <c r="C45" s="30" t="s">
        <v>16</v>
      </c>
      <c r="D45" s="163">
        <v>0.25</v>
      </c>
      <c r="E45" s="32"/>
      <c r="F45" s="32"/>
      <c r="G45" s="167"/>
      <c r="H45" s="163">
        <v>0.33333333333333331</v>
      </c>
      <c r="I45" s="32"/>
      <c r="J45" s="32"/>
      <c r="K45" s="33"/>
      <c r="L45" s="31"/>
      <c r="M45" s="32"/>
      <c r="N45" s="32"/>
      <c r="O45" s="33"/>
      <c r="P45" s="31"/>
      <c r="Q45" s="165">
        <v>0.33333333333333331</v>
      </c>
      <c r="R45" s="32"/>
      <c r="S45" s="33"/>
      <c r="T45" s="31"/>
      <c r="U45" s="165">
        <v>0.33333333333333331</v>
      </c>
      <c r="V45" s="32"/>
      <c r="W45" s="33"/>
      <c r="X45" s="31"/>
      <c r="Y45" s="165">
        <v>0.33333333333333331</v>
      </c>
      <c r="Z45" s="32"/>
      <c r="AA45" s="33"/>
      <c r="AB45" s="31"/>
      <c r="AC45" s="165">
        <v>0.33333333333333331</v>
      </c>
      <c r="AD45" s="32"/>
      <c r="AE45" s="215"/>
      <c r="AF45" s="745">
        <f>SUM(D45:AE45)</f>
        <v>1.9166666666666663</v>
      </c>
      <c r="AG45" s="741">
        <f>SUM(D46:AE46)</f>
        <v>1.7916666666666665</v>
      </c>
    </row>
    <row r="46" spans="1:33" ht="15" customHeight="1" x14ac:dyDescent="0.2">
      <c r="A46" s="759"/>
      <c r="B46" s="746"/>
      <c r="C46" s="25" t="s">
        <v>17</v>
      </c>
      <c r="D46" s="164">
        <v>0.22916666666666666</v>
      </c>
      <c r="E46" s="27"/>
      <c r="F46" s="27"/>
      <c r="G46" s="168"/>
      <c r="H46" s="164">
        <v>0.3125</v>
      </c>
      <c r="I46" s="27"/>
      <c r="J46" s="27"/>
      <c r="K46" s="28"/>
      <c r="L46" s="26"/>
      <c r="M46" s="27"/>
      <c r="N46" s="27"/>
      <c r="O46" s="28"/>
      <c r="P46" s="26"/>
      <c r="Q46" s="166">
        <v>0.3125</v>
      </c>
      <c r="R46" s="27"/>
      <c r="S46" s="28"/>
      <c r="T46" s="26"/>
      <c r="U46" s="166">
        <v>0.3125</v>
      </c>
      <c r="V46" s="27"/>
      <c r="W46" s="28"/>
      <c r="X46" s="26"/>
      <c r="Y46" s="166">
        <v>0.3125</v>
      </c>
      <c r="Z46" s="27"/>
      <c r="AA46" s="28"/>
      <c r="AB46" s="26"/>
      <c r="AC46" s="166">
        <v>0.3125</v>
      </c>
      <c r="AD46" s="27"/>
      <c r="AE46" s="219"/>
      <c r="AF46" s="744"/>
      <c r="AG46" s="740"/>
    </row>
    <row r="47" spans="1:33" ht="15" customHeight="1" x14ac:dyDescent="0.2">
      <c r="A47" s="759"/>
      <c r="B47" s="752" t="s">
        <v>20</v>
      </c>
      <c r="C47" s="30" t="s">
        <v>16</v>
      </c>
      <c r="D47" s="31"/>
      <c r="E47" s="32"/>
      <c r="F47" s="171">
        <v>0.33333333333333331</v>
      </c>
      <c r="G47" s="33"/>
      <c r="H47" s="31"/>
      <c r="I47" s="32"/>
      <c r="J47" s="171">
        <v>0.33333333333333331</v>
      </c>
      <c r="K47" s="33"/>
      <c r="L47" s="31"/>
      <c r="M47" s="32"/>
      <c r="N47" s="171">
        <v>0.33333333333333331</v>
      </c>
      <c r="O47" s="33"/>
      <c r="P47" s="31"/>
      <c r="Q47" s="32"/>
      <c r="R47" s="171">
        <v>0.33333333333333331</v>
      </c>
      <c r="S47" s="33"/>
      <c r="T47" s="31"/>
      <c r="U47" s="32"/>
      <c r="V47" s="32"/>
      <c r="W47" s="33"/>
      <c r="X47" s="31"/>
      <c r="Y47" s="32"/>
      <c r="Z47" s="32"/>
      <c r="AA47" s="173"/>
      <c r="AB47" s="169">
        <v>0.33333333333333331</v>
      </c>
      <c r="AC47" s="32"/>
      <c r="AD47" s="32"/>
      <c r="AE47" s="224">
        <v>8.3333333333333329E-2</v>
      </c>
      <c r="AF47" s="745">
        <f>SUM(D47:AE47)</f>
        <v>1.7499999999999998</v>
      </c>
      <c r="AG47" s="741">
        <f>SUM(D48:AE48)</f>
        <v>1.6458333333333333</v>
      </c>
    </row>
    <row r="48" spans="1:33" ht="15" customHeight="1" thickBot="1" x14ac:dyDescent="0.25">
      <c r="A48" s="760"/>
      <c r="B48" s="753"/>
      <c r="C48" s="40" t="s">
        <v>17</v>
      </c>
      <c r="D48" s="43"/>
      <c r="E48" s="41"/>
      <c r="F48" s="172">
        <v>0.3125</v>
      </c>
      <c r="G48" s="42"/>
      <c r="H48" s="43"/>
      <c r="I48" s="41"/>
      <c r="J48" s="172">
        <v>0.3125</v>
      </c>
      <c r="K48" s="42"/>
      <c r="L48" s="43"/>
      <c r="M48" s="41"/>
      <c r="N48" s="172">
        <v>0.3125</v>
      </c>
      <c r="O48" s="42"/>
      <c r="P48" s="43"/>
      <c r="Q48" s="41"/>
      <c r="R48" s="172">
        <v>0.3125</v>
      </c>
      <c r="S48" s="42"/>
      <c r="T48" s="43"/>
      <c r="U48" s="41"/>
      <c r="V48" s="41"/>
      <c r="W48" s="42"/>
      <c r="X48" s="43"/>
      <c r="Y48" s="41"/>
      <c r="Z48" s="41"/>
      <c r="AA48" s="174"/>
      <c r="AB48" s="170">
        <v>0.3125</v>
      </c>
      <c r="AC48" s="41"/>
      <c r="AD48" s="41"/>
      <c r="AE48" s="225">
        <v>8.3333333333333329E-2</v>
      </c>
      <c r="AF48" s="749"/>
      <c r="AG48" s="742"/>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58">
        <v>6</v>
      </c>
      <c r="B50" s="747" t="s">
        <v>15</v>
      </c>
      <c r="C50" s="20" t="s">
        <v>16</v>
      </c>
      <c r="D50" s="21"/>
      <c r="E50" s="22"/>
      <c r="F50" s="24">
        <v>0.33333333333333331</v>
      </c>
      <c r="G50" s="79"/>
      <c r="H50" s="21"/>
      <c r="I50" s="22"/>
      <c r="J50" s="22"/>
      <c r="K50" s="23"/>
      <c r="L50" s="80"/>
      <c r="M50" s="22"/>
      <c r="N50" s="22"/>
      <c r="O50" s="81"/>
      <c r="P50" s="55">
        <v>0.33333333333333331</v>
      </c>
      <c r="Q50" s="22"/>
      <c r="R50" s="22"/>
      <c r="S50" s="54"/>
      <c r="T50" s="55">
        <v>0.33333333333333331</v>
      </c>
      <c r="U50" s="22"/>
      <c r="V50" s="22"/>
      <c r="W50" s="81"/>
      <c r="X50" s="55">
        <v>0.33333333333333331</v>
      </c>
      <c r="Y50" s="22"/>
      <c r="Z50" s="22"/>
      <c r="AA50" s="54"/>
      <c r="AB50" s="55">
        <v>0.33333333333333331</v>
      </c>
      <c r="AC50" s="22"/>
      <c r="AD50" s="22"/>
      <c r="AE50" s="218"/>
      <c r="AF50" s="743">
        <f>SUM(D50:AE50)</f>
        <v>1.6666666666666665</v>
      </c>
      <c r="AG50" s="739">
        <f>SUM(D51:AE51)</f>
        <v>1.5625</v>
      </c>
    </row>
    <row r="51" spans="1:33" ht="15" customHeight="1" x14ac:dyDescent="0.2">
      <c r="A51" s="759"/>
      <c r="B51" s="748"/>
      <c r="C51" s="25" t="s">
        <v>17</v>
      </c>
      <c r="D51" s="26"/>
      <c r="E51" s="27"/>
      <c r="F51" s="29">
        <v>0.3125</v>
      </c>
      <c r="G51" s="82"/>
      <c r="H51" s="26"/>
      <c r="I51" s="27"/>
      <c r="J51" s="27"/>
      <c r="K51" s="28"/>
      <c r="L51" s="83"/>
      <c r="M51" s="27"/>
      <c r="N51" s="27"/>
      <c r="O51" s="84"/>
      <c r="P51" s="57">
        <v>0.3125</v>
      </c>
      <c r="Q51" s="27"/>
      <c r="R51" s="27"/>
      <c r="S51" s="56"/>
      <c r="T51" s="57">
        <v>0.3125</v>
      </c>
      <c r="U51" s="27"/>
      <c r="V51" s="27"/>
      <c r="W51" s="84"/>
      <c r="X51" s="57">
        <v>0.3125</v>
      </c>
      <c r="Y51" s="27"/>
      <c r="Z51" s="27"/>
      <c r="AA51" s="56"/>
      <c r="AB51" s="57">
        <v>0.3125</v>
      </c>
      <c r="AC51" s="27"/>
      <c r="AD51" s="27"/>
      <c r="AE51" s="219"/>
      <c r="AF51" s="744"/>
      <c r="AG51" s="740"/>
    </row>
    <row r="52" spans="1:33" ht="15" customHeight="1" x14ac:dyDescent="0.2">
      <c r="A52" s="759"/>
      <c r="B52" s="754" t="s">
        <v>18</v>
      </c>
      <c r="C52" s="30" t="s">
        <v>16</v>
      </c>
      <c r="D52" s="31"/>
      <c r="E52" s="159">
        <v>0.33333333333333331</v>
      </c>
      <c r="F52" s="32"/>
      <c r="G52" s="85"/>
      <c r="H52" s="31"/>
      <c r="I52" s="159">
        <v>0.33333333333333331</v>
      </c>
      <c r="J52" s="32"/>
      <c r="K52" s="33"/>
      <c r="L52" s="86"/>
      <c r="M52" s="159">
        <v>0.33333333333333331</v>
      </c>
      <c r="N52" s="32"/>
      <c r="O52" s="85"/>
      <c r="P52" s="31"/>
      <c r="Q52" s="159">
        <v>0.33333333333333331</v>
      </c>
      <c r="R52" s="32"/>
      <c r="S52" s="33"/>
      <c r="T52" s="86"/>
      <c r="U52" s="32"/>
      <c r="V52" s="32"/>
      <c r="W52" s="85"/>
      <c r="X52" s="31"/>
      <c r="Y52" s="32"/>
      <c r="Z52" s="159">
        <v>0.33333333333333331</v>
      </c>
      <c r="AA52" s="33"/>
      <c r="AB52" s="86"/>
      <c r="AC52" s="32"/>
      <c r="AD52" s="159">
        <v>0.33333333333333331</v>
      </c>
      <c r="AE52" s="230"/>
      <c r="AF52" s="745">
        <f>SUM(D52:AE52)</f>
        <v>1.9999999999999998</v>
      </c>
      <c r="AG52" s="741">
        <f>SUM(D53:AE53)</f>
        <v>1.875</v>
      </c>
    </row>
    <row r="53" spans="1:33" ht="15" customHeight="1" x14ac:dyDescent="0.2">
      <c r="A53" s="759"/>
      <c r="B53" s="754"/>
      <c r="C53" s="25" t="s">
        <v>17</v>
      </c>
      <c r="D53" s="26"/>
      <c r="E53" s="160">
        <v>0.3125</v>
      </c>
      <c r="F53" s="27"/>
      <c r="G53" s="82"/>
      <c r="H53" s="26"/>
      <c r="I53" s="160">
        <v>0.3125</v>
      </c>
      <c r="J53" s="27"/>
      <c r="K53" s="28"/>
      <c r="L53" s="83"/>
      <c r="M53" s="160">
        <v>0.3125</v>
      </c>
      <c r="N53" s="27"/>
      <c r="O53" s="82"/>
      <c r="P53" s="26"/>
      <c r="Q53" s="160">
        <v>0.3125</v>
      </c>
      <c r="R53" s="27"/>
      <c r="S53" s="28"/>
      <c r="T53" s="83"/>
      <c r="U53" s="27"/>
      <c r="V53" s="27"/>
      <c r="W53" s="82"/>
      <c r="X53" s="26"/>
      <c r="Y53" s="27"/>
      <c r="Z53" s="160">
        <v>0.3125</v>
      </c>
      <c r="AA53" s="28"/>
      <c r="AB53" s="83"/>
      <c r="AC53" s="27"/>
      <c r="AD53" s="160">
        <v>0.3125</v>
      </c>
      <c r="AE53" s="233"/>
      <c r="AF53" s="744"/>
      <c r="AG53" s="740"/>
    </row>
    <row r="54" spans="1:33" ht="15" customHeight="1" x14ac:dyDescent="0.2">
      <c r="A54" s="759"/>
      <c r="B54" s="746" t="s">
        <v>19</v>
      </c>
      <c r="C54" s="30" t="s">
        <v>16</v>
      </c>
      <c r="D54" s="31"/>
      <c r="E54" s="32"/>
      <c r="F54" s="32"/>
      <c r="G54" s="85"/>
      <c r="H54" s="31"/>
      <c r="I54" s="32"/>
      <c r="J54" s="165">
        <v>0.33333333333333331</v>
      </c>
      <c r="K54" s="33"/>
      <c r="L54" s="86"/>
      <c r="M54" s="32"/>
      <c r="N54" s="165">
        <v>0.33333333333333331</v>
      </c>
      <c r="O54" s="85"/>
      <c r="P54" s="31"/>
      <c r="Q54" s="32"/>
      <c r="R54" s="165">
        <v>0.33333333333333331</v>
      </c>
      <c r="S54" s="33"/>
      <c r="T54" s="86"/>
      <c r="U54" s="32"/>
      <c r="V54" s="165">
        <v>0.33333333333333331</v>
      </c>
      <c r="W54" s="85"/>
      <c r="X54" s="31"/>
      <c r="Y54" s="32"/>
      <c r="Z54" s="32"/>
      <c r="AA54" s="33"/>
      <c r="AB54" s="86"/>
      <c r="AC54" s="32"/>
      <c r="AD54" s="32"/>
      <c r="AE54" s="246">
        <v>8.3333333333333329E-2</v>
      </c>
      <c r="AF54" s="745">
        <f>SUM(D54:AE54)</f>
        <v>1.4166666666666665</v>
      </c>
      <c r="AG54" s="741">
        <f>SUM(D55:AE55)</f>
        <v>1.3333333333333333</v>
      </c>
    </row>
    <row r="55" spans="1:33" ht="15" customHeight="1" x14ac:dyDescent="0.2">
      <c r="A55" s="759"/>
      <c r="B55" s="746"/>
      <c r="C55" s="25" t="s">
        <v>17</v>
      </c>
      <c r="D55" s="26"/>
      <c r="E55" s="27"/>
      <c r="F55" s="27"/>
      <c r="G55" s="82"/>
      <c r="H55" s="26"/>
      <c r="I55" s="27"/>
      <c r="J55" s="166">
        <v>0.3125</v>
      </c>
      <c r="K55" s="28"/>
      <c r="L55" s="83"/>
      <c r="M55" s="27"/>
      <c r="N55" s="166">
        <v>0.3125</v>
      </c>
      <c r="O55" s="82"/>
      <c r="P55" s="26"/>
      <c r="Q55" s="27"/>
      <c r="R55" s="166">
        <v>0.3125</v>
      </c>
      <c r="S55" s="28"/>
      <c r="T55" s="83"/>
      <c r="U55" s="27"/>
      <c r="V55" s="166">
        <v>0.3125</v>
      </c>
      <c r="W55" s="82"/>
      <c r="X55" s="26"/>
      <c r="Y55" s="27"/>
      <c r="Z55" s="27"/>
      <c r="AA55" s="28"/>
      <c r="AB55" s="83"/>
      <c r="AC55" s="27"/>
      <c r="AD55" s="27"/>
      <c r="AE55" s="247">
        <v>8.3333333333333329E-2</v>
      </c>
      <c r="AF55" s="744"/>
      <c r="AG55" s="740"/>
    </row>
    <row r="56" spans="1:33" ht="15" customHeight="1" x14ac:dyDescent="0.2">
      <c r="A56" s="759"/>
      <c r="B56" s="752" t="s">
        <v>20</v>
      </c>
      <c r="C56" s="30" t="s">
        <v>16</v>
      </c>
      <c r="D56" s="169">
        <v>0.25</v>
      </c>
      <c r="E56" s="32"/>
      <c r="F56" s="32"/>
      <c r="G56" s="179"/>
      <c r="H56" s="169">
        <v>0.33333333333333331</v>
      </c>
      <c r="I56" s="32"/>
      <c r="J56" s="32"/>
      <c r="K56" s="173"/>
      <c r="L56" s="169">
        <v>0.33333333333333331</v>
      </c>
      <c r="M56" s="32"/>
      <c r="N56" s="32"/>
      <c r="O56" s="85"/>
      <c r="P56" s="31"/>
      <c r="Q56" s="32"/>
      <c r="R56" s="32"/>
      <c r="S56" s="33"/>
      <c r="T56" s="86"/>
      <c r="U56" s="171">
        <v>0.33333333333333331</v>
      </c>
      <c r="V56" s="32"/>
      <c r="W56" s="85"/>
      <c r="X56" s="31"/>
      <c r="Y56" s="171">
        <v>0.33333333333333331</v>
      </c>
      <c r="Z56" s="32"/>
      <c r="AA56" s="33"/>
      <c r="AB56" s="86"/>
      <c r="AC56" s="171">
        <v>0.33333333333333331</v>
      </c>
      <c r="AD56" s="32"/>
      <c r="AE56" s="215"/>
      <c r="AF56" s="745">
        <f>SUM(D56:AE56)</f>
        <v>1.9166666666666663</v>
      </c>
      <c r="AG56" s="741">
        <f>SUM(D57:AE57)</f>
        <v>1.7916666666666665</v>
      </c>
    </row>
    <row r="57" spans="1:33" ht="15" customHeight="1" thickBot="1" x14ac:dyDescent="0.25">
      <c r="A57" s="760"/>
      <c r="B57" s="753"/>
      <c r="C57" s="40" t="s">
        <v>17</v>
      </c>
      <c r="D57" s="170">
        <v>0.22916666666666666</v>
      </c>
      <c r="E57" s="41"/>
      <c r="F57" s="41"/>
      <c r="G57" s="180"/>
      <c r="H57" s="170">
        <v>0.3125</v>
      </c>
      <c r="I57" s="41"/>
      <c r="J57" s="41"/>
      <c r="K57" s="174"/>
      <c r="L57" s="170">
        <v>0.3125</v>
      </c>
      <c r="M57" s="41"/>
      <c r="N57" s="41"/>
      <c r="O57" s="87"/>
      <c r="P57" s="43"/>
      <c r="Q57" s="41"/>
      <c r="R57" s="41"/>
      <c r="S57" s="42"/>
      <c r="T57" s="88"/>
      <c r="U57" s="172">
        <v>0.3125</v>
      </c>
      <c r="V57" s="41"/>
      <c r="W57" s="87"/>
      <c r="X57" s="43"/>
      <c r="Y57" s="172">
        <v>0.3125</v>
      </c>
      <c r="Z57" s="41"/>
      <c r="AA57" s="42"/>
      <c r="AB57" s="88"/>
      <c r="AC57" s="172">
        <v>0.3125</v>
      </c>
      <c r="AD57" s="41"/>
      <c r="AE57" s="216"/>
      <c r="AF57" s="749"/>
      <c r="AG57" s="742"/>
    </row>
    <row r="58" spans="1:33" ht="26.45" customHeight="1" thickBot="1" x14ac:dyDescent="0.4">
      <c r="A58" s="124"/>
      <c r="B58" s="125"/>
      <c r="C58" s="125"/>
      <c r="D58" s="91"/>
      <c r="E58" s="91"/>
      <c r="F58" s="91"/>
      <c r="G58" s="92"/>
      <c r="H58" s="91"/>
      <c r="I58" s="91"/>
      <c r="J58" s="91"/>
      <c r="K58" s="92"/>
      <c r="L58" s="91"/>
      <c r="M58" s="91"/>
      <c r="N58" s="91"/>
      <c r="O58" s="92"/>
      <c r="P58" s="91"/>
      <c r="Q58" s="91"/>
      <c r="R58" s="91"/>
      <c r="S58" s="92"/>
      <c r="T58" s="91"/>
      <c r="U58" s="91"/>
      <c r="V58" s="91"/>
      <c r="W58" s="92"/>
      <c r="X58" s="91"/>
      <c r="Y58" s="91"/>
      <c r="Z58" s="91"/>
      <c r="AA58" s="92"/>
      <c r="AB58" s="91"/>
      <c r="AC58" s="91"/>
      <c r="AD58" s="91"/>
      <c r="AE58" s="229"/>
      <c r="AF58" s="113"/>
      <c r="AG58" s="114"/>
    </row>
    <row r="59" spans="1:33" ht="15" customHeight="1" x14ac:dyDescent="0.2">
      <c r="A59" s="758">
        <v>7</v>
      </c>
      <c r="B59" s="747" t="s">
        <v>15</v>
      </c>
      <c r="C59" s="20" t="s">
        <v>16</v>
      </c>
      <c r="D59" s="21"/>
      <c r="E59" s="22"/>
      <c r="F59" s="22"/>
      <c r="G59" s="79"/>
      <c r="H59" s="21"/>
      <c r="I59" s="24">
        <v>0.33333333333333331</v>
      </c>
      <c r="J59" s="22"/>
      <c r="K59" s="23"/>
      <c r="L59" s="80"/>
      <c r="M59" s="24">
        <v>0.33333333333333331</v>
      </c>
      <c r="N59" s="22"/>
      <c r="O59" s="79"/>
      <c r="P59" s="21"/>
      <c r="Q59" s="24">
        <v>0.33333333333333331</v>
      </c>
      <c r="R59" s="22"/>
      <c r="S59" s="23"/>
      <c r="T59" s="80"/>
      <c r="U59" s="24">
        <v>0.33333333333333331</v>
      </c>
      <c r="V59" s="22"/>
      <c r="W59" s="79"/>
      <c r="X59" s="21"/>
      <c r="Y59" s="22"/>
      <c r="Z59" s="22"/>
      <c r="AA59" s="23"/>
      <c r="AB59" s="80"/>
      <c r="AC59" s="22"/>
      <c r="AD59" s="24">
        <v>0.33333333333333331</v>
      </c>
      <c r="AE59" s="218"/>
      <c r="AF59" s="743">
        <f>SUM(D59:AE59)</f>
        <v>1.6666666666666665</v>
      </c>
      <c r="AG59" s="739">
        <f>SUM(D60:AE60)</f>
        <v>1.5625</v>
      </c>
    </row>
    <row r="60" spans="1:33" ht="15" customHeight="1" x14ac:dyDescent="0.2">
      <c r="A60" s="759"/>
      <c r="B60" s="748"/>
      <c r="C60" s="25" t="s">
        <v>17</v>
      </c>
      <c r="D60" s="26"/>
      <c r="E60" s="27"/>
      <c r="F60" s="27"/>
      <c r="G60" s="82"/>
      <c r="H60" s="26"/>
      <c r="I60" s="29">
        <v>0.3125</v>
      </c>
      <c r="J60" s="27"/>
      <c r="K60" s="28"/>
      <c r="L60" s="83"/>
      <c r="M60" s="29">
        <v>0.3125</v>
      </c>
      <c r="N60" s="27"/>
      <c r="O60" s="82"/>
      <c r="P60" s="26"/>
      <c r="Q60" s="29">
        <v>0.3125</v>
      </c>
      <c r="R60" s="27"/>
      <c r="S60" s="28"/>
      <c r="T60" s="83"/>
      <c r="U60" s="29">
        <v>0.3125</v>
      </c>
      <c r="V60" s="27"/>
      <c r="W60" s="82"/>
      <c r="X60" s="26"/>
      <c r="Y60" s="27"/>
      <c r="Z60" s="27"/>
      <c r="AA60" s="28"/>
      <c r="AB60" s="83"/>
      <c r="AC60" s="27"/>
      <c r="AD60" s="29">
        <v>0.3125</v>
      </c>
      <c r="AE60" s="219"/>
      <c r="AF60" s="744"/>
      <c r="AG60" s="740"/>
    </row>
    <row r="61" spans="1:33" ht="15" customHeight="1" x14ac:dyDescent="0.2">
      <c r="A61" s="759"/>
      <c r="B61" s="754" t="s">
        <v>18</v>
      </c>
      <c r="C61" s="30" t="s">
        <v>16</v>
      </c>
      <c r="D61" s="31"/>
      <c r="E61" s="32"/>
      <c r="F61" s="159">
        <v>0.33333333333333331</v>
      </c>
      <c r="G61" s="85"/>
      <c r="H61" s="31"/>
      <c r="I61" s="32"/>
      <c r="J61" s="159">
        <v>0.33333333333333331</v>
      </c>
      <c r="K61" s="33"/>
      <c r="L61" s="86"/>
      <c r="M61" s="32"/>
      <c r="N61" s="32"/>
      <c r="O61" s="85"/>
      <c r="P61" s="31"/>
      <c r="Q61" s="32"/>
      <c r="R61" s="32"/>
      <c r="S61" s="161"/>
      <c r="T61" s="157">
        <v>0.33333333333333331</v>
      </c>
      <c r="U61" s="32"/>
      <c r="V61" s="32"/>
      <c r="W61" s="175"/>
      <c r="X61" s="157">
        <v>0.33333333333333331</v>
      </c>
      <c r="Y61" s="32"/>
      <c r="Z61" s="32"/>
      <c r="AA61" s="161"/>
      <c r="AB61" s="157">
        <v>0.33333333333333331</v>
      </c>
      <c r="AC61" s="32"/>
      <c r="AD61" s="32"/>
      <c r="AE61" s="237">
        <v>8.3333333333333329E-2</v>
      </c>
      <c r="AF61" s="745">
        <f>SUM(D61:AE61)</f>
        <v>1.7499999999999998</v>
      </c>
      <c r="AG61" s="741">
        <f>SUM(D62:AE62)</f>
        <v>1.6458333333333333</v>
      </c>
    </row>
    <row r="62" spans="1:33" ht="15" customHeight="1" x14ac:dyDescent="0.2">
      <c r="A62" s="759"/>
      <c r="B62" s="754"/>
      <c r="C62" s="25" t="s">
        <v>17</v>
      </c>
      <c r="D62" s="26"/>
      <c r="E62" s="27"/>
      <c r="F62" s="160">
        <v>0.3125</v>
      </c>
      <c r="G62" s="82"/>
      <c r="H62" s="26"/>
      <c r="I62" s="27"/>
      <c r="J62" s="160">
        <v>0.3125</v>
      </c>
      <c r="K62" s="28"/>
      <c r="L62" s="83"/>
      <c r="M62" s="27"/>
      <c r="N62" s="27"/>
      <c r="O62" s="82"/>
      <c r="P62" s="26"/>
      <c r="Q62" s="27"/>
      <c r="R62" s="27"/>
      <c r="S62" s="162"/>
      <c r="T62" s="158">
        <v>0.3125</v>
      </c>
      <c r="U62" s="27"/>
      <c r="V62" s="27"/>
      <c r="W62" s="176"/>
      <c r="X62" s="158">
        <v>0.3125</v>
      </c>
      <c r="Y62" s="27"/>
      <c r="Z62" s="27"/>
      <c r="AA62" s="162"/>
      <c r="AB62" s="158">
        <v>0.3125</v>
      </c>
      <c r="AC62" s="27"/>
      <c r="AD62" s="27"/>
      <c r="AE62" s="238">
        <v>8.3333333333333329E-2</v>
      </c>
      <c r="AF62" s="744"/>
      <c r="AG62" s="740"/>
    </row>
    <row r="63" spans="1:33" ht="15" customHeight="1" x14ac:dyDescent="0.2">
      <c r="A63" s="759"/>
      <c r="B63" s="746" t="s">
        <v>19</v>
      </c>
      <c r="C63" s="30" t="s">
        <v>16</v>
      </c>
      <c r="D63" s="163">
        <v>0.25</v>
      </c>
      <c r="E63" s="32"/>
      <c r="F63" s="32"/>
      <c r="G63" s="177"/>
      <c r="H63" s="163">
        <v>0.33333333333333331</v>
      </c>
      <c r="I63" s="32"/>
      <c r="J63" s="32"/>
      <c r="K63" s="167"/>
      <c r="L63" s="163">
        <v>0.33333333333333331</v>
      </c>
      <c r="M63" s="32"/>
      <c r="N63" s="32"/>
      <c r="O63" s="177"/>
      <c r="P63" s="163">
        <v>0.33333333333333331</v>
      </c>
      <c r="Q63" s="32"/>
      <c r="R63" s="32"/>
      <c r="S63" s="33"/>
      <c r="T63" s="86"/>
      <c r="U63" s="32"/>
      <c r="V63" s="32"/>
      <c r="W63" s="85"/>
      <c r="X63" s="31"/>
      <c r="Y63" s="165">
        <v>0.33333333333333331</v>
      </c>
      <c r="Z63" s="32"/>
      <c r="AA63" s="33"/>
      <c r="AB63" s="86"/>
      <c r="AC63" s="165">
        <v>0.33333333333333331</v>
      </c>
      <c r="AD63" s="32"/>
      <c r="AE63" s="230"/>
      <c r="AF63" s="745">
        <f>SUM(D63:AE63)</f>
        <v>1.9166666666666663</v>
      </c>
      <c r="AG63" s="741">
        <f>SUM(D64:AE64)</f>
        <v>1.7916666666666665</v>
      </c>
    </row>
    <row r="64" spans="1:33" ht="15" customHeight="1" x14ac:dyDescent="0.2">
      <c r="A64" s="759"/>
      <c r="B64" s="746"/>
      <c r="C64" s="25" t="s">
        <v>17</v>
      </c>
      <c r="D64" s="164">
        <v>0.22916666666666666</v>
      </c>
      <c r="E64" s="27"/>
      <c r="F64" s="27"/>
      <c r="G64" s="178"/>
      <c r="H64" s="164">
        <v>0.3125</v>
      </c>
      <c r="I64" s="27"/>
      <c r="J64" s="27"/>
      <c r="K64" s="168"/>
      <c r="L64" s="164">
        <v>0.3125</v>
      </c>
      <c r="M64" s="27"/>
      <c r="N64" s="27"/>
      <c r="O64" s="178"/>
      <c r="P64" s="164">
        <v>0.3125</v>
      </c>
      <c r="Q64" s="27"/>
      <c r="R64" s="27"/>
      <c r="S64" s="28"/>
      <c r="T64" s="83"/>
      <c r="U64" s="27"/>
      <c r="V64" s="27"/>
      <c r="W64" s="82"/>
      <c r="X64" s="26"/>
      <c r="Y64" s="166">
        <v>0.3125</v>
      </c>
      <c r="Z64" s="27"/>
      <c r="AA64" s="28"/>
      <c r="AB64" s="83"/>
      <c r="AC64" s="166">
        <v>0.3125</v>
      </c>
      <c r="AD64" s="27"/>
      <c r="AE64" s="233"/>
      <c r="AF64" s="744"/>
      <c r="AG64" s="740"/>
    </row>
    <row r="65" spans="1:40" ht="15" customHeight="1" x14ac:dyDescent="0.2">
      <c r="A65" s="759"/>
      <c r="B65" s="752" t="s">
        <v>20</v>
      </c>
      <c r="C65" s="30" t="s">
        <v>16</v>
      </c>
      <c r="D65" s="31"/>
      <c r="E65" s="171">
        <v>0.33333333333333331</v>
      </c>
      <c r="F65" s="32"/>
      <c r="G65" s="85"/>
      <c r="H65" s="31"/>
      <c r="I65" s="32"/>
      <c r="J65" s="32"/>
      <c r="K65" s="33"/>
      <c r="L65" s="86"/>
      <c r="M65" s="32"/>
      <c r="N65" s="171">
        <v>0.33333333333333331</v>
      </c>
      <c r="O65" s="85"/>
      <c r="P65" s="31"/>
      <c r="Q65" s="32"/>
      <c r="R65" s="171">
        <v>0.33333333333333331</v>
      </c>
      <c r="S65" s="33"/>
      <c r="T65" s="86"/>
      <c r="U65" s="32"/>
      <c r="V65" s="171">
        <v>0.33333333333333331</v>
      </c>
      <c r="W65" s="85"/>
      <c r="X65" s="31"/>
      <c r="Y65" s="32"/>
      <c r="Z65" s="171">
        <v>0.33333333333333331</v>
      </c>
      <c r="AA65" s="33"/>
      <c r="AB65" s="86"/>
      <c r="AC65" s="32"/>
      <c r="AD65" s="32"/>
      <c r="AE65" s="215"/>
      <c r="AF65" s="745">
        <f>SUM(D65:AE65)</f>
        <v>1.6666666666666665</v>
      </c>
      <c r="AG65" s="741">
        <f>SUM(D66:AE66)</f>
        <v>1.5625</v>
      </c>
    </row>
    <row r="66" spans="1:40" ht="15" customHeight="1" thickBot="1" x14ac:dyDescent="0.25">
      <c r="A66" s="760"/>
      <c r="B66" s="753"/>
      <c r="C66" s="40" t="s">
        <v>17</v>
      </c>
      <c r="D66" s="43"/>
      <c r="E66" s="172">
        <v>0.3125</v>
      </c>
      <c r="F66" s="41"/>
      <c r="G66" s="87"/>
      <c r="H66" s="43"/>
      <c r="I66" s="41"/>
      <c r="J66" s="41"/>
      <c r="K66" s="42"/>
      <c r="L66" s="88"/>
      <c r="M66" s="41"/>
      <c r="N66" s="172">
        <v>0.3125</v>
      </c>
      <c r="O66" s="87"/>
      <c r="P66" s="43"/>
      <c r="Q66" s="41"/>
      <c r="R66" s="172">
        <v>0.3125</v>
      </c>
      <c r="S66" s="42"/>
      <c r="T66" s="88"/>
      <c r="U66" s="41"/>
      <c r="V66" s="172">
        <v>0.3125</v>
      </c>
      <c r="W66" s="87"/>
      <c r="X66" s="43"/>
      <c r="Y66" s="41"/>
      <c r="Z66" s="172">
        <v>0.3125</v>
      </c>
      <c r="AA66" s="42"/>
      <c r="AB66" s="88"/>
      <c r="AC66" s="41"/>
      <c r="AD66" s="41"/>
      <c r="AE66" s="216"/>
      <c r="AF66" s="749"/>
      <c r="AG66" s="742"/>
    </row>
    <row r="67" spans="1:40"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40" ht="15" customHeight="1" x14ac:dyDescent="0.2">
      <c r="A68" s="758">
        <v>8</v>
      </c>
      <c r="B68" s="747" t="s">
        <v>15</v>
      </c>
      <c r="C68" s="20" t="s">
        <v>16</v>
      </c>
      <c r="D68" s="21"/>
      <c r="E68" s="22"/>
      <c r="F68" s="24">
        <v>0.33333333333333331</v>
      </c>
      <c r="G68" s="79"/>
      <c r="H68" s="21"/>
      <c r="I68" s="22"/>
      <c r="J68" s="24">
        <v>0.33333333333333331</v>
      </c>
      <c r="K68" s="23"/>
      <c r="L68" s="80"/>
      <c r="M68" s="22"/>
      <c r="N68" s="24">
        <v>0.33333333333333331</v>
      </c>
      <c r="O68" s="79"/>
      <c r="P68" s="21"/>
      <c r="Q68" s="22"/>
      <c r="R68" s="22"/>
      <c r="S68" s="23"/>
      <c r="T68" s="80"/>
      <c r="U68" s="22"/>
      <c r="V68" s="22"/>
      <c r="W68" s="81"/>
      <c r="X68" s="55">
        <v>0.33333333333333331</v>
      </c>
      <c r="Y68" s="22"/>
      <c r="Z68" s="22"/>
      <c r="AA68" s="54"/>
      <c r="AB68" s="55">
        <v>0.33333333333333331</v>
      </c>
      <c r="AC68" s="22"/>
      <c r="AD68" s="22"/>
      <c r="AE68" s="222">
        <v>8.3333333333333329E-2</v>
      </c>
      <c r="AF68" s="743">
        <f>SUM(D68:AE68)</f>
        <v>1.7499999999999998</v>
      </c>
      <c r="AG68" s="739">
        <f>SUM(D69:AE69)</f>
        <v>1.6458333333333333</v>
      </c>
    </row>
    <row r="69" spans="1:40" ht="15" customHeight="1" x14ac:dyDescent="0.2">
      <c r="A69" s="759"/>
      <c r="B69" s="748"/>
      <c r="C69" s="25" t="s">
        <v>17</v>
      </c>
      <c r="D69" s="26"/>
      <c r="E69" s="27"/>
      <c r="F69" s="29">
        <v>0.3125</v>
      </c>
      <c r="G69" s="82"/>
      <c r="H69" s="26"/>
      <c r="I69" s="27"/>
      <c r="J69" s="29">
        <v>0.3125</v>
      </c>
      <c r="K69" s="28"/>
      <c r="L69" s="83"/>
      <c r="M69" s="27"/>
      <c r="N69" s="29">
        <v>0.3125</v>
      </c>
      <c r="O69" s="82"/>
      <c r="P69" s="26"/>
      <c r="Q69" s="27"/>
      <c r="R69" s="27"/>
      <c r="S69" s="28"/>
      <c r="T69" s="83"/>
      <c r="U69" s="27"/>
      <c r="V69" s="27"/>
      <c r="W69" s="84"/>
      <c r="X69" s="57">
        <v>0.3125</v>
      </c>
      <c r="Y69" s="27"/>
      <c r="Z69" s="27"/>
      <c r="AA69" s="56"/>
      <c r="AB69" s="57">
        <v>0.3125</v>
      </c>
      <c r="AC69" s="27"/>
      <c r="AD69" s="27"/>
      <c r="AE69" s="223">
        <v>8.3333333333333329E-2</v>
      </c>
      <c r="AF69" s="744"/>
      <c r="AG69" s="740"/>
    </row>
    <row r="70" spans="1:40" ht="15" customHeight="1" x14ac:dyDescent="0.2">
      <c r="A70" s="759"/>
      <c r="B70" s="754" t="s">
        <v>18</v>
      </c>
      <c r="C70" s="30" t="s">
        <v>16</v>
      </c>
      <c r="D70" s="157">
        <v>0.25</v>
      </c>
      <c r="E70" s="32"/>
      <c r="F70" s="32"/>
      <c r="G70" s="85"/>
      <c r="H70" s="31"/>
      <c r="I70" s="32"/>
      <c r="J70" s="32"/>
      <c r="K70" s="33"/>
      <c r="L70" s="86"/>
      <c r="M70" s="159">
        <v>0.33333333333333331</v>
      </c>
      <c r="N70" s="32"/>
      <c r="O70" s="85"/>
      <c r="P70" s="31"/>
      <c r="Q70" s="159">
        <v>0.33333333333333331</v>
      </c>
      <c r="R70" s="32"/>
      <c r="S70" s="33"/>
      <c r="T70" s="86"/>
      <c r="U70" s="159">
        <v>0.33333333333333331</v>
      </c>
      <c r="V70" s="32"/>
      <c r="W70" s="85"/>
      <c r="X70" s="31"/>
      <c r="Y70" s="159">
        <v>0.33333333333333331</v>
      </c>
      <c r="Z70" s="32"/>
      <c r="AA70" s="33"/>
      <c r="AB70" s="86"/>
      <c r="AC70" s="32"/>
      <c r="AD70" s="32"/>
      <c r="AE70" s="230"/>
      <c r="AF70" s="745">
        <f>SUM(D70:AE70)</f>
        <v>1.583333333333333</v>
      </c>
      <c r="AG70" s="741">
        <f>SUM(D71:AE71)</f>
        <v>1.4791666666666665</v>
      </c>
    </row>
    <row r="71" spans="1:40" ht="15" customHeight="1" x14ac:dyDescent="0.2">
      <c r="A71" s="759"/>
      <c r="B71" s="754"/>
      <c r="C71" s="25" t="s">
        <v>17</v>
      </c>
      <c r="D71" s="158">
        <v>0.22916666666666666</v>
      </c>
      <c r="E71" s="27"/>
      <c r="F71" s="27"/>
      <c r="G71" s="82"/>
      <c r="H71" s="26"/>
      <c r="I71" s="27"/>
      <c r="J71" s="27"/>
      <c r="K71" s="28"/>
      <c r="L71" s="83"/>
      <c r="M71" s="160">
        <v>0.3125</v>
      </c>
      <c r="N71" s="27"/>
      <c r="O71" s="82"/>
      <c r="P71" s="26"/>
      <c r="Q71" s="160">
        <v>0.3125</v>
      </c>
      <c r="R71" s="27"/>
      <c r="S71" s="28"/>
      <c r="T71" s="83"/>
      <c r="U71" s="160">
        <v>0.3125</v>
      </c>
      <c r="V71" s="27"/>
      <c r="W71" s="82"/>
      <c r="X71" s="26"/>
      <c r="Y71" s="160">
        <v>0.3125</v>
      </c>
      <c r="Z71" s="27"/>
      <c r="AA71" s="28"/>
      <c r="AB71" s="83"/>
      <c r="AC71" s="27"/>
      <c r="AD71" s="27"/>
      <c r="AE71" s="233"/>
      <c r="AF71" s="744"/>
      <c r="AG71" s="740"/>
    </row>
    <row r="72" spans="1:40" ht="15" customHeight="1" x14ac:dyDescent="0.2">
      <c r="A72" s="759"/>
      <c r="B72" s="746" t="s">
        <v>19</v>
      </c>
      <c r="C72" s="30" t="s">
        <v>16</v>
      </c>
      <c r="D72" s="31"/>
      <c r="E72" s="165">
        <v>0.33333333333333331</v>
      </c>
      <c r="F72" s="32"/>
      <c r="G72" s="85"/>
      <c r="H72" s="31"/>
      <c r="I72" s="165">
        <v>0.33333333333333331</v>
      </c>
      <c r="J72" s="32"/>
      <c r="K72" s="33"/>
      <c r="L72" s="86"/>
      <c r="M72" s="32"/>
      <c r="N72" s="32"/>
      <c r="O72" s="85"/>
      <c r="P72" s="31"/>
      <c r="Q72" s="32"/>
      <c r="R72" s="165">
        <v>0.33333333333333331</v>
      </c>
      <c r="S72" s="33"/>
      <c r="T72" s="86"/>
      <c r="U72" s="32"/>
      <c r="V72" s="165">
        <v>0.33333333333333331</v>
      </c>
      <c r="W72" s="85"/>
      <c r="X72" s="31"/>
      <c r="Y72" s="32"/>
      <c r="Z72" s="165">
        <v>0.33333333333333331</v>
      </c>
      <c r="AA72" s="33"/>
      <c r="AB72" s="86"/>
      <c r="AC72" s="32"/>
      <c r="AD72" s="165">
        <v>0.33333333333333331</v>
      </c>
      <c r="AE72" s="230"/>
      <c r="AF72" s="745">
        <f>SUM(D72:AE72)</f>
        <v>1.9999999999999998</v>
      </c>
      <c r="AG72" s="741">
        <f>SUM(D73:AE73)</f>
        <v>1.875</v>
      </c>
    </row>
    <row r="73" spans="1:40" ht="15" customHeight="1" x14ac:dyDescent="0.2">
      <c r="A73" s="759"/>
      <c r="B73" s="746"/>
      <c r="C73" s="25" t="s">
        <v>17</v>
      </c>
      <c r="D73" s="26"/>
      <c r="E73" s="166">
        <v>0.3125</v>
      </c>
      <c r="F73" s="27"/>
      <c r="G73" s="82"/>
      <c r="H73" s="26"/>
      <c r="I73" s="166">
        <v>0.3125</v>
      </c>
      <c r="J73" s="27"/>
      <c r="K73" s="28"/>
      <c r="L73" s="83"/>
      <c r="M73" s="27"/>
      <c r="N73" s="27"/>
      <c r="O73" s="82"/>
      <c r="P73" s="26"/>
      <c r="Q73" s="27"/>
      <c r="R73" s="166">
        <v>0.3125</v>
      </c>
      <c r="S73" s="28"/>
      <c r="T73" s="83"/>
      <c r="U73" s="27"/>
      <c r="V73" s="166">
        <v>0.3125</v>
      </c>
      <c r="W73" s="82"/>
      <c r="X73" s="26"/>
      <c r="Y73" s="27"/>
      <c r="Z73" s="166">
        <v>0.3125</v>
      </c>
      <c r="AA73" s="28"/>
      <c r="AB73" s="83"/>
      <c r="AC73" s="27"/>
      <c r="AD73" s="166">
        <v>0.3125</v>
      </c>
      <c r="AE73" s="233"/>
      <c r="AF73" s="744"/>
      <c r="AG73" s="740"/>
      <c r="AN73" s="119"/>
    </row>
    <row r="74" spans="1:40" ht="15" customHeight="1" x14ac:dyDescent="0.2">
      <c r="A74" s="759"/>
      <c r="B74" s="752" t="s">
        <v>20</v>
      </c>
      <c r="C74" s="30" t="s">
        <v>16</v>
      </c>
      <c r="D74" s="31"/>
      <c r="E74" s="32"/>
      <c r="F74" s="32"/>
      <c r="G74" s="179"/>
      <c r="H74" s="169">
        <v>0.33333333333333331</v>
      </c>
      <c r="I74" s="32"/>
      <c r="J74" s="32"/>
      <c r="K74" s="173"/>
      <c r="L74" s="169">
        <v>0.33333333333333331</v>
      </c>
      <c r="M74" s="32"/>
      <c r="N74" s="32"/>
      <c r="O74" s="179"/>
      <c r="P74" s="169">
        <v>0.33333333333333331</v>
      </c>
      <c r="Q74" s="32"/>
      <c r="R74" s="32"/>
      <c r="S74" s="173"/>
      <c r="T74" s="169">
        <v>0.33333333333333331</v>
      </c>
      <c r="U74" s="32"/>
      <c r="V74" s="32"/>
      <c r="W74" s="85"/>
      <c r="X74" s="31"/>
      <c r="Y74" s="32"/>
      <c r="Z74" s="32"/>
      <c r="AA74" s="33"/>
      <c r="AB74" s="86"/>
      <c r="AC74" s="171">
        <v>0.33333333333333331</v>
      </c>
      <c r="AD74" s="32"/>
      <c r="AE74" s="215"/>
      <c r="AF74" s="745">
        <f>SUM(D74:AE74)</f>
        <v>1.6666666666666665</v>
      </c>
      <c r="AG74" s="741">
        <f>SUM(D75:AE75)</f>
        <v>1.5625</v>
      </c>
    </row>
    <row r="75" spans="1:40" ht="15" customHeight="1" thickBot="1" x14ac:dyDescent="0.25">
      <c r="A75" s="760"/>
      <c r="B75" s="753"/>
      <c r="C75" s="40" t="s">
        <v>17</v>
      </c>
      <c r="D75" s="43"/>
      <c r="E75" s="41"/>
      <c r="F75" s="41"/>
      <c r="G75" s="180"/>
      <c r="H75" s="170">
        <v>0.3125</v>
      </c>
      <c r="I75" s="41"/>
      <c r="J75" s="41"/>
      <c r="K75" s="174"/>
      <c r="L75" s="170">
        <v>0.3125</v>
      </c>
      <c r="M75" s="41"/>
      <c r="N75" s="41"/>
      <c r="O75" s="180"/>
      <c r="P75" s="170">
        <v>0.3125</v>
      </c>
      <c r="Q75" s="41"/>
      <c r="R75" s="41"/>
      <c r="S75" s="174"/>
      <c r="T75" s="170">
        <v>0.3125</v>
      </c>
      <c r="U75" s="41"/>
      <c r="V75" s="41"/>
      <c r="W75" s="87"/>
      <c r="X75" s="43"/>
      <c r="Y75" s="41"/>
      <c r="Z75" s="41"/>
      <c r="AA75" s="42"/>
      <c r="AB75" s="88"/>
      <c r="AC75" s="172">
        <v>0.3125</v>
      </c>
      <c r="AD75" s="41"/>
      <c r="AE75" s="216"/>
      <c r="AF75" s="749"/>
      <c r="AG75" s="742"/>
    </row>
    <row r="76" spans="1:40"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40" ht="15" customHeight="1" x14ac:dyDescent="0.2">
      <c r="A77" s="758">
        <v>9</v>
      </c>
      <c r="B77" s="747" t="s">
        <v>15</v>
      </c>
      <c r="C77" s="20" t="s">
        <v>16</v>
      </c>
      <c r="D77" s="55">
        <v>0.25</v>
      </c>
      <c r="E77" s="22"/>
      <c r="F77" s="22"/>
      <c r="G77" s="54"/>
      <c r="H77" s="55">
        <v>0.33333333333333331</v>
      </c>
      <c r="I77" s="22"/>
      <c r="J77" s="22"/>
      <c r="K77" s="23"/>
      <c r="L77" s="21"/>
      <c r="M77" s="22"/>
      <c r="N77" s="22"/>
      <c r="O77" s="23"/>
      <c r="P77" s="21"/>
      <c r="Q77" s="24">
        <v>0.33333333333333331</v>
      </c>
      <c r="R77" s="22"/>
      <c r="S77" s="23"/>
      <c r="T77" s="21"/>
      <c r="U77" s="24">
        <v>0.33333333333333331</v>
      </c>
      <c r="V77" s="22"/>
      <c r="W77" s="23"/>
      <c r="X77" s="21"/>
      <c r="Y77" s="24">
        <v>0.33333333333333331</v>
      </c>
      <c r="Z77" s="22"/>
      <c r="AA77" s="23"/>
      <c r="AB77" s="21"/>
      <c r="AC77" s="24">
        <v>0.33333333333333331</v>
      </c>
      <c r="AD77" s="22"/>
      <c r="AE77" s="218"/>
      <c r="AF77" s="743">
        <f>SUM(D77:AE77)</f>
        <v>1.9166666666666663</v>
      </c>
      <c r="AG77" s="739">
        <f>SUM(D78:AE78)</f>
        <v>1.7916666666666665</v>
      </c>
    </row>
    <row r="78" spans="1:40" ht="15" customHeight="1" x14ac:dyDescent="0.2">
      <c r="A78" s="759"/>
      <c r="B78" s="748"/>
      <c r="C78" s="25" t="s">
        <v>17</v>
      </c>
      <c r="D78" s="57">
        <v>0.22916666666666666</v>
      </c>
      <c r="E78" s="27"/>
      <c r="F78" s="27"/>
      <c r="G78" s="56"/>
      <c r="H78" s="57">
        <v>0.3125</v>
      </c>
      <c r="I78" s="27"/>
      <c r="J78" s="27"/>
      <c r="K78" s="28"/>
      <c r="L78" s="26"/>
      <c r="M78" s="27"/>
      <c r="N78" s="27"/>
      <c r="O78" s="28"/>
      <c r="P78" s="26"/>
      <c r="Q78" s="29">
        <v>0.3125</v>
      </c>
      <c r="R78" s="27"/>
      <c r="S78" s="28"/>
      <c r="T78" s="26"/>
      <c r="U78" s="29">
        <v>0.3125</v>
      </c>
      <c r="V78" s="27"/>
      <c r="W78" s="28"/>
      <c r="X78" s="26"/>
      <c r="Y78" s="29">
        <v>0.3125</v>
      </c>
      <c r="Z78" s="27"/>
      <c r="AA78" s="28"/>
      <c r="AB78" s="26"/>
      <c r="AC78" s="29">
        <v>0.3125</v>
      </c>
      <c r="AD78" s="27"/>
      <c r="AE78" s="219"/>
      <c r="AF78" s="744"/>
      <c r="AG78" s="740"/>
    </row>
    <row r="79" spans="1:40" ht="15" customHeight="1" x14ac:dyDescent="0.2">
      <c r="A79" s="759"/>
      <c r="B79" s="754" t="s">
        <v>18</v>
      </c>
      <c r="C79" s="30" t="s">
        <v>16</v>
      </c>
      <c r="D79" s="31"/>
      <c r="E79" s="32"/>
      <c r="F79" s="159">
        <v>0.33333333333333331</v>
      </c>
      <c r="G79" s="33"/>
      <c r="H79" s="31"/>
      <c r="I79" s="32"/>
      <c r="J79" s="159">
        <v>0.33333333333333331</v>
      </c>
      <c r="K79" s="33"/>
      <c r="L79" s="31"/>
      <c r="M79" s="32"/>
      <c r="N79" s="159">
        <v>0.33333333333333331</v>
      </c>
      <c r="O79" s="33"/>
      <c r="P79" s="31"/>
      <c r="Q79" s="32"/>
      <c r="R79" s="159">
        <v>0.33333333333333331</v>
      </c>
      <c r="S79" s="33"/>
      <c r="T79" s="31"/>
      <c r="U79" s="32"/>
      <c r="V79" s="32"/>
      <c r="W79" s="33"/>
      <c r="X79" s="31"/>
      <c r="Y79" s="32"/>
      <c r="Z79" s="32"/>
      <c r="AA79" s="161"/>
      <c r="AB79" s="157">
        <v>0.33333333333333331</v>
      </c>
      <c r="AC79" s="32"/>
      <c r="AD79" s="32"/>
      <c r="AE79" s="220">
        <v>8.3333333333333329E-2</v>
      </c>
      <c r="AF79" s="745">
        <f>SUM(D79:AE79)</f>
        <v>1.7499999999999998</v>
      </c>
      <c r="AG79" s="741">
        <f>SUM(D80:AE80)</f>
        <v>1.6458333333333333</v>
      </c>
    </row>
    <row r="80" spans="1:40" ht="15" customHeight="1" x14ac:dyDescent="0.2">
      <c r="A80" s="759"/>
      <c r="B80" s="754"/>
      <c r="C80" s="25" t="s">
        <v>17</v>
      </c>
      <c r="D80" s="26"/>
      <c r="E80" s="27"/>
      <c r="F80" s="160">
        <v>0.3125</v>
      </c>
      <c r="G80" s="28"/>
      <c r="H80" s="26"/>
      <c r="I80" s="27"/>
      <c r="J80" s="160">
        <v>0.3125</v>
      </c>
      <c r="K80" s="28"/>
      <c r="L80" s="26"/>
      <c r="M80" s="27"/>
      <c r="N80" s="160">
        <v>0.3125</v>
      </c>
      <c r="O80" s="28"/>
      <c r="P80" s="26"/>
      <c r="Q80" s="27"/>
      <c r="R80" s="160">
        <v>0.3125</v>
      </c>
      <c r="S80" s="28"/>
      <c r="T80" s="26"/>
      <c r="U80" s="27"/>
      <c r="V80" s="27"/>
      <c r="W80" s="28"/>
      <c r="X80" s="26"/>
      <c r="Y80" s="27"/>
      <c r="Z80" s="27"/>
      <c r="AA80" s="162"/>
      <c r="AB80" s="158">
        <v>0.3125</v>
      </c>
      <c r="AC80" s="27"/>
      <c r="AD80" s="27"/>
      <c r="AE80" s="221">
        <v>8.3333333333333329E-2</v>
      </c>
      <c r="AF80" s="744"/>
      <c r="AG80" s="740"/>
    </row>
    <row r="81" spans="1:33" ht="15" customHeight="1" x14ac:dyDescent="0.2">
      <c r="A81" s="759"/>
      <c r="B81" s="746" t="s">
        <v>19</v>
      </c>
      <c r="C81" s="30" t="s">
        <v>16</v>
      </c>
      <c r="D81" s="31"/>
      <c r="E81" s="32"/>
      <c r="F81" s="32"/>
      <c r="G81" s="33"/>
      <c r="H81" s="31"/>
      <c r="I81" s="32"/>
      <c r="J81" s="32"/>
      <c r="K81" s="167"/>
      <c r="L81" s="163">
        <v>0.33333333333333331</v>
      </c>
      <c r="M81" s="32"/>
      <c r="N81" s="32"/>
      <c r="O81" s="167"/>
      <c r="P81" s="163">
        <v>0.33333333333333331</v>
      </c>
      <c r="Q81" s="32"/>
      <c r="R81" s="32"/>
      <c r="S81" s="167"/>
      <c r="T81" s="163">
        <v>0.33333333333333331</v>
      </c>
      <c r="U81" s="32"/>
      <c r="V81" s="32"/>
      <c r="W81" s="167"/>
      <c r="X81" s="163">
        <v>0.33333333333333331</v>
      </c>
      <c r="Y81" s="32"/>
      <c r="Z81" s="32"/>
      <c r="AA81" s="33"/>
      <c r="AB81" s="31"/>
      <c r="AC81" s="32"/>
      <c r="AD81" s="32"/>
      <c r="AE81" s="215"/>
      <c r="AF81" s="745">
        <f>SUM(D81:AE81)</f>
        <v>1.3333333333333333</v>
      </c>
      <c r="AG81" s="741">
        <f>SUM(D82:AE82)</f>
        <v>1.25</v>
      </c>
    </row>
    <row r="82" spans="1:33" ht="15" customHeight="1" x14ac:dyDescent="0.2">
      <c r="A82" s="759"/>
      <c r="B82" s="746"/>
      <c r="C82" s="25" t="s">
        <v>17</v>
      </c>
      <c r="D82" s="26"/>
      <c r="E82" s="27"/>
      <c r="F82" s="27"/>
      <c r="G82" s="28"/>
      <c r="H82" s="26"/>
      <c r="I82" s="27"/>
      <c r="J82" s="27"/>
      <c r="K82" s="168"/>
      <c r="L82" s="164">
        <v>0.3125</v>
      </c>
      <c r="M82" s="27"/>
      <c r="N82" s="27"/>
      <c r="O82" s="168"/>
      <c r="P82" s="164">
        <v>0.3125</v>
      </c>
      <c r="Q82" s="27"/>
      <c r="R82" s="27"/>
      <c r="S82" s="168"/>
      <c r="T82" s="164">
        <v>0.3125</v>
      </c>
      <c r="U82" s="27"/>
      <c r="V82" s="27"/>
      <c r="W82" s="168"/>
      <c r="X82" s="164">
        <v>0.3125</v>
      </c>
      <c r="Y82" s="27"/>
      <c r="Z82" s="27"/>
      <c r="AA82" s="28"/>
      <c r="AB82" s="26"/>
      <c r="AC82" s="27"/>
      <c r="AD82" s="27"/>
      <c r="AE82" s="219"/>
      <c r="AF82" s="744"/>
      <c r="AG82" s="740"/>
    </row>
    <row r="83" spans="1:33" ht="15" customHeight="1" x14ac:dyDescent="0.2">
      <c r="A83" s="759"/>
      <c r="B83" s="752" t="s">
        <v>20</v>
      </c>
      <c r="C83" s="30" t="s">
        <v>16</v>
      </c>
      <c r="D83" s="31"/>
      <c r="E83" s="171">
        <v>0.33333333333333331</v>
      </c>
      <c r="F83" s="32"/>
      <c r="G83" s="33"/>
      <c r="H83" s="31"/>
      <c r="I83" s="171">
        <v>0.33333333333333331</v>
      </c>
      <c r="J83" s="32"/>
      <c r="K83" s="33"/>
      <c r="L83" s="31"/>
      <c r="M83" s="171">
        <v>0.33333333333333331</v>
      </c>
      <c r="N83" s="32"/>
      <c r="O83" s="33"/>
      <c r="P83" s="31"/>
      <c r="Q83" s="32"/>
      <c r="R83" s="32"/>
      <c r="S83" s="33"/>
      <c r="T83" s="31"/>
      <c r="U83" s="32"/>
      <c r="V83" s="171">
        <v>0.33333333333333331</v>
      </c>
      <c r="W83" s="33"/>
      <c r="X83" s="31"/>
      <c r="Y83" s="32"/>
      <c r="Z83" s="171">
        <v>0.33333333333333331</v>
      </c>
      <c r="AA83" s="33"/>
      <c r="AB83" s="31"/>
      <c r="AC83" s="32"/>
      <c r="AD83" s="171">
        <v>0.33333333333333331</v>
      </c>
      <c r="AE83" s="215"/>
      <c r="AF83" s="745">
        <f>SUM(D83:AE83)</f>
        <v>1.9999999999999998</v>
      </c>
      <c r="AG83" s="741">
        <f>SUM(D84:AE84)</f>
        <v>1.875</v>
      </c>
    </row>
    <row r="84" spans="1:33" ht="15" customHeight="1" thickBot="1" x14ac:dyDescent="0.25">
      <c r="A84" s="760"/>
      <c r="B84" s="753"/>
      <c r="C84" s="40" t="s">
        <v>17</v>
      </c>
      <c r="D84" s="43"/>
      <c r="E84" s="172">
        <v>0.3125</v>
      </c>
      <c r="F84" s="41"/>
      <c r="G84" s="42"/>
      <c r="H84" s="43"/>
      <c r="I84" s="172">
        <v>0.3125</v>
      </c>
      <c r="J84" s="41"/>
      <c r="K84" s="42"/>
      <c r="L84" s="43"/>
      <c r="M84" s="172">
        <v>0.3125</v>
      </c>
      <c r="N84" s="41"/>
      <c r="O84" s="42"/>
      <c r="P84" s="43"/>
      <c r="Q84" s="41"/>
      <c r="R84" s="41"/>
      <c r="S84" s="42"/>
      <c r="T84" s="43"/>
      <c r="U84" s="41"/>
      <c r="V84" s="172">
        <v>0.3125</v>
      </c>
      <c r="W84" s="42"/>
      <c r="X84" s="43"/>
      <c r="Y84" s="41"/>
      <c r="Z84" s="172">
        <v>0.3125</v>
      </c>
      <c r="AA84" s="42"/>
      <c r="AB84" s="43"/>
      <c r="AC84" s="41"/>
      <c r="AD84" s="172">
        <v>0.3125</v>
      </c>
      <c r="AE84" s="216"/>
      <c r="AF84" s="749"/>
      <c r="AG84" s="742"/>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58">
        <v>10</v>
      </c>
      <c r="B86" s="747" t="s">
        <v>15</v>
      </c>
      <c r="C86" s="20" t="s">
        <v>16</v>
      </c>
      <c r="D86" s="21"/>
      <c r="E86" s="22"/>
      <c r="F86" s="22"/>
      <c r="G86" s="79"/>
      <c r="H86" s="21"/>
      <c r="I86" s="22"/>
      <c r="J86" s="24">
        <v>0.33333333333333331</v>
      </c>
      <c r="K86" s="23"/>
      <c r="L86" s="80"/>
      <c r="M86" s="22"/>
      <c r="N86" s="24">
        <v>0.33333333333333331</v>
      </c>
      <c r="O86" s="79"/>
      <c r="P86" s="21"/>
      <c r="Q86" s="22"/>
      <c r="R86" s="24">
        <v>0.33333333333333331</v>
      </c>
      <c r="S86" s="23"/>
      <c r="T86" s="80"/>
      <c r="U86" s="22"/>
      <c r="V86" s="24">
        <v>0.33333333333333331</v>
      </c>
      <c r="W86" s="79"/>
      <c r="X86" s="21"/>
      <c r="Y86" s="22"/>
      <c r="Z86" s="22"/>
      <c r="AA86" s="23"/>
      <c r="AB86" s="80"/>
      <c r="AC86" s="22"/>
      <c r="AD86" s="22"/>
      <c r="AE86" s="222">
        <v>8.3333333333333329E-2</v>
      </c>
      <c r="AF86" s="743">
        <f>SUM(D86:AE86)</f>
        <v>1.4166666666666665</v>
      </c>
      <c r="AG86" s="739">
        <f>SUM(D87:AE87)</f>
        <v>1.3333333333333333</v>
      </c>
    </row>
    <row r="87" spans="1:33" ht="15" customHeight="1" x14ac:dyDescent="0.2">
      <c r="A87" s="759"/>
      <c r="B87" s="748"/>
      <c r="C87" s="25" t="s">
        <v>17</v>
      </c>
      <c r="D87" s="26"/>
      <c r="E87" s="27"/>
      <c r="F87" s="27"/>
      <c r="G87" s="82"/>
      <c r="H87" s="26"/>
      <c r="I87" s="27"/>
      <c r="J87" s="29">
        <v>0.3125</v>
      </c>
      <c r="K87" s="28"/>
      <c r="L87" s="83"/>
      <c r="M87" s="27"/>
      <c r="N87" s="29">
        <v>0.3125</v>
      </c>
      <c r="O87" s="82"/>
      <c r="P87" s="26"/>
      <c r="Q87" s="27"/>
      <c r="R87" s="29">
        <v>0.3125</v>
      </c>
      <c r="S87" s="28"/>
      <c r="T87" s="83"/>
      <c r="U87" s="27"/>
      <c r="V87" s="29">
        <v>0.3125</v>
      </c>
      <c r="W87" s="82"/>
      <c r="X87" s="26"/>
      <c r="Y87" s="27"/>
      <c r="Z87" s="27"/>
      <c r="AA87" s="28"/>
      <c r="AB87" s="83"/>
      <c r="AC87" s="27"/>
      <c r="AD87" s="27"/>
      <c r="AE87" s="223">
        <v>8.3333333333333329E-2</v>
      </c>
      <c r="AF87" s="744"/>
      <c r="AG87" s="740"/>
    </row>
    <row r="88" spans="1:33" ht="15" customHeight="1" x14ac:dyDescent="0.2">
      <c r="A88" s="759"/>
      <c r="B88" s="754" t="s">
        <v>18</v>
      </c>
      <c r="C88" s="30" t="s">
        <v>16</v>
      </c>
      <c r="D88" s="157">
        <v>0.25</v>
      </c>
      <c r="E88" s="32"/>
      <c r="F88" s="32"/>
      <c r="G88" s="175"/>
      <c r="H88" s="157">
        <v>0.33333333333333331</v>
      </c>
      <c r="I88" s="32"/>
      <c r="J88" s="32"/>
      <c r="K88" s="161"/>
      <c r="L88" s="157">
        <v>0.33333333333333331</v>
      </c>
      <c r="M88" s="32"/>
      <c r="N88" s="32"/>
      <c r="O88" s="85"/>
      <c r="P88" s="31"/>
      <c r="Q88" s="32"/>
      <c r="R88" s="32"/>
      <c r="S88" s="33"/>
      <c r="T88" s="86"/>
      <c r="U88" s="159">
        <v>0.33333333333333331</v>
      </c>
      <c r="V88" s="32"/>
      <c r="W88" s="85"/>
      <c r="X88" s="31"/>
      <c r="Y88" s="159">
        <v>0.33333333333333331</v>
      </c>
      <c r="Z88" s="32"/>
      <c r="AA88" s="33"/>
      <c r="AB88" s="86"/>
      <c r="AC88" s="159">
        <v>0.33333333333333331</v>
      </c>
      <c r="AD88" s="32"/>
      <c r="AE88" s="215"/>
      <c r="AF88" s="745">
        <f>SUM(D88:AE88)</f>
        <v>1.9166666666666663</v>
      </c>
      <c r="AG88" s="741">
        <f>SUM(D89:AE89)</f>
        <v>1.7916666666666665</v>
      </c>
    </row>
    <row r="89" spans="1:33" ht="15" customHeight="1" x14ac:dyDescent="0.2">
      <c r="A89" s="759"/>
      <c r="B89" s="754"/>
      <c r="C89" s="25" t="s">
        <v>17</v>
      </c>
      <c r="D89" s="158">
        <v>0.22916666666666666</v>
      </c>
      <c r="E89" s="27"/>
      <c r="F89" s="27"/>
      <c r="G89" s="176"/>
      <c r="H89" s="158">
        <v>0.3125</v>
      </c>
      <c r="I89" s="27"/>
      <c r="J89" s="27"/>
      <c r="K89" s="162"/>
      <c r="L89" s="158">
        <v>0.3125</v>
      </c>
      <c r="M89" s="27"/>
      <c r="N89" s="27"/>
      <c r="O89" s="82"/>
      <c r="P89" s="26"/>
      <c r="Q89" s="27"/>
      <c r="R89" s="27"/>
      <c r="S89" s="28"/>
      <c r="T89" s="83"/>
      <c r="U89" s="160">
        <v>0.3125</v>
      </c>
      <c r="V89" s="27"/>
      <c r="W89" s="82"/>
      <c r="X89" s="26"/>
      <c r="Y89" s="160">
        <v>0.3125</v>
      </c>
      <c r="Z89" s="27"/>
      <c r="AA89" s="28"/>
      <c r="AB89" s="83"/>
      <c r="AC89" s="160">
        <v>0.3125</v>
      </c>
      <c r="AD89" s="27"/>
      <c r="AE89" s="219"/>
      <c r="AF89" s="744"/>
      <c r="AG89" s="740"/>
    </row>
    <row r="90" spans="1:33" ht="15" customHeight="1" x14ac:dyDescent="0.2">
      <c r="A90" s="759"/>
      <c r="B90" s="746" t="s">
        <v>19</v>
      </c>
      <c r="C90" s="30" t="s">
        <v>16</v>
      </c>
      <c r="D90" s="31"/>
      <c r="E90" s="165">
        <v>0.33333333333333331</v>
      </c>
      <c r="F90" s="32"/>
      <c r="G90" s="85"/>
      <c r="H90" s="31"/>
      <c r="I90" s="165">
        <v>0.33333333333333331</v>
      </c>
      <c r="J90" s="32"/>
      <c r="K90" s="33"/>
      <c r="L90" s="86"/>
      <c r="M90" s="165">
        <v>0.33333333333333331</v>
      </c>
      <c r="N90" s="32"/>
      <c r="O90" s="85"/>
      <c r="P90" s="31"/>
      <c r="Q90" s="165">
        <v>0.33333333333333331</v>
      </c>
      <c r="R90" s="32"/>
      <c r="S90" s="33"/>
      <c r="T90" s="86"/>
      <c r="U90" s="32"/>
      <c r="V90" s="32"/>
      <c r="W90" s="85"/>
      <c r="X90" s="31"/>
      <c r="Y90" s="32"/>
      <c r="Z90" s="165">
        <v>0.33333333333333331</v>
      </c>
      <c r="AA90" s="33"/>
      <c r="AB90" s="86"/>
      <c r="AC90" s="32"/>
      <c r="AD90" s="165">
        <v>0.33333333333333331</v>
      </c>
      <c r="AE90" s="230"/>
      <c r="AF90" s="745">
        <f>SUM(D90:AE90)</f>
        <v>1.9999999999999998</v>
      </c>
      <c r="AG90" s="741">
        <f>SUM(D91:AE91)</f>
        <v>1.875</v>
      </c>
    </row>
    <row r="91" spans="1:33" ht="15" customHeight="1" x14ac:dyDescent="0.2">
      <c r="A91" s="759"/>
      <c r="B91" s="746"/>
      <c r="C91" s="25" t="s">
        <v>17</v>
      </c>
      <c r="D91" s="26"/>
      <c r="E91" s="166">
        <v>0.3125</v>
      </c>
      <c r="F91" s="27"/>
      <c r="G91" s="82"/>
      <c r="H91" s="26"/>
      <c r="I91" s="166">
        <v>0.3125</v>
      </c>
      <c r="J91" s="27"/>
      <c r="K91" s="28"/>
      <c r="L91" s="83"/>
      <c r="M91" s="166">
        <v>0.3125</v>
      </c>
      <c r="N91" s="27"/>
      <c r="O91" s="82"/>
      <c r="P91" s="26"/>
      <c r="Q91" s="166">
        <v>0.3125</v>
      </c>
      <c r="R91" s="27"/>
      <c r="S91" s="28"/>
      <c r="T91" s="83"/>
      <c r="U91" s="27"/>
      <c r="V91" s="27"/>
      <c r="W91" s="82"/>
      <c r="X91" s="26"/>
      <c r="Y91" s="27"/>
      <c r="Z91" s="166">
        <v>0.3125</v>
      </c>
      <c r="AA91" s="28"/>
      <c r="AB91" s="83"/>
      <c r="AC91" s="27"/>
      <c r="AD91" s="166">
        <v>0.3125</v>
      </c>
      <c r="AE91" s="233"/>
      <c r="AF91" s="744"/>
      <c r="AG91" s="740"/>
    </row>
    <row r="92" spans="1:33" ht="15" customHeight="1" x14ac:dyDescent="0.2">
      <c r="A92" s="759"/>
      <c r="B92" s="752" t="s">
        <v>20</v>
      </c>
      <c r="C92" s="30" t="s">
        <v>16</v>
      </c>
      <c r="D92" s="31"/>
      <c r="E92" s="32"/>
      <c r="F92" s="171">
        <v>0.33333333333333331</v>
      </c>
      <c r="G92" s="85"/>
      <c r="H92" s="31"/>
      <c r="I92" s="32"/>
      <c r="J92" s="32"/>
      <c r="K92" s="33"/>
      <c r="L92" s="86"/>
      <c r="M92" s="32"/>
      <c r="N92" s="32"/>
      <c r="O92" s="179"/>
      <c r="P92" s="169">
        <v>0.33333333333333331</v>
      </c>
      <c r="Q92" s="32"/>
      <c r="R92" s="32"/>
      <c r="S92" s="173"/>
      <c r="T92" s="169">
        <v>0.33333333333333331</v>
      </c>
      <c r="U92" s="32"/>
      <c r="V92" s="32"/>
      <c r="W92" s="179"/>
      <c r="X92" s="169">
        <v>0.33333333333333331</v>
      </c>
      <c r="Y92" s="32"/>
      <c r="Z92" s="32"/>
      <c r="AA92" s="173"/>
      <c r="AB92" s="169">
        <v>0.33333333333333331</v>
      </c>
      <c r="AC92" s="32"/>
      <c r="AD92" s="32"/>
      <c r="AE92" s="215"/>
      <c r="AF92" s="745">
        <f>SUM(D92:AE92)</f>
        <v>1.6666666666666665</v>
      </c>
      <c r="AG92" s="741">
        <f>SUM(D93:AE93)</f>
        <v>1.5625</v>
      </c>
    </row>
    <row r="93" spans="1:33" ht="15" customHeight="1" thickBot="1" x14ac:dyDescent="0.25">
      <c r="A93" s="760"/>
      <c r="B93" s="753"/>
      <c r="C93" s="40" t="s">
        <v>17</v>
      </c>
      <c r="D93" s="43"/>
      <c r="E93" s="41"/>
      <c r="F93" s="172">
        <v>0.3125</v>
      </c>
      <c r="G93" s="87"/>
      <c r="H93" s="43"/>
      <c r="I93" s="41"/>
      <c r="J93" s="41"/>
      <c r="K93" s="42"/>
      <c r="L93" s="88"/>
      <c r="M93" s="41"/>
      <c r="N93" s="41"/>
      <c r="O93" s="180"/>
      <c r="P93" s="170">
        <v>0.3125</v>
      </c>
      <c r="Q93" s="41"/>
      <c r="R93" s="41"/>
      <c r="S93" s="174"/>
      <c r="T93" s="170">
        <v>0.3125</v>
      </c>
      <c r="U93" s="41"/>
      <c r="V93" s="41"/>
      <c r="W93" s="180"/>
      <c r="X93" s="170">
        <v>0.3125</v>
      </c>
      <c r="Y93" s="41"/>
      <c r="Z93" s="41"/>
      <c r="AA93" s="174"/>
      <c r="AB93" s="170">
        <v>0.3125</v>
      </c>
      <c r="AC93" s="41"/>
      <c r="AD93" s="41"/>
      <c r="AE93" s="216"/>
      <c r="AF93" s="749"/>
      <c r="AG93" s="742"/>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58">
        <v>11</v>
      </c>
      <c r="B95" s="747" t="s">
        <v>15</v>
      </c>
      <c r="C95" s="20" t="s">
        <v>16</v>
      </c>
      <c r="D95" s="55">
        <v>0.25</v>
      </c>
      <c r="E95" s="22"/>
      <c r="F95" s="22"/>
      <c r="G95" s="81"/>
      <c r="H95" s="55">
        <v>0.33333333333333331</v>
      </c>
      <c r="I95" s="22"/>
      <c r="J95" s="22"/>
      <c r="K95" s="54"/>
      <c r="L95" s="55">
        <v>0.33333333333333331</v>
      </c>
      <c r="M95" s="22"/>
      <c r="N95" s="22"/>
      <c r="O95" s="81"/>
      <c r="P95" s="55">
        <v>0.33333333333333331</v>
      </c>
      <c r="Q95" s="22"/>
      <c r="R95" s="22"/>
      <c r="S95" s="23"/>
      <c r="T95" s="80"/>
      <c r="U95" s="22"/>
      <c r="V95" s="22"/>
      <c r="W95" s="79"/>
      <c r="X95" s="21"/>
      <c r="Y95" s="24">
        <v>0.33333333333333331</v>
      </c>
      <c r="Z95" s="22"/>
      <c r="AA95" s="23"/>
      <c r="AB95" s="80"/>
      <c r="AC95" s="24">
        <v>0.33333333333333331</v>
      </c>
      <c r="AD95" s="22"/>
      <c r="AE95" s="218"/>
      <c r="AF95" s="743">
        <f>SUM(D95:AE95)</f>
        <v>1.9166666666666663</v>
      </c>
      <c r="AG95" s="739">
        <f>SUM(D96:AE96)</f>
        <v>1.7916666666666665</v>
      </c>
    </row>
    <row r="96" spans="1:33" ht="15" customHeight="1" x14ac:dyDescent="0.2">
      <c r="A96" s="759"/>
      <c r="B96" s="748"/>
      <c r="C96" s="25" t="s">
        <v>17</v>
      </c>
      <c r="D96" s="57">
        <v>0.22916666666666666</v>
      </c>
      <c r="E96" s="27"/>
      <c r="F96" s="27"/>
      <c r="G96" s="84"/>
      <c r="H96" s="57">
        <v>0.3125</v>
      </c>
      <c r="I96" s="27"/>
      <c r="J96" s="27"/>
      <c r="K96" s="56"/>
      <c r="L96" s="57">
        <v>0.3125</v>
      </c>
      <c r="M96" s="27"/>
      <c r="N96" s="27"/>
      <c r="O96" s="84"/>
      <c r="P96" s="57">
        <v>0.3125</v>
      </c>
      <c r="Q96" s="27"/>
      <c r="R96" s="27"/>
      <c r="S96" s="28"/>
      <c r="T96" s="83"/>
      <c r="U96" s="27"/>
      <c r="V96" s="27"/>
      <c r="W96" s="82"/>
      <c r="X96" s="26"/>
      <c r="Y96" s="29">
        <v>0.3125</v>
      </c>
      <c r="Z96" s="27"/>
      <c r="AA96" s="28"/>
      <c r="AB96" s="83"/>
      <c r="AC96" s="29">
        <v>0.3125</v>
      </c>
      <c r="AD96" s="27"/>
      <c r="AE96" s="219"/>
      <c r="AF96" s="744"/>
      <c r="AG96" s="740"/>
    </row>
    <row r="97" spans="1:33" ht="15" customHeight="1" x14ac:dyDescent="0.2">
      <c r="A97" s="759"/>
      <c r="B97" s="754" t="s">
        <v>18</v>
      </c>
      <c r="C97" s="30" t="s">
        <v>16</v>
      </c>
      <c r="D97" s="31"/>
      <c r="E97" s="159">
        <v>0.33333333333333331</v>
      </c>
      <c r="F97" s="32"/>
      <c r="G97" s="85"/>
      <c r="H97" s="31"/>
      <c r="I97" s="32"/>
      <c r="J97" s="32"/>
      <c r="K97" s="33"/>
      <c r="L97" s="86"/>
      <c r="M97" s="32"/>
      <c r="N97" s="159">
        <v>0.33333333333333331</v>
      </c>
      <c r="O97" s="85"/>
      <c r="P97" s="31"/>
      <c r="Q97" s="32"/>
      <c r="R97" s="159">
        <v>0.33333333333333331</v>
      </c>
      <c r="S97" s="33"/>
      <c r="T97" s="86"/>
      <c r="U97" s="32"/>
      <c r="V97" s="159">
        <v>0.33333333333333331</v>
      </c>
      <c r="W97" s="85"/>
      <c r="X97" s="31"/>
      <c r="Y97" s="32"/>
      <c r="Z97" s="159">
        <v>0.33333333333333331</v>
      </c>
      <c r="AA97" s="33"/>
      <c r="AB97" s="86"/>
      <c r="AC97" s="32"/>
      <c r="AD97" s="32"/>
      <c r="AE97" s="215"/>
      <c r="AF97" s="745">
        <f>SUM(D97:AE97)</f>
        <v>1.6666666666666665</v>
      </c>
      <c r="AG97" s="741">
        <f>SUM(D98:AE98)</f>
        <v>1.5625</v>
      </c>
    </row>
    <row r="98" spans="1:33" ht="15" customHeight="1" x14ac:dyDescent="0.2">
      <c r="A98" s="759"/>
      <c r="B98" s="754"/>
      <c r="C98" s="25" t="s">
        <v>17</v>
      </c>
      <c r="D98" s="26"/>
      <c r="E98" s="160">
        <v>0.3125</v>
      </c>
      <c r="F98" s="27"/>
      <c r="G98" s="82"/>
      <c r="H98" s="26"/>
      <c r="I98" s="27"/>
      <c r="J98" s="27"/>
      <c r="K98" s="28"/>
      <c r="L98" s="83"/>
      <c r="M98" s="27"/>
      <c r="N98" s="160">
        <v>0.3125</v>
      </c>
      <c r="O98" s="82"/>
      <c r="P98" s="26"/>
      <c r="Q98" s="27"/>
      <c r="R98" s="160">
        <v>0.3125</v>
      </c>
      <c r="S98" s="28"/>
      <c r="T98" s="83"/>
      <c r="U98" s="27"/>
      <c r="V98" s="160">
        <v>0.3125</v>
      </c>
      <c r="W98" s="82"/>
      <c r="X98" s="26"/>
      <c r="Y98" s="27"/>
      <c r="Z98" s="160">
        <v>0.3125</v>
      </c>
      <c r="AA98" s="28"/>
      <c r="AB98" s="83"/>
      <c r="AC98" s="27"/>
      <c r="AD98" s="27"/>
      <c r="AE98" s="219"/>
      <c r="AF98" s="744"/>
      <c r="AG98" s="740"/>
    </row>
    <row r="99" spans="1:33" ht="15" customHeight="1" x14ac:dyDescent="0.2">
      <c r="A99" s="759"/>
      <c r="B99" s="746" t="s">
        <v>19</v>
      </c>
      <c r="C99" s="30" t="s">
        <v>16</v>
      </c>
      <c r="D99" s="31"/>
      <c r="E99" s="32"/>
      <c r="F99" s="165">
        <v>0.33333333333333331</v>
      </c>
      <c r="G99" s="85"/>
      <c r="H99" s="31"/>
      <c r="I99" s="32"/>
      <c r="J99" s="165">
        <v>0.33333333333333331</v>
      </c>
      <c r="K99" s="33"/>
      <c r="L99" s="86"/>
      <c r="M99" s="32"/>
      <c r="N99" s="32"/>
      <c r="O99" s="85"/>
      <c r="P99" s="31"/>
      <c r="Q99" s="32"/>
      <c r="R99" s="32"/>
      <c r="S99" s="167"/>
      <c r="T99" s="163">
        <v>0.33333333333333331</v>
      </c>
      <c r="U99" s="32"/>
      <c r="V99" s="32"/>
      <c r="W99" s="177"/>
      <c r="X99" s="163">
        <v>0.33333333333333331</v>
      </c>
      <c r="Y99" s="32"/>
      <c r="Z99" s="32"/>
      <c r="AA99" s="167"/>
      <c r="AB99" s="163">
        <v>0.33333333333333331</v>
      </c>
      <c r="AC99" s="32"/>
      <c r="AD99" s="32"/>
      <c r="AE99" s="246">
        <v>8.3333333333333329E-2</v>
      </c>
      <c r="AF99" s="745">
        <f>SUM(D99:AE99)</f>
        <v>1.7499999999999998</v>
      </c>
      <c r="AG99" s="741">
        <f>SUM(D100:AE100)</f>
        <v>1.6458333333333333</v>
      </c>
    </row>
    <row r="100" spans="1:33" ht="15" customHeight="1" x14ac:dyDescent="0.2">
      <c r="A100" s="759"/>
      <c r="B100" s="746"/>
      <c r="C100" s="25" t="s">
        <v>17</v>
      </c>
      <c r="D100" s="26"/>
      <c r="E100" s="27"/>
      <c r="F100" s="166">
        <v>0.3125</v>
      </c>
      <c r="G100" s="82"/>
      <c r="H100" s="26"/>
      <c r="I100" s="27"/>
      <c r="J100" s="166">
        <v>0.3125</v>
      </c>
      <c r="K100" s="28"/>
      <c r="L100" s="83"/>
      <c r="M100" s="27"/>
      <c r="N100" s="27"/>
      <c r="O100" s="82"/>
      <c r="P100" s="26"/>
      <c r="Q100" s="27"/>
      <c r="R100" s="27"/>
      <c r="S100" s="168"/>
      <c r="T100" s="164">
        <v>0.3125</v>
      </c>
      <c r="U100" s="27"/>
      <c r="V100" s="27"/>
      <c r="W100" s="178"/>
      <c r="X100" s="164">
        <v>0.3125</v>
      </c>
      <c r="Y100" s="27"/>
      <c r="Z100" s="27"/>
      <c r="AA100" s="168"/>
      <c r="AB100" s="164">
        <v>0.3125</v>
      </c>
      <c r="AC100" s="27"/>
      <c r="AD100" s="27"/>
      <c r="AE100" s="247">
        <v>8.3333333333333329E-2</v>
      </c>
      <c r="AF100" s="744"/>
      <c r="AG100" s="740"/>
    </row>
    <row r="101" spans="1:33" ht="15" customHeight="1" x14ac:dyDescent="0.2">
      <c r="A101" s="759"/>
      <c r="B101" s="752" t="s">
        <v>20</v>
      </c>
      <c r="C101" s="30" t="s">
        <v>16</v>
      </c>
      <c r="D101" s="31"/>
      <c r="E101" s="32"/>
      <c r="F101" s="32"/>
      <c r="G101" s="85"/>
      <c r="H101" s="31"/>
      <c r="I101" s="171">
        <v>0.33333333333333331</v>
      </c>
      <c r="J101" s="32"/>
      <c r="K101" s="33"/>
      <c r="L101" s="86"/>
      <c r="M101" s="171">
        <v>0.33333333333333331</v>
      </c>
      <c r="N101" s="32"/>
      <c r="O101" s="85"/>
      <c r="P101" s="31"/>
      <c r="Q101" s="171">
        <v>0.33333333333333331</v>
      </c>
      <c r="R101" s="32"/>
      <c r="S101" s="33"/>
      <c r="T101" s="86"/>
      <c r="U101" s="171">
        <v>0.33333333333333331</v>
      </c>
      <c r="V101" s="32"/>
      <c r="W101" s="85"/>
      <c r="X101" s="31"/>
      <c r="Y101" s="32"/>
      <c r="Z101" s="32"/>
      <c r="AA101" s="33"/>
      <c r="AB101" s="86"/>
      <c r="AC101" s="32"/>
      <c r="AD101" s="171">
        <v>0.33333333333333331</v>
      </c>
      <c r="AE101" s="215"/>
      <c r="AF101" s="745">
        <f>SUM(D101:AE101)</f>
        <v>1.6666666666666665</v>
      </c>
      <c r="AG101" s="741">
        <f>SUM(D102:AE102)</f>
        <v>1.5625</v>
      </c>
    </row>
    <row r="102" spans="1:33" ht="15" customHeight="1" thickBot="1" x14ac:dyDescent="0.25">
      <c r="A102" s="760"/>
      <c r="B102" s="753"/>
      <c r="C102" s="40" t="s">
        <v>17</v>
      </c>
      <c r="D102" s="43"/>
      <c r="E102" s="41"/>
      <c r="F102" s="41"/>
      <c r="G102" s="87"/>
      <c r="H102" s="43"/>
      <c r="I102" s="172">
        <v>0.3125</v>
      </c>
      <c r="J102" s="41"/>
      <c r="K102" s="42"/>
      <c r="L102" s="88"/>
      <c r="M102" s="172">
        <v>0.3125</v>
      </c>
      <c r="N102" s="41"/>
      <c r="O102" s="87"/>
      <c r="P102" s="43"/>
      <c r="Q102" s="172">
        <v>0.3125</v>
      </c>
      <c r="R102" s="41"/>
      <c r="S102" s="42"/>
      <c r="T102" s="88"/>
      <c r="U102" s="172">
        <v>0.3125</v>
      </c>
      <c r="V102" s="41"/>
      <c r="W102" s="87"/>
      <c r="X102" s="43"/>
      <c r="Y102" s="41"/>
      <c r="Z102" s="41"/>
      <c r="AA102" s="42"/>
      <c r="AB102" s="88"/>
      <c r="AC102" s="41"/>
      <c r="AD102" s="172">
        <v>0.3125</v>
      </c>
      <c r="AE102" s="216"/>
      <c r="AF102" s="749"/>
      <c r="AG102" s="742"/>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58">
        <v>12</v>
      </c>
      <c r="B104" s="747" t="s">
        <v>15</v>
      </c>
      <c r="C104" s="20" t="s">
        <v>16</v>
      </c>
      <c r="D104" s="21"/>
      <c r="E104" s="24">
        <v>0.33333333333333331</v>
      </c>
      <c r="F104" s="22"/>
      <c r="G104" s="79"/>
      <c r="H104" s="21"/>
      <c r="I104" s="24">
        <v>0.33333333333333331</v>
      </c>
      <c r="J104" s="22"/>
      <c r="K104" s="23"/>
      <c r="L104" s="80"/>
      <c r="M104" s="22"/>
      <c r="N104" s="22"/>
      <c r="O104" s="79"/>
      <c r="P104" s="21"/>
      <c r="Q104" s="22"/>
      <c r="R104" s="24">
        <v>0.33333333333333331</v>
      </c>
      <c r="S104" s="23"/>
      <c r="T104" s="80"/>
      <c r="U104" s="22"/>
      <c r="V104" s="24">
        <v>0.33333333333333331</v>
      </c>
      <c r="W104" s="79"/>
      <c r="X104" s="21"/>
      <c r="Y104" s="22"/>
      <c r="Z104" s="24">
        <v>0.33333333333333331</v>
      </c>
      <c r="AA104" s="23"/>
      <c r="AB104" s="80"/>
      <c r="AC104" s="22"/>
      <c r="AD104" s="24">
        <v>0.33333333333333331</v>
      </c>
      <c r="AE104" s="218"/>
      <c r="AF104" s="743">
        <f>SUM(D104:AE104)</f>
        <v>1.9999999999999998</v>
      </c>
      <c r="AG104" s="739">
        <f>SUM(D105:AE105)</f>
        <v>1.875</v>
      </c>
    </row>
    <row r="105" spans="1:33" ht="15" customHeight="1" x14ac:dyDescent="0.2">
      <c r="A105" s="759"/>
      <c r="B105" s="748"/>
      <c r="C105" s="25" t="s">
        <v>17</v>
      </c>
      <c r="D105" s="26"/>
      <c r="E105" s="29">
        <v>0.3125</v>
      </c>
      <c r="F105" s="27"/>
      <c r="G105" s="82"/>
      <c r="H105" s="26"/>
      <c r="I105" s="29">
        <v>0.3125</v>
      </c>
      <c r="J105" s="27"/>
      <c r="K105" s="28"/>
      <c r="L105" s="83"/>
      <c r="M105" s="27"/>
      <c r="N105" s="27"/>
      <c r="O105" s="82"/>
      <c r="P105" s="26"/>
      <c r="Q105" s="27"/>
      <c r="R105" s="29">
        <v>0.3125</v>
      </c>
      <c r="S105" s="28"/>
      <c r="T105" s="83"/>
      <c r="U105" s="27"/>
      <c r="V105" s="29">
        <v>0.3125</v>
      </c>
      <c r="W105" s="82"/>
      <c r="X105" s="26"/>
      <c r="Y105" s="27"/>
      <c r="Z105" s="29">
        <v>0.3125</v>
      </c>
      <c r="AA105" s="28"/>
      <c r="AB105" s="83"/>
      <c r="AC105" s="27"/>
      <c r="AD105" s="29">
        <v>0.3125</v>
      </c>
      <c r="AE105" s="219"/>
      <c r="AF105" s="744"/>
      <c r="AG105" s="740"/>
    </row>
    <row r="106" spans="1:33" ht="15" customHeight="1" x14ac:dyDescent="0.2">
      <c r="A106" s="759"/>
      <c r="B106" s="754" t="s">
        <v>18</v>
      </c>
      <c r="C106" s="30" t="s">
        <v>16</v>
      </c>
      <c r="D106" s="31"/>
      <c r="E106" s="32"/>
      <c r="F106" s="32"/>
      <c r="G106" s="175"/>
      <c r="H106" s="157">
        <v>0.33333333333333331</v>
      </c>
      <c r="I106" s="32"/>
      <c r="J106" s="32"/>
      <c r="K106" s="161"/>
      <c r="L106" s="157">
        <v>0.33333333333333331</v>
      </c>
      <c r="M106" s="32"/>
      <c r="N106" s="32"/>
      <c r="O106" s="175"/>
      <c r="P106" s="157">
        <v>0.33333333333333331</v>
      </c>
      <c r="Q106" s="32"/>
      <c r="R106" s="32"/>
      <c r="S106" s="161"/>
      <c r="T106" s="157">
        <v>0.33333333333333331</v>
      </c>
      <c r="U106" s="32"/>
      <c r="V106" s="32"/>
      <c r="W106" s="85"/>
      <c r="X106" s="31"/>
      <c r="Y106" s="32"/>
      <c r="Z106" s="32"/>
      <c r="AA106" s="33"/>
      <c r="AB106" s="86"/>
      <c r="AC106" s="159">
        <v>0.33333333333333331</v>
      </c>
      <c r="AD106" s="32"/>
      <c r="AE106" s="215"/>
      <c r="AF106" s="745">
        <f>SUM(D106:AE106)</f>
        <v>1.6666666666666665</v>
      </c>
      <c r="AG106" s="741">
        <f>SUM(D107:AE107)</f>
        <v>1.5625</v>
      </c>
    </row>
    <row r="107" spans="1:33" ht="15" customHeight="1" x14ac:dyDescent="0.2">
      <c r="A107" s="759"/>
      <c r="B107" s="754"/>
      <c r="C107" s="25" t="s">
        <v>17</v>
      </c>
      <c r="D107" s="26"/>
      <c r="E107" s="27"/>
      <c r="F107" s="27"/>
      <c r="G107" s="176"/>
      <c r="H107" s="158">
        <v>0.3125</v>
      </c>
      <c r="I107" s="27"/>
      <c r="J107" s="27"/>
      <c r="K107" s="162"/>
      <c r="L107" s="158">
        <v>0.3125</v>
      </c>
      <c r="M107" s="27"/>
      <c r="N107" s="27"/>
      <c r="O107" s="176"/>
      <c r="P107" s="158">
        <v>0.3125</v>
      </c>
      <c r="Q107" s="27"/>
      <c r="R107" s="27"/>
      <c r="S107" s="162"/>
      <c r="T107" s="158">
        <v>0.3125</v>
      </c>
      <c r="U107" s="27"/>
      <c r="V107" s="27"/>
      <c r="W107" s="82"/>
      <c r="X107" s="26"/>
      <c r="Y107" s="27"/>
      <c r="Z107" s="27"/>
      <c r="AA107" s="28"/>
      <c r="AB107" s="83"/>
      <c r="AC107" s="160">
        <v>0.3125</v>
      </c>
      <c r="AD107" s="27"/>
      <c r="AE107" s="219"/>
      <c r="AF107" s="744"/>
      <c r="AG107" s="740"/>
    </row>
    <row r="108" spans="1:33" ht="15" customHeight="1" x14ac:dyDescent="0.2">
      <c r="A108" s="759"/>
      <c r="B108" s="746" t="s">
        <v>19</v>
      </c>
      <c r="C108" s="30" t="s">
        <v>16</v>
      </c>
      <c r="D108" s="163">
        <v>0.25</v>
      </c>
      <c r="E108" s="32"/>
      <c r="F108" s="32"/>
      <c r="G108" s="85"/>
      <c r="H108" s="31"/>
      <c r="I108" s="32"/>
      <c r="J108" s="32"/>
      <c r="K108" s="33"/>
      <c r="L108" s="86"/>
      <c r="M108" s="165">
        <v>0.33333333333333331</v>
      </c>
      <c r="N108" s="32"/>
      <c r="O108" s="85"/>
      <c r="P108" s="31"/>
      <c r="Q108" s="165">
        <v>0.33333333333333331</v>
      </c>
      <c r="R108" s="32"/>
      <c r="S108" s="33"/>
      <c r="T108" s="86"/>
      <c r="U108" s="165">
        <v>0.33333333333333331</v>
      </c>
      <c r="V108" s="32"/>
      <c r="W108" s="85"/>
      <c r="X108" s="31"/>
      <c r="Y108" s="165">
        <v>0.33333333333333331</v>
      </c>
      <c r="Z108" s="32"/>
      <c r="AA108" s="33"/>
      <c r="AB108" s="86"/>
      <c r="AC108" s="32"/>
      <c r="AD108" s="32"/>
      <c r="AE108" s="215"/>
      <c r="AF108" s="745">
        <f>SUM(D108:AE108)</f>
        <v>1.583333333333333</v>
      </c>
      <c r="AG108" s="741">
        <f>SUM(D109:AE109)</f>
        <v>1.4791666666666665</v>
      </c>
    </row>
    <row r="109" spans="1:33" ht="15" customHeight="1" x14ac:dyDescent="0.2">
      <c r="A109" s="759"/>
      <c r="B109" s="746"/>
      <c r="C109" s="25" t="s">
        <v>17</v>
      </c>
      <c r="D109" s="164">
        <v>0.22916666666666666</v>
      </c>
      <c r="E109" s="27"/>
      <c r="F109" s="27"/>
      <c r="G109" s="82"/>
      <c r="H109" s="26"/>
      <c r="I109" s="27"/>
      <c r="J109" s="27"/>
      <c r="K109" s="28"/>
      <c r="L109" s="83"/>
      <c r="M109" s="166">
        <v>0.3125</v>
      </c>
      <c r="N109" s="27"/>
      <c r="O109" s="82"/>
      <c r="P109" s="26"/>
      <c r="Q109" s="166">
        <v>0.3125</v>
      </c>
      <c r="R109" s="27"/>
      <c r="S109" s="28"/>
      <c r="T109" s="83"/>
      <c r="U109" s="166">
        <v>0.3125</v>
      </c>
      <c r="V109" s="27"/>
      <c r="W109" s="82"/>
      <c r="X109" s="26"/>
      <c r="Y109" s="166">
        <v>0.3125</v>
      </c>
      <c r="Z109" s="27"/>
      <c r="AA109" s="28"/>
      <c r="AB109" s="83"/>
      <c r="AC109" s="27"/>
      <c r="AD109" s="27"/>
      <c r="AE109" s="219"/>
      <c r="AF109" s="744"/>
      <c r="AG109" s="740"/>
    </row>
    <row r="110" spans="1:33" ht="15" customHeight="1" x14ac:dyDescent="0.2">
      <c r="A110" s="759"/>
      <c r="B110" s="752" t="s">
        <v>20</v>
      </c>
      <c r="C110" s="30" t="s">
        <v>16</v>
      </c>
      <c r="D110" s="31"/>
      <c r="E110" s="32"/>
      <c r="F110" s="171">
        <v>0.33333333333333331</v>
      </c>
      <c r="G110" s="85"/>
      <c r="H110" s="31"/>
      <c r="I110" s="32"/>
      <c r="J110" s="171">
        <v>0.33333333333333331</v>
      </c>
      <c r="K110" s="33"/>
      <c r="L110" s="86"/>
      <c r="M110" s="32"/>
      <c r="N110" s="171">
        <v>0.33333333333333331</v>
      </c>
      <c r="O110" s="85"/>
      <c r="P110" s="31"/>
      <c r="Q110" s="32"/>
      <c r="R110" s="32"/>
      <c r="S110" s="33"/>
      <c r="T110" s="86"/>
      <c r="U110" s="32"/>
      <c r="V110" s="32"/>
      <c r="W110" s="179"/>
      <c r="X110" s="169">
        <v>0.33333333333333331</v>
      </c>
      <c r="Y110" s="32"/>
      <c r="Z110" s="32"/>
      <c r="AA110" s="173"/>
      <c r="AB110" s="169">
        <v>0.33333333333333331</v>
      </c>
      <c r="AC110" s="32"/>
      <c r="AD110" s="32"/>
      <c r="AE110" s="224">
        <v>8.3333333333333329E-2</v>
      </c>
      <c r="AF110" s="745">
        <f>SUM(D110:AE110)</f>
        <v>1.7499999999999998</v>
      </c>
      <c r="AG110" s="741">
        <f>SUM(D111:AE111)</f>
        <v>1.6458333333333333</v>
      </c>
    </row>
    <row r="111" spans="1:33" ht="15" customHeight="1" thickBot="1" x14ac:dyDescent="0.25">
      <c r="A111" s="760"/>
      <c r="B111" s="753"/>
      <c r="C111" s="40" t="s">
        <v>17</v>
      </c>
      <c r="D111" s="43"/>
      <c r="E111" s="41"/>
      <c r="F111" s="172">
        <v>0.3125</v>
      </c>
      <c r="G111" s="87"/>
      <c r="H111" s="43"/>
      <c r="I111" s="41"/>
      <c r="J111" s="172">
        <v>0.3125</v>
      </c>
      <c r="K111" s="42"/>
      <c r="L111" s="88"/>
      <c r="M111" s="41"/>
      <c r="N111" s="172">
        <v>0.3125</v>
      </c>
      <c r="O111" s="87"/>
      <c r="P111" s="43"/>
      <c r="Q111" s="41"/>
      <c r="R111" s="41"/>
      <c r="S111" s="42"/>
      <c r="T111" s="88"/>
      <c r="U111" s="41"/>
      <c r="V111" s="41"/>
      <c r="W111" s="180"/>
      <c r="X111" s="170">
        <v>0.3125</v>
      </c>
      <c r="Y111" s="41"/>
      <c r="Z111" s="41"/>
      <c r="AA111" s="174"/>
      <c r="AB111" s="170">
        <v>0.3125</v>
      </c>
      <c r="AC111" s="41"/>
      <c r="AD111" s="41"/>
      <c r="AE111" s="225">
        <v>8.3333333333333329E-2</v>
      </c>
      <c r="AF111" s="749"/>
      <c r="AG111" s="742"/>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58">
        <v>13</v>
      </c>
      <c r="B113" s="747" t="s">
        <v>15</v>
      </c>
      <c r="C113" s="20" t="s">
        <v>16</v>
      </c>
      <c r="D113" s="21"/>
      <c r="E113" s="22"/>
      <c r="F113" s="22"/>
      <c r="G113" s="23"/>
      <c r="H113" s="21"/>
      <c r="I113" s="22"/>
      <c r="J113" s="22"/>
      <c r="K113" s="54"/>
      <c r="L113" s="55">
        <v>0.33333333333333331</v>
      </c>
      <c r="M113" s="22"/>
      <c r="N113" s="22"/>
      <c r="O113" s="54"/>
      <c r="P113" s="55">
        <v>0.33333333333333331</v>
      </c>
      <c r="Q113" s="22"/>
      <c r="R113" s="22"/>
      <c r="S113" s="54"/>
      <c r="T113" s="55">
        <v>0.33333333333333331</v>
      </c>
      <c r="U113" s="22"/>
      <c r="V113" s="22"/>
      <c r="W113" s="54"/>
      <c r="X113" s="55">
        <v>0.33333333333333331</v>
      </c>
      <c r="Y113" s="22"/>
      <c r="Z113" s="22"/>
      <c r="AA113" s="23"/>
      <c r="AB113" s="21"/>
      <c r="AC113" s="22"/>
      <c r="AD113" s="22"/>
      <c r="AE113" s="218"/>
      <c r="AF113" s="743">
        <f>SUM(D113:AE113)</f>
        <v>1.3333333333333333</v>
      </c>
      <c r="AG113" s="739">
        <f>SUM(D114:AE114)</f>
        <v>1.25</v>
      </c>
    </row>
    <row r="114" spans="1:33" ht="15" customHeight="1" x14ac:dyDescent="0.2">
      <c r="A114" s="759"/>
      <c r="B114" s="748"/>
      <c r="C114" s="25" t="s">
        <v>17</v>
      </c>
      <c r="D114" s="26"/>
      <c r="E114" s="27"/>
      <c r="F114" s="27"/>
      <c r="G114" s="28"/>
      <c r="H114" s="26"/>
      <c r="I114" s="27"/>
      <c r="J114" s="27"/>
      <c r="K114" s="56"/>
      <c r="L114" s="57">
        <v>0.3125</v>
      </c>
      <c r="M114" s="27"/>
      <c r="N114" s="27"/>
      <c r="O114" s="56"/>
      <c r="P114" s="57">
        <v>0.3125</v>
      </c>
      <c r="Q114" s="27"/>
      <c r="R114" s="27"/>
      <c r="S114" s="56"/>
      <c r="T114" s="57">
        <v>0.3125</v>
      </c>
      <c r="U114" s="27"/>
      <c r="V114" s="27"/>
      <c r="W114" s="56"/>
      <c r="X114" s="57">
        <v>0.3125</v>
      </c>
      <c r="Y114" s="27"/>
      <c r="Z114" s="27"/>
      <c r="AA114" s="28"/>
      <c r="AB114" s="26"/>
      <c r="AC114" s="27"/>
      <c r="AD114" s="27"/>
      <c r="AE114" s="219"/>
      <c r="AF114" s="744"/>
      <c r="AG114" s="740"/>
    </row>
    <row r="115" spans="1:33" ht="15" customHeight="1" x14ac:dyDescent="0.2">
      <c r="A115" s="759"/>
      <c r="B115" s="754" t="s">
        <v>18</v>
      </c>
      <c r="C115" s="30" t="s">
        <v>16</v>
      </c>
      <c r="D115" s="31"/>
      <c r="E115" s="159">
        <v>0.33333333333333331</v>
      </c>
      <c r="F115" s="32"/>
      <c r="G115" s="33"/>
      <c r="H115" s="31"/>
      <c r="I115" s="159">
        <v>0.33333333333333331</v>
      </c>
      <c r="J115" s="32"/>
      <c r="K115" s="33"/>
      <c r="L115" s="31"/>
      <c r="M115" s="159">
        <v>0.33333333333333331</v>
      </c>
      <c r="N115" s="32"/>
      <c r="O115" s="33"/>
      <c r="P115" s="31"/>
      <c r="Q115" s="32"/>
      <c r="R115" s="32"/>
      <c r="S115" s="33"/>
      <c r="T115" s="31"/>
      <c r="U115" s="32"/>
      <c r="V115" s="159">
        <v>0.33333333333333331</v>
      </c>
      <c r="W115" s="33"/>
      <c r="X115" s="31"/>
      <c r="Y115" s="32"/>
      <c r="Z115" s="159">
        <v>0.33333333333333331</v>
      </c>
      <c r="AA115" s="33"/>
      <c r="AB115" s="31"/>
      <c r="AC115" s="32"/>
      <c r="AD115" s="159">
        <v>0.33333333333333331</v>
      </c>
      <c r="AE115" s="215"/>
      <c r="AF115" s="745">
        <f>SUM(D115:AE115)</f>
        <v>1.9999999999999998</v>
      </c>
      <c r="AG115" s="741">
        <f>SUM(D116:AE116)</f>
        <v>1.875</v>
      </c>
    </row>
    <row r="116" spans="1:33" ht="15" customHeight="1" x14ac:dyDescent="0.2">
      <c r="A116" s="759"/>
      <c r="B116" s="754"/>
      <c r="C116" s="25" t="s">
        <v>17</v>
      </c>
      <c r="D116" s="26"/>
      <c r="E116" s="160">
        <v>0.3125</v>
      </c>
      <c r="F116" s="27"/>
      <c r="G116" s="28"/>
      <c r="H116" s="26"/>
      <c r="I116" s="160">
        <v>0.3125</v>
      </c>
      <c r="J116" s="27"/>
      <c r="K116" s="28"/>
      <c r="L116" s="26"/>
      <c r="M116" s="160">
        <v>0.3125</v>
      </c>
      <c r="N116" s="27"/>
      <c r="O116" s="28"/>
      <c r="P116" s="26"/>
      <c r="Q116" s="27"/>
      <c r="R116" s="27"/>
      <c r="S116" s="28"/>
      <c r="T116" s="26"/>
      <c r="U116" s="27"/>
      <c r="V116" s="160">
        <v>0.3125</v>
      </c>
      <c r="W116" s="28"/>
      <c r="X116" s="26"/>
      <c r="Y116" s="27"/>
      <c r="Z116" s="160">
        <v>0.3125</v>
      </c>
      <c r="AA116" s="28"/>
      <c r="AB116" s="26"/>
      <c r="AC116" s="27"/>
      <c r="AD116" s="160">
        <v>0.3125</v>
      </c>
      <c r="AE116" s="219"/>
      <c r="AF116" s="744"/>
      <c r="AG116" s="740"/>
    </row>
    <row r="117" spans="1:33" ht="15" customHeight="1" x14ac:dyDescent="0.2">
      <c r="A117" s="759"/>
      <c r="B117" s="746" t="s">
        <v>19</v>
      </c>
      <c r="C117" s="30" t="s">
        <v>16</v>
      </c>
      <c r="D117" s="31"/>
      <c r="E117" s="32"/>
      <c r="F117" s="165">
        <v>0.33333333333333331</v>
      </c>
      <c r="G117" s="33"/>
      <c r="H117" s="31"/>
      <c r="I117" s="32"/>
      <c r="J117" s="165">
        <v>0.33333333333333331</v>
      </c>
      <c r="K117" s="33"/>
      <c r="L117" s="31"/>
      <c r="M117" s="32"/>
      <c r="N117" s="165">
        <v>0.33333333333333331</v>
      </c>
      <c r="O117" s="33"/>
      <c r="P117" s="31"/>
      <c r="Q117" s="32"/>
      <c r="R117" s="165">
        <v>0.33333333333333331</v>
      </c>
      <c r="S117" s="33"/>
      <c r="T117" s="31"/>
      <c r="U117" s="32"/>
      <c r="V117" s="32"/>
      <c r="W117" s="33"/>
      <c r="X117" s="31"/>
      <c r="Y117" s="32"/>
      <c r="Z117" s="32"/>
      <c r="AA117" s="167"/>
      <c r="AB117" s="163">
        <v>0.33333333333333331</v>
      </c>
      <c r="AC117" s="32"/>
      <c r="AD117" s="32"/>
      <c r="AE117" s="213">
        <v>8.3333333333333329E-2</v>
      </c>
      <c r="AF117" s="745">
        <f>SUM(D117:AE117)</f>
        <v>1.7499999999999998</v>
      </c>
      <c r="AG117" s="741">
        <f>SUM(D118:AE118)</f>
        <v>1.6458333333333333</v>
      </c>
    </row>
    <row r="118" spans="1:33" ht="15" customHeight="1" x14ac:dyDescent="0.2">
      <c r="A118" s="759"/>
      <c r="B118" s="746"/>
      <c r="C118" s="25" t="s">
        <v>17</v>
      </c>
      <c r="D118" s="26"/>
      <c r="E118" s="27"/>
      <c r="F118" s="166">
        <v>0.3125</v>
      </c>
      <c r="G118" s="28"/>
      <c r="H118" s="26"/>
      <c r="I118" s="27"/>
      <c r="J118" s="166">
        <v>0.3125</v>
      </c>
      <c r="K118" s="28"/>
      <c r="L118" s="26"/>
      <c r="M118" s="27"/>
      <c r="N118" s="166">
        <v>0.3125</v>
      </c>
      <c r="O118" s="28"/>
      <c r="P118" s="26"/>
      <c r="Q118" s="27"/>
      <c r="R118" s="166">
        <v>0.3125</v>
      </c>
      <c r="S118" s="28"/>
      <c r="T118" s="26"/>
      <c r="U118" s="27"/>
      <c r="V118" s="27"/>
      <c r="W118" s="28"/>
      <c r="X118" s="26"/>
      <c r="Y118" s="27"/>
      <c r="Z118" s="27"/>
      <c r="AA118" s="168"/>
      <c r="AB118" s="164">
        <v>0.3125</v>
      </c>
      <c r="AC118" s="27"/>
      <c r="AD118" s="27"/>
      <c r="AE118" s="214">
        <v>8.3333333333333329E-2</v>
      </c>
      <c r="AF118" s="744"/>
      <c r="AG118" s="740"/>
    </row>
    <row r="119" spans="1:33" ht="15" customHeight="1" x14ac:dyDescent="0.2">
      <c r="A119" s="759"/>
      <c r="B119" s="752" t="s">
        <v>20</v>
      </c>
      <c r="C119" s="30" t="s">
        <v>16</v>
      </c>
      <c r="D119" s="169">
        <v>0.25</v>
      </c>
      <c r="E119" s="32"/>
      <c r="F119" s="32"/>
      <c r="G119" s="173"/>
      <c r="H119" s="169">
        <v>0.33333333333333331</v>
      </c>
      <c r="I119" s="32"/>
      <c r="J119" s="32"/>
      <c r="K119" s="33"/>
      <c r="L119" s="31"/>
      <c r="M119" s="32"/>
      <c r="N119" s="32"/>
      <c r="O119" s="33"/>
      <c r="P119" s="31"/>
      <c r="Q119" s="171">
        <v>0.33333333333333331</v>
      </c>
      <c r="R119" s="32"/>
      <c r="S119" s="33"/>
      <c r="T119" s="31"/>
      <c r="U119" s="171">
        <v>0.33333333333333331</v>
      </c>
      <c r="V119" s="32"/>
      <c r="W119" s="33"/>
      <c r="X119" s="31"/>
      <c r="Y119" s="171">
        <v>0.33333333333333331</v>
      </c>
      <c r="Z119" s="32"/>
      <c r="AA119" s="33"/>
      <c r="AB119" s="31"/>
      <c r="AC119" s="171">
        <v>0.33333333333333331</v>
      </c>
      <c r="AD119" s="32"/>
      <c r="AE119" s="215"/>
      <c r="AF119" s="745">
        <f>SUM(D119:AE119)</f>
        <v>1.9166666666666663</v>
      </c>
      <c r="AG119" s="741">
        <f>SUM(D120:AE120)</f>
        <v>1.7916666666666665</v>
      </c>
    </row>
    <row r="120" spans="1:33" ht="15" customHeight="1" thickBot="1" x14ac:dyDescent="0.25">
      <c r="A120" s="760"/>
      <c r="B120" s="753"/>
      <c r="C120" s="40" t="s">
        <v>17</v>
      </c>
      <c r="D120" s="170">
        <v>0.22916666666666666</v>
      </c>
      <c r="E120" s="41"/>
      <c r="F120" s="41"/>
      <c r="G120" s="174"/>
      <c r="H120" s="170">
        <v>0.3125</v>
      </c>
      <c r="I120" s="41"/>
      <c r="J120" s="41"/>
      <c r="K120" s="42"/>
      <c r="L120" s="43"/>
      <c r="M120" s="41"/>
      <c r="N120" s="41"/>
      <c r="O120" s="42"/>
      <c r="P120" s="43"/>
      <c r="Q120" s="172">
        <v>0.3125</v>
      </c>
      <c r="R120" s="41"/>
      <c r="S120" s="42"/>
      <c r="T120" s="43"/>
      <c r="U120" s="172">
        <v>0.3125</v>
      </c>
      <c r="V120" s="41"/>
      <c r="W120" s="42"/>
      <c r="X120" s="43"/>
      <c r="Y120" s="172">
        <v>0.3125</v>
      </c>
      <c r="Z120" s="41"/>
      <c r="AA120" s="42"/>
      <c r="AB120" s="43"/>
      <c r="AC120" s="172">
        <v>0.3125</v>
      </c>
      <c r="AD120" s="41"/>
      <c r="AE120" s="216"/>
      <c r="AF120" s="749"/>
      <c r="AG120" s="742"/>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58">
        <v>14</v>
      </c>
      <c r="B122" s="747" t="s">
        <v>15</v>
      </c>
      <c r="C122" s="20" t="s">
        <v>16</v>
      </c>
      <c r="D122" s="21"/>
      <c r="E122" s="24">
        <v>0.33333333333333331</v>
      </c>
      <c r="F122" s="22"/>
      <c r="G122" s="79"/>
      <c r="H122" s="21"/>
      <c r="I122" s="24">
        <v>0.33333333333333331</v>
      </c>
      <c r="J122" s="22"/>
      <c r="K122" s="23"/>
      <c r="L122" s="80"/>
      <c r="M122" s="24">
        <v>0.33333333333333331</v>
      </c>
      <c r="N122" s="22"/>
      <c r="O122" s="79"/>
      <c r="P122" s="21"/>
      <c r="Q122" s="24">
        <v>0.33333333333333331</v>
      </c>
      <c r="R122" s="22"/>
      <c r="S122" s="23"/>
      <c r="T122" s="80"/>
      <c r="U122" s="22"/>
      <c r="V122" s="22"/>
      <c r="W122" s="79"/>
      <c r="X122" s="21"/>
      <c r="Y122" s="22"/>
      <c r="Z122" s="24">
        <v>0.33333333333333331</v>
      </c>
      <c r="AA122" s="23"/>
      <c r="AB122" s="80"/>
      <c r="AC122" s="22"/>
      <c r="AD122" s="24">
        <v>0.33333333333333331</v>
      </c>
      <c r="AE122" s="218"/>
      <c r="AF122" s="743">
        <f>SUM(D122:AE122)</f>
        <v>1.9999999999999998</v>
      </c>
      <c r="AG122" s="739">
        <f>SUM(D123:AE123)</f>
        <v>1.875</v>
      </c>
    </row>
    <row r="123" spans="1:33" ht="15" customHeight="1" x14ac:dyDescent="0.2">
      <c r="A123" s="759"/>
      <c r="B123" s="748"/>
      <c r="C123" s="25" t="s">
        <v>17</v>
      </c>
      <c r="D123" s="26"/>
      <c r="E123" s="29">
        <v>0.3125</v>
      </c>
      <c r="F123" s="27"/>
      <c r="G123" s="82"/>
      <c r="H123" s="26"/>
      <c r="I123" s="29">
        <v>0.3125</v>
      </c>
      <c r="J123" s="27"/>
      <c r="K123" s="28"/>
      <c r="L123" s="83"/>
      <c r="M123" s="29">
        <v>0.3125</v>
      </c>
      <c r="N123" s="27"/>
      <c r="O123" s="82"/>
      <c r="P123" s="26"/>
      <c r="Q123" s="29">
        <v>0.3125</v>
      </c>
      <c r="R123" s="27"/>
      <c r="S123" s="28"/>
      <c r="T123" s="83"/>
      <c r="U123" s="27"/>
      <c r="V123" s="27"/>
      <c r="W123" s="82"/>
      <c r="X123" s="26"/>
      <c r="Y123" s="27"/>
      <c r="Z123" s="29">
        <v>0.3125</v>
      </c>
      <c r="AA123" s="28"/>
      <c r="AB123" s="83"/>
      <c r="AC123" s="27"/>
      <c r="AD123" s="29">
        <v>0.3125</v>
      </c>
      <c r="AE123" s="219"/>
      <c r="AF123" s="744"/>
      <c r="AG123" s="740"/>
    </row>
    <row r="124" spans="1:33" ht="15" customHeight="1" x14ac:dyDescent="0.2">
      <c r="A124" s="759"/>
      <c r="B124" s="754" t="s">
        <v>18</v>
      </c>
      <c r="C124" s="30" t="s">
        <v>16</v>
      </c>
      <c r="D124" s="31"/>
      <c r="E124" s="32"/>
      <c r="F124" s="159">
        <v>0.33333333333333331</v>
      </c>
      <c r="G124" s="85"/>
      <c r="H124" s="31"/>
      <c r="I124" s="32"/>
      <c r="J124" s="32"/>
      <c r="K124" s="33"/>
      <c r="L124" s="86"/>
      <c r="M124" s="32"/>
      <c r="N124" s="32"/>
      <c r="O124" s="175"/>
      <c r="P124" s="157">
        <v>0.33333333333333331</v>
      </c>
      <c r="Q124" s="32"/>
      <c r="R124" s="32"/>
      <c r="S124" s="161"/>
      <c r="T124" s="157">
        <v>0.33333333333333331</v>
      </c>
      <c r="U124" s="32"/>
      <c r="V124" s="32"/>
      <c r="W124" s="175"/>
      <c r="X124" s="157">
        <v>0.33333333333333331</v>
      </c>
      <c r="Y124" s="32"/>
      <c r="Z124" s="32"/>
      <c r="AA124" s="161"/>
      <c r="AB124" s="157">
        <v>0.33333333333333331</v>
      </c>
      <c r="AC124" s="32"/>
      <c r="AD124" s="32"/>
      <c r="AE124" s="215"/>
      <c r="AF124" s="745">
        <f>SUM(D124:AE124)</f>
        <v>1.6666666666666665</v>
      </c>
      <c r="AG124" s="741">
        <f>SUM(D125:AE125)</f>
        <v>1.5625</v>
      </c>
    </row>
    <row r="125" spans="1:33" ht="15" customHeight="1" x14ac:dyDescent="0.2">
      <c r="A125" s="759"/>
      <c r="B125" s="754"/>
      <c r="C125" s="25" t="s">
        <v>17</v>
      </c>
      <c r="D125" s="26"/>
      <c r="E125" s="27"/>
      <c r="F125" s="160">
        <v>0.3125</v>
      </c>
      <c r="G125" s="82"/>
      <c r="H125" s="26"/>
      <c r="I125" s="27"/>
      <c r="J125" s="27"/>
      <c r="K125" s="28"/>
      <c r="L125" s="83"/>
      <c r="M125" s="27"/>
      <c r="N125" s="27"/>
      <c r="O125" s="176"/>
      <c r="P125" s="158">
        <v>0.3125</v>
      </c>
      <c r="Q125" s="27"/>
      <c r="R125" s="27"/>
      <c r="S125" s="162"/>
      <c r="T125" s="158">
        <v>0.3125</v>
      </c>
      <c r="U125" s="27"/>
      <c r="V125" s="27"/>
      <c r="W125" s="176"/>
      <c r="X125" s="158">
        <v>0.3125</v>
      </c>
      <c r="Y125" s="27"/>
      <c r="Z125" s="27"/>
      <c r="AA125" s="162"/>
      <c r="AB125" s="158">
        <v>0.3125</v>
      </c>
      <c r="AC125" s="27"/>
      <c r="AD125" s="27"/>
      <c r="AE125" s="219"/>
      <c r="AF125" s="744"/>
      <c r="AG125" s="740"/>
    </row>
    <row r="126" spans="1:33" ht="15" customHeight="1" x14ac:dyDescent="0.2">
      <c r="A126" s="759"/>
      <c r="B126" s="746" t="s">
        <v>19</v>
      </c>
      <c r="C126" s="30" t="s">
        <v>16</v>
      </c>
      <c r="D126" s="163">
        <v>0.25</v>
      </c>
      <c r="E126" s="32"/>
      <c r="F126" s="32"/>
      <c r="G126" s="177"/>
      <c r="H126" s="163">
        <v>0.33333333333333331</v>
      </c>
      <c r="I126" s="32"/>
      <c r="J126" s="32"/>
      <c r="K126" s="167"/>
      <c r="L126" s="163">
        <v>0.33333333333333331</v>
      </c>
      <c r="M126" s="32"/>
      <c r="N126" s="32"/>
      <c r="O126" s="85"/>
      <c r="P126" s="31"/>
      <c r="Q126" s="32"/>
      <c r="R126" s="32"/>
      <c r="S126" s="33"/>
      <c r="T126" s="86"/>
      <c r="U126" s="165">
        <v>0.33333333333333331</v>
      </c>
      <c r="V126" s="32"/>
      <c r="W126" s="85"/>
      <c r="X126" s="31"/>
      <c r="Y126" s="165">
        <v>0.33333333333333331</v>
      </c>
      <c r="Z126" s="32"/>
      <c r="AA126" s="33"/>
      <c r="AB126" s="86"/>
      <c r="AC126" s="165">
        <v>0.33333333333333331</v>
      </c>
      <c r="AD126" s="32"/>
      <c r="AE126" s="230"/>
      <c r="AF126" s="745">
        <f>SUM(D126:AE126)</f>
        <v>1.9166666666666663</v>
      </c>
      <c r="AG126" s="741">
        <f>SUM(D127:AE127)</f>
        <v>1.7916666666666665</v>
      </c>
    </row>
    <row r="127" spans="1:33" ht="15" customHeight="1" x14ac:dyDescent="0.2">
      <c r="A127" s="759"/>
      <c r="B127" s="746"/>
      <c r="C127" s="25" t="s">
        <v>17</v>
      </c>
      <c r="D127" s="164">
        <v>0.22916666666666666</v>
      </c>
      <c r="E127" s="27"/>
      <c r="F127" s="27"/>
      <c r="G127" s="178"/>
      <c r="H127" s="164">
        <v>0.3125</v>
      </c>
      <c r="I127" s="27"/>
      <c r="J127" s="27"/>
      <c r="K127" s="168"/>
      <c r="L127" s="164">
        <v>0.3125</v>
      </c>
      <c r="M127" s="27"/>
      <c r="N127" s="27"/>
      <c r="O127" s="82"/>
      <c r="P127" s="26"/>
      <c r="Q127" s="27"/>
      <c r="R127" s="27"/>
      <c r="S127" s="28"/>
      <c r="T127" s="83"/>
      <c r="U127" s="166">
        <v>0.3125</v>
      </c>
      <c r="V127" s="27"/>
      <c r="W127" s="82"/>
      <c r="X127" s="26"/>
      <c r="Y127" s="166">
        <v>0.3125</v>
      </c>
      <c r="Z127" s="27"/>
      <c r="AA127" s="28"/>
      <c r="AB127" s="83"/>
      <c r="AC127" s="166">
        <v>0.3125</v>
      </c>
      <c r="AD127" s="27"/>
      <c r="AE127" s="233"/>
      <c r="AF127" s="744"/>
      <c r="AG127" s="740"/>
    </row>
    <row r="128" spans="1:33" ht="15" customHeight="1" x14ac:dyDescent="0.2">
      <c r="A128" s="759"/>
      <c r="B128" s="752" t="s">
        <v>20</v>
      </c>
      <c r="C128" s="30" t="s">
        <v>16</v>
      </c>
      <c r="D128" s="31"/>
      <c r="E128" s="32"/>
      <c r="F128" s="32"/>
      <c r="G128" s="85"/>
      <c r="H128" s="31"/>
      <c r="I128" s="32"/>
      <c r="J128" s="171">
        <v>0.33333333333333331</v>
      </c>
      <c r="K128" s="33"/>
      <c r="L128" s="86"/>
      <c r="M128" s="32"/>
      <c r="N128" s="171">
        <v>0.33333333333333331</v>
      </c>
      <c r="O128" s="85"/>
      <c r="P128" s="31"/>
      <c r="Q128" s="32"/>
      <c r="R128" s="171">
        <v>0.33333333333333331</v>
      </c>
      <c r="S128" s="33"/>
      <c r="T128" s="86"/>
      <c r="U128" s="32"/>
      <c r="V128" s="171">
        <v>0.33333333333333331</v>
      </c>
      <c r="W128" s="85"/>
      <c r="X128" s="31"/>
      <c r="Y128" s="32"/>
      <c r="Z128" s="32"/>
      <c r="AA128" s="33"/>
      <c r="AB128" s="86"/>
      <c r="AC128" s="32"/>
      <c r="AD128" s="32"/>
      <c r="AE128" s="224">
        <v>8.3333333333333329E-2</v>
      </c>
      <c r="AF128" s="745">
        <f>SUM(D128:AE128)</f>
        <v>1.4166666666666665</v>
      </c>
      <c r="AG128" s="741">
        <f>SUM(D129:AE129)</f>
        <v>1.3333333333333333</v>
      </c>
    </row>
    <row r="129" spans="1:33" ht="15" customHeight="1" thickBot="1" x14ac:dyDescent="0.25">
      <c r="A129" s="760"/>
      <c r="B129" s="753"/>
      <c r="C129" s="40" t="s">
        <v>17</v>
      </c>
      <c r="D129" s="43"/>
      <c r="E129" s="41"/>
      <c r="F129" s="41"/>
      <c r="G129" s="87"/>
      <c r="H129" s="43"/>
      <c r="I129" s="41"/>
      <c r="J129" s="172">
        <v>0.3125</v>
      </c>
      <c r="K129" s="42"/>
      <c r="L129" s="88"/>
      <c r="M129" s="41"/>
      <c r="N129" s="172">
        <v>0.3125</v>
      </c>
      <c r="O129" s="87"/>
      <c r="P129" s="43"/>
      <c r="Q129" s="41"/>
      <c r="R129" s="172">
        <v>0.3125</v>
      </c>
      <c r="S129" s="42"/>
      <c r="T129" s="88"/>
      <c r="U129" s="41"/>
      <c r="V129" s="172">
        <v>0.3125</v>
      </c>
      <c r="W129" s="87"/>
      <c r="X129" s="43"/>
      <c r="Y129" s="41"/>
      <c r="Z129" s="41"/>
      <c r="AA129" s="42"/>
      <c r="AB129" s="88"/>
      <c r="AC129" s="41"/>
      <c r="AD129" s="41"/>
      <c r="AE129" s="225">
        <v>8.3333333333333329E-2</v>
      </c>
      <c r="AF129" s="749"/>
      <c r="AG129" s="742"/>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58">
        <v>15</v>
      </c>
      <c r="B131" s="747" t="s">
        <v>15</v>
      </c>
      <c r="C131" s="20" t="s">
        <v>16</v>
      </c>
      <c r="D131" s="21"/>
      <c r="E131" s="22"/>
      <c r="F131" s="24">
        <v>0.33333333333333331</v>
      </c>
      <c r="G131" s="79"/>
      <c r="H131" s="21"/>
      <c r="I131" s="22"/>
      <c r="J131" s="24">
        <v>0.33333333333333331</v>
      </c>
      <c r="K131" s="23"/>
      <c r="L131" s="80"/>
      <c r="M131" s="22"/>
      <c r="N131" s="22"/>
      <c r="O131" s="79"/>
      <c r="P131" s="21"/>
      <c r="Q131" s="22"/>
      <c r="R131" s="22"/>
      <c r="S131" s="54"/>
      <c r="T131" s="55">
        <v>0.33333333333333331</v>
      </c>
      <c r="U131" s="22"/>
      <c r="V131" s="22"/>
      <c r="W131" s="81"/>
      <c r="X131" s="55">
        <v>0.33333333333333331</v>
      </c>
      <c r="Y131" s="22"/>
      <c r="Z131" s="22"/>
      <c r="AA131" s="54"/>
      <c r="AB131" s="55">
        <v>0.33333333333333331</v>
      </c>
      <c r="AC131" s="22"/>
      <c r="AD131" s="22"/>
      <c r="AE131" s="222">
        <v>8.3333333333333329E-2</v>
      </c>
      <c r="AF131" s="743">
        <f>SUM(D131:AE131)</f>
        <v>1.7499999999999998</v>
      </c>
      <c r="AG131" s="739">
        <f>SUM(D132:AE132)</f>
        <v>1.6458333333333333</v>
      </c>
    </row>
    <row r="132" spans="1:33" ht="15" customHeight="1" x14ac:dyDescent="0.2">
      <c r="A132" s="759"/>
      <c r="B132" s="748"/>
      <c r="C132" s="25" t="s">
        <v>17</v>
      </c>
      <c r="D132" s="26"/>
      <c r="E132" s="27"/>
      <c r="F132" s="29">
        <v>0.3125</v>
      </c>
      <c r="G132" s="82"/>
      <c r="H132" s="26"/>
      <c r="I132" s="27"/>
      <c r="J132" s="29">
        <v>0.3125</v>
      </c>
      <c r="K132" s="28"/>
      <c r="L132" s="83"/>
      <c r="M132" s="27"/>
      <c r="N132" s="27"/>
      <c r="O132" s="82"/>
      <c r="P132" s="26"/>
      <c r="Q132" s="27"/>
      <c r="R132" s="27"/>
      <c r="S132" s="56"/>
      <c r="T132" s="57">
        <v>0.3125</v>
      </c>
      <c r="U132" s="27"/>
      <c r="V132" s="27"/>
      <c r="W132" s="84"/>
      <c r="X132" s="57">
        <v>0.3125</v>
      </c>
      <c r="Y132" s="27"/>
      <c r="Z132" s="27"/>
      <c r="AA132" s="56"/>
      <c r="AB132" s="57">
        <v>0.3125</v>
      </c>
      <c r="AC132" s="27"/>
      <c r="AD132" s="27"/>
      <c r="AE132" s="223">
        <v>8.3333333333333329E-2</v>
      </c>
      <c r="AF132" s="744"/>
      <c r="AG132" s="740"/>
    </row>
    <row r="133" spans="1:33" ht="15" customHeight="1" x14ac:dyDescent="0.2">
      <c r="A133" s="759"/>
      <c r="B133" s="754" t="s">
        <v>18</v>
      </c>
      <c r="C133" s="30" t="s">
        <v>16</v>
      </c>
      <c r="D133" s="31"/>
      <c r="E133" s="32"/>
      <c r="F133" s="32"/>
      <c r="G133" s="85"/>
      <c r="H133" s="31"/>
      <c r="I133" s="159">
        <v>0.33333333333333331</v>
      </c>
      <c r="J133" s="32"/>
      <c r="K133" s="33"/>
      <c r="L133" s="86"/>
      <c r="M133" s="159">
        <v>0.33333333333333331</v>
      </c>
      <c r="N133" s="32"/>
      <c r="O133" s="85"/>
      <c r="P133" s="31"/>
      <c r="Q133" s="159">
        <v>0.33333333333333331</v>
      </c>
      <c r="R133" s="32"/>
      <c r="S133" s="33"/>
      <c r="T133" s="86"/>
      <c r="U133" s="159">
        <v>0.33333333333333331</v>
      </c>
      <c r="V133" s="32"/>
      <c r="W133" s="85"/>
      <c r="X133" s="31"/>
      <c r="Y133" s="32"/>
      <c r="Z133" s="32"/>
      <c r="AA133" s="33"/>
      <c r="AB133" s="86"/>
      <c r="AC133" s="32"/>
      <c r="AD133" s="159">
        <v>0.33333333333333331</v>
      </c>
      <c r="AE133" s="215"/>
      <c r="AF133" s="745">
        <f>SUM(D133:AE133)</f>
        <v>1.6666666666666665</v>
      </c>
      <c r="AG133" s="741">
        <f>SUM(D134:AE134)</f>
        <v>1.5625</v>
      </c>
    </row>
    <row r="134" spans="1:33" ht="15" customHeight="1" x14ac:dyDescent="0.2">
      <c r="A134" s="759"/>
      <c r="B134" s="754"/>
      <c r="C134" s="25" t="s">
        <v>17</v>
      </c>
      <c r="D134" s="26"/>
      <c r="E134" s="27"/>
      <c r="F134" s="27"/>
      <c r="G134" s="82"/>
      <c r="H134" s="26"/>
      <c r="I134" s="160">
        <v>0.3125</v>
      </c>
      <c r="J134" s="27"/>
      <c r="K134" s="28"/>
      <c r="L134" s="83"/>
      <c r="M134" s="160">
        <v>0.3125</v>
      </c>
      <c r="N134" s="27"/>
      <c r="O134" s="82"/>
      <c r="P134" s="26"/>
      <c r="Q134" s="160">
        <v>0.3125</v>
      </c>
      <c r="R134" s="27"/>
      <c r="S134" s="28"/>
      <c r="T134" s="83"/>
      <c r="U134" s="160">
        <v>0.3125</v>
      </c>
      <c r="V134" s="27"/>
      <c r="W134" s="82"/>
      <c r="X134" s="26"/>
      <c r="Y134" s="27"/>
      <c r="Z134" s="27"/>
      <c r="AA134" s="28"/>
      <c r="AB134" s="83"/>
      <c r="AC134" s="27"/>
      <c r="AD134" s="160">
        <v>0.3125</v>
      </c>
      <c r="AE134" s="219"/>
      <c r="AF134" s="744"/>
      <c r="AG134" s="740"/>
    </row>
    <row r="135" spans="1:33" ht="15" customHeight="1" x14ac:dyDescent="0.2">
      <c r="A135" s="759"/>
      <c r="B135" s="746" t="s">
        <v>19</v>
      </c>
      <c r="C135" s="30" t="s">
        <v>16</v>
      </c>
      <c r="D135" s="31"/>
      <c r="E135" s="165">
        <v>0.33333333333333331</v>
      </c>
      <c r="F135" s="32"/>
      <c r="G135" s="85"/>
      <c r="H135" s="31"/>
      <c r="I135" s="32"/>
      <c r="J135" s="32"/>
      <c r="K135" s="33"/>
      <c r="L135" s="86"/>
      <c r="M135" s="32"/>
      <c r="N135" s="165">
        <v>0.33333333333333331</v>
      </c>
      <c r="O135" s="85"/>
      <c r="P135" s="31"/>
      <c r="Q135" s="32"/>
      <c r="R135" s="165">
        <v>0.33333333333333331</v>
      </c>
      <c r="S135" s="33"/>
      <c r="T135" s="86"/>
      <c r="U135" s="32"/>
      <c r="V135" s="165">
        <v>0.33333333333333331</v>
      </c>
      <c r="W135" s="85"/>
      <c r="X135" s="31"/>
      <c r="Y135" s="32"/>
      <c r="Z135" s="165">
        <v>0.33333333333333331</v>
      </c>
      <c r="AA135" s="33"/>
      <c r="AB135" s="86"/>
      <c r="AC135" s="32"/>
      <c r="AD135" s="32"/>
      <c r="AE135" s="230"/>
      <c r="AF135" s="745">
        <f>SUM(D135:AE135)</f>
        <v>1.6666666666666665</v>
      </c>
      <c r="AG135" s="741">
        <f>SUM(D136:AE136)</f>
        <v>1.5625</v>
      </c>
    </row>
    <row r="136" spans="1:33" ht="15" customHeight="1" x14ac:dyDescent="0.2">
      <c r="A136" s="759"/>
      <c r="B136" s="746"/>
      <c r="C136" s="25" t="s">
        <v>17</v>
      </c>
      <c r="D136" s="26"/>
      <c r="E136" s="166">
        <v>0.3125</v>
      </c>
      <c r="F136" s="27"/>
      <c r="G136" s="82"/>
      <c r="H136" s="26"/>
      <c r="I136" s="27"/>
      <c r="J136" s="27"/>
      <c r="K136" s="28"/>
      <c r="L136" s="83"/>
      <c r="M136" s="27"/>
      <c r="N136" s="166">
        <v>0.3125</v>
      </c>
      <c r="O136" s="82"/>
      <c r="P136" s="26"/>
      <c r="Q136" s="27"/>
      <c r="R136" s="166">
        <v>0.3125</v>
      </c>
      <c r="S136" s="28"/>
      <c r="T136" s="83"/>
      <c r="U136" s="27"/>
      <c r="V136" s="166">
        <v>0.3125</v>
      </c>
      <c r="W136" s="82"/>
      <c r="X136" s="26"/>
      <c r="Y136" s="27"/>
      <c r="Z136" s="166">
        <v>0.3125</v>
      </c>
      <c r="AA136" s="28"/>
      <c r="AB136" s="83"/>
      <c r="AC136" s="27"/>
      <c r="AD136" s="27"/>
      <c r="AE136" s="233"/>
      <c r="AF136" s="744"/>
      <c r="AG136" s="740"/>
    </row>
    <row r="137" spans="1:33" ht="15" customHeight="1" x14ac:dyDescent="0.2">
      <c r="A137" s="759"/>
      <c r="B137" s="752" t="s">
        <v>20</v>
      </c>
      <c r="C137" s="30" t="s">
        <v>16</v>
      </c>
      <c r="D137" s="169">
        <v>0.25</v>
      </c>
      <c r="E137" s="32"/>
      <c r="F137" s="32"/>
      <c r="G137" s="179"/>
      <c r="H137" s="169">
        <v>0.33333333333333331</v>
      </c>
      <c r="I137" s="32"/>
      <c r="J137" s="32"/>
      <c r="K137" s="173"/>
      <c r="L137" s="169">
        <v>0.33333333333333331</v>
      </c>
      <c r="M137" s="32"/>
      <c r="N137" s="32"/>
      <c r="O137" s="179"/>
      <c r="P137" s="169">
        <v>0.33333333333333331</v>
      </c>
      <c r="Q137" s="32"/>
      <c r="R137" s="32"/>
      <c r="S137" s="33"/>
      <c r="T137" s="86"/>
      <c r="U137" s="32"/>
      <c r="V137" s="32"/>
      <c r="W137" s="85"/>
      <c r="X137" s="31"/>
      <c r="Y137" s="171">
        <v>0.33333333333333331</v>
      </c>
      <c r="Z137" s="32"/>
      <c r="AA137" s="33"/>
      <c r="AB137" s="86"/>
      <c r="AC137" s="171">
        <v>0.33333333333333331</v>
      </c>
      <c r="AD137" s="32"/>
      <c r="AE137" s="215"/>
      <c r="AF137" s="745">
        <f>SUM(D137:AE137)</f>
        <v>1.9166666666666663</v>
      </c>
      <c r="AG137" s="741">
        <f>SUM(D138:AE138)</f>
        <v>1.7916666666666665</v>
      </c>
    </row>
    <row r="138" spans="1:33" ht="15" customHeight="1" thickBot="1" x14ac:dyDescent="0.25">
      <c r="A138" s="760"/>
      <c r="B138" s="753"/>
      <c r="C138" s="40" t="s">
        <v>17</v>
      </c>
      <c r="D138" s="170">
        <v>0.22916666666666666</v>
      </c>
      <c r="E138" s="41"/>
      <c r="F138" s="41"/>
      <c r="G138" s="180"/>
      <c r="H138" s="170">
        <v>0.3125</v>
      </c>
      <c r="I138" s="41"/>
      <c r="J138" s="41"/>
      <c r="K138" s="174"/>
      <c r="L138" s="170">
        <v>0.3125</v>
      </c>
      <c r="M138" s="41"/>
      <c r="N138" s="41"/>
      <c r="O138" s="180"/>
      <c r="P138" s="170">
        <v>0.3125</v>
      </c>
      <c r="Q138" s="41"/>
      <c r="R138" s="41"/>
      <c r="S138" s="42"/>
      <c r="T138" s="88"/>
      <c r="U138" s="41"/>
      <c r="V138" s="41"/>
      <c r="W138" s="87"/>
      <c r="X138" s="43"/>
      <c r="Y138" s="172">
        <v>0.3125</v>
      </c>
      <c r="Z138" s="41"/>
      <c r="AA138" s="42"/>
      <c r="AB138" s="88"/>
      <c r="AC138" s="172">
        <v>0.3125</v>
      </c>
      <c r="AD138" s="41"/>
      <c r="AE138" s="216"/>
      <c r="AF138" s="749"/>
      <c r="AG138" s="742"/>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58">
        <v>16</v>
      </c>
      <c r="B140" s="747" t="s">
        <v>15</v>
      </c>
      <c r="C140" s="20" t="s">
        <v>16</v>
      </c>
      <c r="D140" s="55">
        <v>0.25</v>
      </c>
      <c r="E140" s="22"/>
      <c r="F140" s="22"/>
      <c r="G140" s="79"/>
      <c r="H140" s="21"/>
      <c r="I140" s="22"/>
      <c r="J140" s="22"/>
      <c r="K140" s="23"/>
      <c r="L140" s="80"/>
      <c r="M140" s="24">
        <v>0.33333333333333331</v>
      </c>
      <c r="N140" s="22"/>
      <c r="O140" s="79"/>
      <c r="P140" s="21"/>
      <c r="Q140" s="24">
        <v>0.33333333333333331</v>
      </c>
      <c r="R140" s="22"/>
      <c r="S140" s="23"/>
      <c r="T140" s="80"/>
      <c r="U140" s="24">
        <v>0.33333333333333331</v>
      </c>
      <c r="V140" s="22"/>
      <c r="W140" s="79"/>
      <c r="X140" s="21"/>
      <c r="Y140" s="24">
        <v>0.33333333333333331</v>
      </c>
      <c r="Z140" s="22"/>
      <c r="AA140" s="23"/>
      <c r="AB140" s="80"/>
      <c r="AC140" s="22"/>
      <c r="AD140" s="22"/>
      <c r="AE140" s="218"/>
      <c r="AF140" s="743">
        <f>SUM(D140:AE140)</f>
        <v>1.583333333333333</v>
      </c>
      <c r="AG140" s="739">
        <f>SUM(D141:AE141)</f>
        <v>1.4791666666666665</v>
      </c>
    </row>
    <row r="141" spans="1:33" ht="15" customHeight="1" x14ac:dyDescent="0.2">
      <c r="A141" s="759"/>
      <c r="B141" s="748"/>
      <c r="C141" s="25" t="s">
        <v>17</v>
      </c>
      <c r="D141" s="57">
        <v>0.22916666666666666</v>
      </c>
      <c r="E141" s="27"/>
      <c r="F141" s="27"/>
      <c r="G141" s="82"/>
      <c r="H141" s="26"/>
      <c r="I141" s="27"/>
      <c r="J141" s="27"/>
      <c r="K141" s="28"/>
      <c r="L141" s="83"/>
      <c r="M141" s="29">
        <v>0.3125</v>
      </c>
      <c r="N141" s="27"/>
      <c r="O141" s="82"/>
      <c r="P141" s="26"/>
      <c r="Q141" s="29">
        <v>0.3125</v>
      </c>
      <c r="R141" s="27"/>
      <c r="S141" s="28"/>
      <c r="T141" s="83"/>
      <c r="U141" s="29">
        <v>0.3125</v>
      </c>
      <c r="V141" s="27"/>
      <c r="W141" s="82"/>
      <c r="X141" s="26"/>
      <c r="Y141" s="29">
        <v>0.3125</v>
      </c>
      <c r="Z141" s="27"/>
      <c r="AA141" s="28"/>
      <c r="AB141" s="83"/>
      <c r="AC141" s="27"/>
      <c r="AD141" s="27"/>
      <c r="AE141" s="219"/>
      <c r="AF141" s="744"/>
      <c r="AG141" s="740"/>
    </row>
    <row r="142" spans="1:33" ht="15" customHeight="1" x14ac:dyDescent="0.2">
      <c r="A142" s="759"/>
      <c r="B142" s="754" t="s">
        <v>18</v>
      </c>
      <c r="C142" s="30" t="s">
        <v>16</v>
      </c>
      <c r="D142" s="31"/>
      <c r="E142" s="32"/>
      <c r="F142" s="159">
        <v>0.33333333333333331</v>
      </c>
      <c r="G142" s="85"/>
      <c r="H142" s="31"/>
      <c r="I142" s="32"/>
      <c r="J142" s="159">
        <v>0.33333333333333331</v>
      </c>
      <c r="K142" s="33"/>
      <c r="L142" s="86"/>
      <c r="M142" s="32"/>
      <c r="N142" s="159">
        <v>0.33333333333333331</v>
      </c>
      <c r="O142" s="85"/>
      <c r="P142" s="31"/>
      <c r="Q142" s="32"/>
      <c r="R142" s="32"/>
      <c r="S142" s="33"/>
      <c r="T142" s="86"/>
      <c r="U142" s="32"/>
      <c r="V142" s="32"/>
      <c r="W142" s="175"/>
      <c r="X142" s="157">
        <v>0.33333333333333331</v>
      </c>
      <c r="Y142" s="32"/>
      <c r="Z142" s="32"/>
      <c r="AA142" s="161"/>
      <c r="AB142" s="157">
        <v>0.33333333333333331</v>
      </c>
      <c r="AC142" s="32"/>
      <c r="AD142" s="32"/>
      <c r="AE142" s="220">
        <v>8.3333333333333329E-2</v>
      </c>
      <c r="AF142" s="745">
        <f>SUM(D142:AE142)</f>
        <v>1.7499999999999998</v>
      </c>
      <c r="AG142" s="741">
        <f>SUM(D143:AE143)</f>
        <v>1.6458333333333333</v>
      </c>
    </row>
    <row r="143" spans="1:33" ht="15" customHeight="1" x14ac:dyDescent="0.2">
      <c r="A143" s="759"/>
      <c r="B143" s="754"/>
      <c r="C143" s="25" t="s">
        <v>17</v>
      </c>
      <c r="D143" s="26"/>
      <c r="E143" s="27"/>
      <c r="F143" s="160">
        <v>0.3125</v>
      </c>
      <c r="G143" s="82"/>
      <c r="H143" s="26"/>
      <c r="I143" s="27"/>
      <c r="J143" s="160">
        <v>0.3125</v>
      </c>
      <c r="K143" s="28"/>
      <c r="L143" s="83"/>
      <c r="M143" s="27"/>
      <c r="N143" s="160">
        <v>0.3125</v>
      </c>
      <c r="O143" s="82"/>
      <c r="P143" s="26"/>
      <c r="Q143" s="27"/>
      <c r="R143" s="27"/>
      <c r="S143" s="28"/>
      <c r="T143" s="83"/>
      <c r="U143" s="27"/>
      <c r="V143" s="27"/>
      <c r="W143" s="176"/>
      <c r="X143" s="158">
        <v>0.3125</v>
      </c>
      <c r="Y143" s="27"/>
      <c r="Z143" s="27"/>
      <c r="AA143" s="162"/>
      <c r="AB143" s="158">
        <v>0.3125</v>
      </c>
      <c r="AC143" s="27"/>
      <c r="AD143" s="27"/>
      <c r="AE143" s="221">
        <v>8.3333333333333329E-2</v>
      </c>
      <c r="AF143" s="744"/>
      <c r="AG143" s="740"/>
    </row>
    <row r="144" spans="1:33" ht="15" customHeight="1" x14ac:dyDescent="0.2">
      <c r="A144" s="759"/>
      <c r="B144" s="746" t="s">
        <v>19</v>
      </c>
      <c r="C144" s="30" t="s">
        <v>16</v>
      </c>
      <c r="D144" s="31"/>
      <c r="E144" s="32"/>
      <c r="F144" s="32"/>
      <c r="G144" s="177"/>
      <c r="H144" s="163">
        <v>0.33333333333333331</v>
      </c>
      <c r="I144" s="32"/>
      <c r="J144" s="32"/>
      <c r="K144" s="167"/>
      <c r="L144" s="163">
        <v>0.33333333333333331</v>
      </c>
      <c r="M144" s="32"/>
      <c r="N144" s="32"/>
      <c r="O144" s="177"/>
      <c r="P144" s="163">
        <v>0.33333333333333331</v>
      </c>
      <c r="Q144" s="32"/>
      <c r="R144" s="32"/>
      <c r="S144" s="167"/>
      <c r="T144" s="163">
        <v>0.33333333333333331</v>
      </c>
      <c r="U144" s="32"/>
      <c r="V144" s="32"/>
      <c r="W144" s="85"/>
      <c r="X144" s="31"/>
      <c r="Y144" s="32"/>
      <c r="Z144" s="32"/>
      <c r="AA144" s="33"/>
      <c r="AB144" s="86"/>
      <c r="AC144" s="165">
        <v>0.33333333333333331</v>
      </c>
      <c r="AD144" s="32"/>
      <c r="AE144" s="230"/>
      <c r="AF144" s="745">
        <f>SUM(D144:AE144)</f>
        <v>1.6666666666666665</v>
      </c>
      <c r="AG144" s="741">
        <f>SUM(D145:AE145)</f>
        <v>1.5625</v>
      </c>
    </row>
    <row r="145" spans="1:33" ht="15" customHeight="1" x14ac:dyDescent="0.2">
      <c r="A145" s="759"/>
      <c r="B145" s="746"/>
      <c r="C145" s="25" t="s">
        <v>17</v>
      </c>
      <c r="D145" s="26"/>
      <c r="E145" s="27"/>
      <c r="F145" s="27"/>
      <c r="G145" s="178"/>
      <c r="H145" s="164">
        <v>0.3125</v>
      </c>
      <c r="I145" s="27"/>
      <c r="J145" s="27"/>
      <c r="K145" s="168"/>
      <c r="L145" s="164">
        <v>0.3125</v>
      </c>
      <c r="M145" s="27"/>
      <c r="N145" s="27"/>
      <c r="O145" s="178"/>
      <c r="P145" s="164">
        <v>0.3125</v>
      </c>
      <c r="Q145" s="27"/>
      <c r="R145" s="27"/>
      <c r="S145" s="168"/>
      <c r="T145" s="164">
        <v>0.3125</v>
      </c>
      <c r="U145" s="27"/>
      <c r="V145" s="27"/>
      <c r="W145" s="82"/>
      <c r="X145" s="26"/>
      <c r="Y145" s="27"/>
      <c r="Z145" s="27"/>
      <c r="AA145" s="28"/>
      <c r="AB145" s="83"/>
      <c r="AC145" s="166">
        <v>0.3125</v>
      </c>
      <c r="AD145" s="27"/>
      <c r="AE145" s="233"/>
      <c r="AF145" s="744"/>
      <c r="AG145" s="740"/>
    </row>
    <row r="146" spans="1:33" ht="15" customHeight="1" x14ac:dyDescent="0.2">
      <c r="A146" s="759"/>
      <c r="B146" s="752" t="s">
        <v>20</v>
      </c>
      <c r="C146" s="30" t="s">
        <v>16</v>
      </c>
      <c r="D146" s="31"/>
      <c r="E146" s="171">
        <v>0.33333333333333331</v>
      </c>
      <c r="F146" s="32"/>
      <c r="G146" s="85"/>
      <c r="H146" s="31"/>
      <c r="I146" s="171">
        <v>0.33333333333333331</v>
      </c>
      <c r="J146" s="32"/>
      <c r="K146" s="33"/>
      <c r="L146" s="86"/>
      <c r="M146" s="32"/>
      <c r="N146" s="32"/>
      <c r="O146" s="85"/>
      <c r="P146" s="31"/>
      <c r="Q146" s="32"/>
      <c r="R146" s="171">
        <v>0.33333333333333331</v>
      </c>
      <c r="S146" s="33"/>
      <c r="T146" s="86"/>
      <c r="U146" s="32"/>
      <c r="V146" s="171">
        <v>0.33333333333333331</v>
      </c>
      <c r="W146" s="85"/>
      <c r="X146" s="31"/>
      <c r="Y146" s="32"/>
      <c r="Z146" s="171">
        <v>0.33333333333333331</v>
      </c>
      <c r="AA146" s="33"/>
      <c r="AB146" s="86"/>
      <c r="AC146" s="32"/>
      <c r="AD146" s="171">
        <v>0.33333333333333331</v>
      </c>
      <c r="AE146" s="215"/>
      <c r="AF146" s="745">
        <f>SUM(D146:AE146)</f>
        <v>1.9999999999999998</v>
      </c>
      <c r="AG146" s="741">
        <f>SUM(D147:AE147)</f>
        <v>1.875</v>
      </c>
    </row>
    <row r="147" spans="1:33" ht="15" customHeight="1" thickBot="1" x14ac:dyDescent="0.25">
      <c r="A147" s="760"/>
      <c r="B147" s="753"/>
      <c r="C147" s="40" t="s">
        <v>17</v>
      </c>
      <c r="D147" s="43"/>
      <c r="E147" s="172">
        <v>0.3125</v>
      </c>
      <c r="F147" s="41"/>
      <c r="G147" s="87"/>
      <c r="H147" s="43"/>
      <c r="I147" s="172">
        <v>0.3125</v>
      </c>
      <c r="J147" s="41"/>
      <c r="K147" s="42"/>
      <c r="L147" s="88"/>
      <c r="M147" s="41"/>
      <c r="N147" s="41"/>
      <c r="O147" s="87"/>
      <c r="P147" s="43"/>
      <c r="Q147" s="41"/>
      <c r="R147" s="172">
        <v>0.3125</v>
      </c>
      <c r="S147" s="42"/>
      <c r="T147" s="88"/>
      <c r="U147" s="41"/>
      <c r="V147" s="172">
        <v>0.3125</v>
      </c>
      <c r="W147" s="87"/>
      <c r="X147" s="43"/>
      <c r="Y147" s="41"/>
      <c r="Z147" s="172">
        <v>0.3125</v>
      </c>
      <c r="AA147" s="42"/>
      <c r="AB147" s="88"/>
      <c r="AC147" s="41"/>
      <c r="AD147" s="172">
        <v>0.3125</v>
      </c>
      <c r="AE147" s="216"/>
      <c r="AF147" s="749"/>
      <c r="AG147" s="742"/>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55" t="s">
        <v>38</v>
      </c>
      <c r="Y148" s="756"/>
      <c r="Z148" s="756"/>
      <c r="AA148" s="756"/>
      <c r="AB148" s="756"/>
      <c r="AC148" s="756"/>
      <c r="AD148" s="756"/>
      <c r="AE148" s="757"/>
      <c r="AF148" s="48">
        <f>SUM(AF5:AF12,AF14:AF21,AF23:AF30,AF32:AF39,AF41:AF48,AF50:AF57,AF59:AF66,AF68:AF75,AF77:AF84,AF86:AF93,AF95:AF102,AF104:AF111,AF113:AF120,AF122:AF129,AF131:AF138,AF140:AF147)/64</f>
        <v>1.7500000000000007</v>
      </c>
      <c r="AG148" s="49">
        <f>SUM(AG5:AG12,AG14:AG21,AG23:AG30,AG32:AG39,AG41:AG48,AG50:AG57,AG59:AG66,AG68:AG75,AG77:AG84,AG86:AG93,AG95:AG102,AG104:AG111,AG113:AG120,AG122:AG129,AG131:AG138,AG140:AG147)/64</f>
        <v>1.640625</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tr">
        <f>'Nr401_7 Tage'!$I$42</f>
        <v>Die Arbeit ist um die Mitte der Arbeitszeit durch Pausen von folgender Mindestdauer zu unterbrechen (Art. 15 ArG):</v>
      </c>
      <c r="AE150" s="241"/>
      <c r="AF150" s="66"/>
      <c r="AG150" s="66"/>
    </row>
    <row r="151" spans="1:33" s="62" customFormat="1" ht="35.1" customHeight="1" x14ac:dyDescent="0.2">
      <c r="B151" s="63"/>
      <c r="C151" s="63"/>
      <c r="D151" s="64"/>
      <c r="E151" s="64"/>
      <c r="F151" s="64"/>
      <c r="G151" s="64"/>
      <c r="H151" s="64"/>
      <c r="I151" s="65" t="str">
        <f>'Nr401_7 Tage'!$I$43</f>
        <v>- 1/4 Stunde bei einer Arbeitszeit von mehr als 5 1/2 Stunden</v>
      </c>
      <c r="AE151" s="241"/>
      <c r="AF151" s="66"/>
      <c r="AG151" s="66"/>
    </row>
    <row r="152" spans="1:33" s="62" customFormat="1" ht="35.1" customHeight="1" x14ac:dyDescent="0.2">
      <c r="B152" s="63"/>
      <c r="C152" s="63"/>
      <c r="D152" s="64"/>
      <c r="E152" s="64"/>
      <c r="F152" s="64"/>
      <c r="G152" s="64"/>
      <c r="H152" s="64"/>
      <c r="I152" s="65" t="str">
        <f>'Nr401_7 Tage'!$I$44</f>
        <v>- 1/2 Stunde bei einer Arbeitszeit von mehr als 7 Stunden.</v>
      </c>
      <c r="AE152" s="241"/>
      <c r="AF152" s="66"/>
      <c r="AG152" s="66"/>
    </row>
    <row r="153" spans="1:33" s="62" customFormat="1" ht="35.1" customHeight="1" x14ac:dyDescent="0.2">
      <c r="B153" s="63"/>
      <c r="C153" s="63"/>
      <c r="D153" s="64"/>
      <c r="E153" s="64"/>
      <c r="F153" s="64"/>
      <c r="G153" s="64"/>
      <c r="H153" s="64"/>
      <c r="I153" s="65" t="str">
        <f>'Nr401_7 Tage'!$I$45</f>
        <v>Pausen bis zu einer halben Stunde dürfen nicht aufgeteilt werden (Art. 18 Abs. 3 ArGV1).</v>
      </c>
      <c r="AE153" s="241"/>
      <c r="AF153" s="66"/>
      <c r="AG153" s="66"/>
    </row>
    <row r="154" spans="1:33" s="62" customFormat="1" ht="15" customHeight="1" x14ac:dyDescent="0.2">
      <c r="B154" s="63"/>
      <c r="C154" s="63"/>
      <c r="D154" s="64"/>
      <c r="E154" s="64"/>
      <c r="F154" s="64"/>
      <c r="G154" s="64"/>
      <c r="H154" s="64"/>
      <c r="AE154" s="241"/>
      <c r="AF154" s="66"/>
      <c r="AG154" s="66"/>
    </row>
    <row r="155" spans="1:33" s="62" customFormat="1" ht="35.1" customHeight="1" x14ac:dyDescent="0.2">
      <c r="B155" s="63" t="s">
        <v>23</v>
      </c>
      <c r="C155" s="63"/>
      <c r="D155" s="64"/>
      <c r="E155" s="64"/>
      <c r="F155" s="64"/>
      <c r="G155" s="64"/>
      <c r="H155" s="64"/>
      <c r="I155" s="65" t="str">
        <f>'Nr401_7 Tage'!$I$47</f>
        <v>Die Anfangszeiten können bis um 1 Stunde vor- oder nachverschoben werden, mit entsprechend früherem bzw. späterem Arbeitsschluss.</v>
      </c>
      <c r="AE155" s="241"/>
      <c r="AF155" s="66"/>
      <c r="AG155" s="66"/>
    </row>
    <row r="156" spans="1:33" s="62" customFormat="1" ht="35.1" customHeight="1" x14ac:dyDescent="0.2">
      <c r="B156" s="63"/>
      <c r="C156" s="63"/>
      <c r="D156" s="64"/>
      <c r="E156" s="64"/>
      <c r="F156" s="64"/>
      <c r="G156" s="64"/>
      <c r="H156" s="64"/>
      <c r="I156" s="65" t="str">
        <f>'Nr401_7 Tage'!$I$48</f>
        <v>Diese Zeiten gelten für die gesamte Bewilligungsdauer.</v>
      </c>
      <c r="AE156" s="241"/>
      <c r="AF156" s="66"/>
      <c r="AG156" s="66"/>
    </row>
    <row r="157" spans="1:33" s="62" customFormat="1" ht="35.1" customHeight="1" x14ac:dyDescent="0.2">
      <c r="B157" s="63"/>
      <c r="C157" s="63"/>
      <c r="D157" s="64"/>
      <c r="E157" s="64"/>
      <c r="F157" s="64"/>
      <c r="G157" s="64"/>
      <c r="H157" s="64"/>
      <c r="I157" s="65" t="s">
        <v>82</v>
      </c>
      <c r="AE157" s="241"/>
      <c r="AF157" s="66"/>
      <c r="AG157" s="66"/>
    </row>
    <row r="158" spans="1:33" s="62" customFormat="1" ht="15" customHeight="1" x14ac:dyDescent="0.2">
      <c r="B158" s="63"/>
      <c r="C158" s="63"/>
      <c r="D158" s="64"/>
      <c r="E158" s="64"/>
      <c r="F158" s="64"/>
      <c r="G158" s="64"/>
      <c r="H158" s="64"/>
      <c r="AE158" s="241"/>
      <c r="AF158" s="66"/>
      <c r="AG158" s="66"/>
    </row>
    <row r="159" spans="1:33" s="62" customFormat="1" ht="35.1" customHeight="1" x14ac:dyDescent="0.2">
      <c r="B159" s="63" t="s">
        <v>24</v>
      </c>
      <c r="C159" s="63"/>
      <c r="D159" s="64"/>
      <c r="E159" s="64"/>
      <c r="F159" s="64"/>
      <c r="G159" s="64"/>
      <c r="H159" s="64"/>
      <c r="I159" s="65" t="s">
        <v>39</v>
      </c>
      <c r="AE159" s="241"/>
      <c r="AF159" s="66"/>
      <c r="AG159" s="66"/>
    </row>
    <row r="160" spans="1:33" s="62" customFormat="1" ht="35.1" customHeight="1" x14ac:dyDescent="0.2">
      <c r="B160" s="63"/>
      <c r="C160" s="63"/>
      <c r="D160" s="64"/>
      <c r="E160" s="64"/>
      <c r="F160" s="64"/>
      <c r="G160" s="64"/>
      <c r="H160" s="64"/>
      <c r="I160" s="65" t="s">
        <v>40</v>
      </c>
      <c r="AE160" s="241"/>
      <c r="AF160" s="66"/>
      <c r="AG160" s="66"/>
    </row>
    <row r="161" spans="2:33" s="62" customFormat="1" ht="15" customHeight="1" x14ac:dyDescent="0.2">
      <c r="B161" s="63"/>
      <c r="C161" s="63"/>
      <c r="D161" s="64"/>
      <c r="E161" s="64"/>
      <c r="F161" s="64"/>
      <c r="G161" s="64"/>
      <c r="H161" s="64"/>
      <c r="I161" s="67"/>
      <c r="AE161" s="241"/>
    </row>
    <row r="162" spans="2:33" s="62" customFormat="1" ht="34.9" customHeight="1" x14ac:dyDescent="0.2">
      <c r="B162" s="63" t="s">
        <v>26</v>
      </c>
      <c r="C162" s="63"/>
      <c r="D162" s="64"/>
      <c r="E162" s="64"/>
      <c r="F162" s="64"/>
      <c r="G162" s="64"/>
      <c r="I162" s="68"/>
      <c r="AE162" s="241"/>
    </row>
    <row r="163" spans="2:33" s="67" customFormat="1" ht="9.9499999999999993" customHeight="1" x14ac:dyDescent="0.2">
      <c r="B163" s="69"/>
      <c r="C163" s="69"/>
      <c r="D163" s="69"/>
      <c r="AE163" s="241"/>
    </row>
    <row r="164" spans="2:33" s="67" customFormat="1" ht="35.1" customHeight="1" x14ac:dyDescent="0.2">
      <c r="B164" s="69"/>
      <c r="C164" s="69"/>
      <c r="D164" s="69"/>
      <c r="I164" s="62" t="str">
        <f>'Nr401_7 Tage'!$I$54</f>
        <v>Beachten Sie generell folgende Punkte beim Erstellen eines Schichtplanes:</v>
      </c>
      <c r="AE164" s="241"/>
    </row>
    <row r="165" spans="2:33" s="67" customFormat="1" ht="35.1" customHeight="1" x14ac:dyDescent="0.2">
      <c r="B165" s="69"/>
      <c r="C165" s="69"/>
      <c r="D165" s="69"/>
      <c r="I165" s="141" t="s">
        <v>80</v>
      </c>
      <c r="AE165" s="241"/>
    </row>
    <row r="166" spans="2:33" s="62" customFormat="1" ht="35.1" customHeight="1" x14ac:dyDescent="0.2">
      <c r="I166" s="141" t="s">
        <v>79</v>
      </c>
      <c r="AE166" s="241"/>
    </row>
    <row r="167" spans="2:33" s="62" customFormat="1" ht="15" customHeight="1" x14ac:dyDescent="0.2">
      <c r="I167" s="65"/>
      <c r="AE167" s="241"/>
      <c r="AF167" s="66"/>
      <c r="AG167" s="66"/>
    </row>
    <row r="168" spans="2:33" s="62" customFormat="1" ht="30" x14ac:dyDescent="0.2">
      <c r="B168" s="63" t="s">
        <v>28</v>
      </c>
      <c r="C168" s="63"/>
      <c r="I168" s="62" t="str">
        <f>'Nr401_7 Tage'!$I$58</f>
        <v>Art. 24 ArG, Art. 36 - 38 ArGV1</v>
      </c>
      <c r="AE168" s="241"/>
      <c r="AF168" s="66"/>
      <c r="AG168" s="66"/>
    </row>
    <row r="170" spans="2:33" ht="30" x14ac:dyDescent="0.25">
      <c r="B170" s="63" t="s">
        <v>72</v>
      </c>
      <c r="I170" s="62" t="s">
        <v>73</v>
      </c>
      <c r="AG170" s="2"/>
    </row>
    <row r="171" spans="2:33" ht="25.5" x14ac:dyDescent="0.35">
      <c r="I171" s="126"/>
      <c r="AG171" s="2"/>
    </row>
  </sheetData>
  <mergeCells count="214">
    <mergeCell ref="AF142:AF143"/>
    <mergeCell ref="AG142:AG143"/>
    <mergeCell ref="X148:AE148"/>
    <mergeCell ref="AF144:AF145"/>
    <mergeCell ref="AG144:AG145"/>
    <mergeCell ref="AF146:AF147"/>
    <mergeCell ref="AG146:AG147"/>
    <mergeCell ref="AF137:AF138"/>
    <mergeCell ref="AG137:AG138"/>
    <mergeCell ref="AF140:AF141"/>
    <mergeCell ref="AG140:AG141"/>
    <mergeCell ref="AF133:AF134"/>
    <mergeCell ref="AG133:AG134"/>
    <mergeCell ref="AF135:AF136"/>
    <mergeCell ref="AG135:AG136"/>
    <mergeCell ref="AF128:AF129"/>
    <mergeCell ref="AG128:AG129"/>
    <mergeCell ref="AF131:AF132"/>
    <mergeCell ref="AG131:AG132"/>
    <mergeCell ref="AF124:AF125"/>
    <mergeCell ref="AG124:AG125"/>
    <mergeCell ref="AF126:AF127"/>
    <mergeCell ref="AG126:AG127"/>
    <mergeCell ref="AF119:AF120"/>
    <mergeCell ref="AG119:AG120"/>
    <mergeCell ref="AF122:AF123"/>
    <mergeCell ref="AG122:AG123"/>
    <mergeCell ref="AF115:AF116"/>
    <mergeCell ref="AG115:AG116"/>
    <mergeCell ref="AF117:AF118"/>
    <mergeCell ref="AG117:AG118"/>
    <mergeCell ref="AF110:AF111"/>
    <mergeCell ref="AG110:AG111"/>
    <mergeCell ref="AF113:AF114"/>
    <mergeCell ref="AG113:AG114"/>
    <mergeCell ref="AF106:AF107"/>
    <mergeCell ref="AG106:AG107"/>
    <mergeCell ref="AF108:AF109"/>
    <mergeCell ref="AG108:AG109"/>
    <mergeCell ref="AF101:AF102"/>
    <mergeCell ref="AG101:AG102"/>
    <mergeCell ref="AF104:AF105"/>
    <mergeCell ref="AG104:AG105"/>
    <mergeCell ref="AF97:AF98"/>
    <mergeCell ref="AG97:AG98"/>
    <mergeCell ref="AF99:AF100"/>
    <mergeCell ref="AG99:AG100"/>
    <mergeCell ref="AF92:AF93"/>
    <mergeCell ref="AG92:AG93"/>
    <mergeCell ref="AF95:AF96"/>
    <mergeCell ref="AG95:AG96"/>
    <mergeCell ref="AF88:AF89"/>
    <mergeCell ref="AG88:AG89"/>
    <mergeCell ref="AF90:AF91"/>
    <mergeCell ref="AG90:AG91"/>
    <mergeCell ref="AF83:AF84"/>
    <mergeCell ref="AG83:AG84"/>
    <mergeCell ref="AF86:AF87"/>
    <mergeCell ref="AG86:AG87"/>
    <mergeCell ref="AF79:AF80"/>
    <mergeCell ref="AG79:AG80"/>
    <mergeCell ref="AF81:AF82"/>
    <mergeCell ref="AG81:AG82"/>
    <mergeCell ref="AF74:AF75"/>
    <mergeCell ref="AG74:AG75"/>
    <mergeCell ref="AF77:AF78"/>
    <mergeCell ref="AG77:AG78"/>
    <mergeCell ref="AF70:AF71"/>
    <mergeCell ref="AG70:AG71"/>
    <mergeCell ref="AF72:AF73"/>
    <mergeCell ref="AG72:AG73"/>
    <mergeCell ref="AF65:AF66"/>
    <mergeCell ref="AG65:AG66"/>
    <mergeCell ref="AF68:AF69"/>
    <mergeCell ref="AG68:AG69"/>
    <mergeCell ref="AF61:AF62"/>
    <mergeCell ref="AG61:AG62"/>
    <mergeCell ref="AF63:AF64"/>
    <mergeCell ref="AG63:AG64"/>
    <mergeCell ref="AG54:AG55"/>
    <mergeCell ref="AF56:AF57"/>
    <mergeCell ref="AG56:AG57"/>
    <mergeCell ref="AF59:AF60"/>
    <mergeCell ref="AG59:AG60"/>
    <mergeCell ref="AG47:AG48"/>
    <mergeCell ref="AF50:AF51"/>
    <mergeCell ref="AG50:AG51"/>
    <mergeCell ref="AF52:AF53"/>
    <mergeCell ref="AG52:AG53"/>
    <mergeCell ref="AG41:AG42"/>
    <mergeCell ref="AF43:AF44"/>
    <mergeCell ref="AG43:AG44"/>
    <mergeCell ref="AF45:AF46"/>
    <mergeCell ref="AG45:AG46"/>
    <mergeCell ref="AG16:AG17"/>
    <mergeCell ref="AF18:AF19"/>
    <mergeCell ref="AG18:AG19"/>
    <mergeCell ref="AG34:AG35"/>
    <mergeCell ref="AF36:AF37"/>
    <mergeCell ref="AG36:AG37"/>
    <mergeCell ref="AF38:AF39"/>
    <mergeCell ref="AG38:AG39"/>
    <mergeCell ref="AG27:AG28"/>
    <mergeCell ref="AF29:AF30"/>
    <mergeCell ref="AG29:AG30"/>
    <mergeCell ref="AF32:AF33"/>
    <mergeCell ref="AG32:AG33"/>
    <mergeCell ref="B142:B143"/>
    <mergeCell ref="B135:B136"/>
    <mergeCell ref="B137:B138"/>
    <mergeCell ref="B140:B141"/>
    <mergeCell ref="B124:B125"/>
    <mergeCell ref="B144:B145"/>
    <mergeCell ref="B146:B147"/>
    <mergeCell ref="AF14:AF15"/>
    <mergeCell ref="AF20:AF21"/>
    <mergeCell ref="AF27:AF28"/>
    <mergeCell ref="AF34:AF35"/>
    <mergeCell ref="AF41:AF42"/>
    <mergeCell ref="AF47:AF48"/>
    <mergeCell ref="AF54:AF55"/>
    <mergeCell ref="B133:B134"/>
    <mergeCell ref="B126:B127"/>
    <mergeCell ref="B128:B129"/>
    <mergeCell ref="B131:B132"/>
    <mergeCell ref="B115:B116"/>
    <mergeCell ref="B117:B118"/>
    <mergeCell ref="B119:B120"/>
    <mergeCell ref="B122:B123"/>
    <mergeCell ref="B106:B107"/>
    <mergeCell ref="B108:B109"/>
    <mergeCell ref="B68:B69"/>
    <mergeCell ref="B110:B111"/>
    <mergeCell ref="B113:B114"/>
    <mergeCell ref="B97:B98"/>
    <mergeCell ref="B99:B100"/>
    <mergeCell ref="B101:B102"/>
    <mergeCell ref="B104:B105"/>
    <mergeCell ref="B88:B89"/>
    <mergeCell ref="B90:B91"/>
    <mergeCell ref="B92:B93"/>
    <mergeCell ref="B95:B96"/>
    <mergeCell ref="AF9:AF10"/>
    <mergeCell ref="AG9:AG10"/>
    <mergeCell ref="AF11:AF12"/>
    <mergeCell ref="AG11:AG12"/>
    <mergeCell ref="AF5:AF6"/>
    <mergeCell ref="AG5:AG6"/>
    <mergeCell ref="AF7:AF8"/>
    <mergeCell ref="AG7:AG8"/>
    <mergeCell ref="B52:B53"/>
    <mergeCell ref="B43:B44"/>
    <mergeCell ref="B45:B46"/>
    <mergeCell ref="B47:B48"/>
    <mergeCell ref="B50:B51"/>
    <mergeCell ref="B34:B35"/>
    <mergeCell ref="B36:B37"/>
    <mergeCell ref="B38:B39"/>
    <mergeCell ref="B41:B42"/>
    <mergeCell ref="AG20:AG21"/>
    <mergeCell ref="AF23:AF24"/>
    <mergeCell ref="AG23:AG24"/>
    <mergeCell ref="AF25:AF26"/>
    <mergeCell ref="AG25:AG26"/>
    <mergeCell ref="AG14:AG15"/>
    <mergeCell ref="AF16:AF17"/>
    <mergeCell ref="A41:A48"/>
    <mergeCell ref="A50:A57"/>
    <mergeCell ref="A59:A66"/>
    <mergeCell ref="A68:A75"/>
    <mergeCell ref="A77:A84"/>
    <mergeCell ref="A86:A93"/>
    <mergeCell ref="B25:B26"/>
    <mergeCell ref="B27:B28"/>
    <mergeCell ref="B29:B30"/>
    <mergeCell ref="B32:B33"/>
    <mergeCell ref="B54:B55"/>
    <mergeCell ref="B56:B57"/>
    <mergeCell ref="B59:B60"/>
    <mergeCell ref="B79:B80"/>
    <mergeCell ref="B81:B82"/>
    <mergeCell ref="B83:B84"/>
    <mergeCell ref="B86:B87"/>
    <mergeCell ref="B70:B71"/>
    <mergeCell ref="B72:B73"/>
    <mergeCell ref="B74:B75"/>
    <mergeCell ref="B77:B78"/>
    <mergeCell ref="B61:B62"/>
    <mergeCell ref="B63:B64"/>
    <mergeCell ref="B65:B66"/>
    <mergeCell ref="A1:G2"/>
    <mergeCell ref="H1:AE2"/>
    <mergeCell ref="A140:A147"/>
    <mergeCell ref="A95:A102"/>
    <mergeCell ref="B9:B10"/>
    <mergeCell ref="B11:B12"/>
    <mergeCell ref="A5:A12"/>
    <mergeCell ref="C3:C4"/>
    <mergeCell ref="A23:A30"/>
    <mergeCell ref="A32:A39"/>
    <mergeCell ref="A113:A120"/>
    <mergeCell ref="A122:A129"/>
    <mergeCell ref="A131:A138"/>
    <mergeCell ref="B5:B6"/>
    <mergeCell ref="B7:B8"/>
    <mergeCell ref="B14:B15"/>
    <mergeCell ref="B16:B17"/>
    <mergeCell ref="B18:B19"/>
    <mergeCell ref="B20:B21"/>
    <mergeCell ref="B23:B24"/>
    <mergeCell ref="A3:A4"/>
    <mergeCell ref="B3:B4"/>
    <mergeCell ref="A14:A21"/>
    <mergeCell ref="A104:A111"/>
  </mergeCells>
  <phoneticPr fontId="0" type="noConversion"/>
  <printOptions horizontalCentered="1"/>
  <pageMargins left="0.19685039370078741" right="0.19685039370078741" top="0.78740157480314965" bottom="0.59055118110236227" header="0.39370078740157483" footer="0.39370078740157483"/>
  <pageSetup paperSize="8" scale="35" orientation="portrait"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rowBreaks count="3" manualBreakCount="3">
    <brk id="58" max="16383" man="1"/>
    <brk id="112" max="16383" man="1"/>
    <brk id="1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9"/>
  <sheetViews>
    <sheetView zoomScale="50" zoomScaleNormal="50" workbookViewId="0">
      <selection activeCell="AD33" sqref="AD33"/>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7109375" style="209" bestFit="1" customWidth="1"/>
    <col min="32" max="33" width="23.7109375" style="61" customWidth="1"/>
    <col min="34" max="16384" width="11.42578125" style="2"/>
  </cols>
  <sheetData>
    <row r="1" spans="1:33" ht="39.950000000000003" customHeight="1" x14ac:dyDescent="0.2">
      <c r="A1" s="736" t="s">
        <v>33</v>
      </c>
      <c r="B1" s="733"/>
      <c r="C1" s="733"/>
      <c r="D1" s="733"/>
      <c r="E1" s="733"/>
      <c r="F1" s="733"/>
      <c r="G1" s="733"/>
      <c r="H1" s="736" t="s">
        <v>81</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95" t="s">
        <v>34</v>
      </c>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t="s">
        <v>35</v>
      </c>
    </row>
    <row r="3" spans="1:33" ht="50.1" customHeight="1" thickBot="1" x14ac:dyDescent="0.4">
      <c r="A3" s="750" t="s">
        <v>2</v>
      </c>
      <c r="B3" s="750" t="s">
        <v>3</v>
      </c>
      <c r="C3" s="750" t="s">
        <v>4</v>
      </c>
      <c r="D3" s="5" t="s">
        <v>5</v>
      </c>
      <c r="E3" s="6"/>
      <c r="F3" s="7"/>
      <c r="G3" s="8"/>
      <c r="H3" s="70" t="s">
        <v>6</v>
      </c>
      <c r="I3" s="7"/>
      <c r="J3" s="7"/>
      <c r="K3" s="8"/>
      <c r="L3" s="70" t="s">
        <v>7</v>
      </c>
      <c r="M3" s="7"/>
      <c r="N3" s="7"/>
      <c r="O3" s="8"/>
      <c r="P3" s="70" t="s">
        <v>8</v>
      </c>
      <c r="Q3" s="7"/>
      <c r="R3" s="7"/>
      <c r="S3" s="8"/>
      <c r="T3" s="70" t="s">
        <v>9</v>
      </c>
      <c r="U3" s="7"/>
      <c r="V3" s="7"/>
      <c r="W3" s="8"/>
      <c r="X3" s="70" t="s">
        <v>10</v>
      </c>
      <c r="Y3" s="7"/>
      <c r="Z3" s="7"/>
      <c r="AA3" s="8"/>
      <c r="AB3" s="70" t="s">
        <v>11</v>
      </c>
      <c r="AC3" s="7"/>
      <c r="AD3" s="7"/>
      <c r="AE3" s="211"/>
      <c r="AF3" s="12" t="s">
        <v>12</v>
      </c>
      <c r="AG3" s="13"/>
    </row>
    <row r="4" spans="1:33" s="19" customFormat="1" ht="26.45" customHeight="1" thickBot="1" x14ac:dyDescent="0.25">
      <c r="A4" s="751"/>
      <c r="B4" s="751"/>
      <c r="C4" s="751"/>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7" t="s">
        <v>13</v>
      </c>
      <c r="AG4" s="18" t="s">
        <v>14</v>
      </c>
    </row>
    <row r="5" spans="1:33" ht="15" customHeight="1" x14ac:dyDescent="0.2">
      <c r="A5" s="758">
        <v>1</v>
      </c>
      <c r="B5" s="747"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43">
        <f>SUM(D5:AE5)</f>
        <v>0</v>
      </c>
      <c r="AG5" s="739">
        <f>SUM(D6:AE6)</f>
        <v>0</v>
      </c>
    </row>
    <row r="6" spans="1:33" ht="15" customHeight="1" x14ac:dyDescent="0.2">
      <c r="A6" s="759"/>
      <c r="B6" s="748"/>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44"/>
      <c r="AG6" s="740"/>
    </row>
    <row r="7" spans="1:33" ht="15" customHeight="1" x14ac:dyDescent="0.2">
      <c r="A7" s="759"/>
      <c r="B7" s="754"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45">
        <f>SUM(D7:AE7)</f>
        <v>0</v>
      </c>
      <c r="AG7" s="741">
        <f>SUM(D8:AE8)</f>
        <v>0</v>
      </c>
    </row>
    <row r="8" spans="1:33" ht="15" customHeight="1" x14ac:dyDescent="0.2">
      <c r="A8" s="759"/>
      <c r="B8" s="754"/>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44"/>
      <c r="AG8" s="740"/>
    </row>
    <row r="9" spans="1:33" ht="15" customHeight="1" x14ac:dyDescent="0.2">
      <c r="A9" s="759"/>
      <c r="B9" s="746"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45">
        <f>SUM(D9:AE9)</f>
        <v>0</v>
      </c>
      <c r="AG9" s="741">
        <f>SUM(D10:AE10)</f>
        <v>0</v>
      </c>
    </row>
    <row r="10" spans="1:33" ht="15" customHeight="1" x14ac:dyDescent="0.2">
      <c r="A10" s="759"/>
      <c r="B10" s="746"/>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44"/>
      <c r="AG10" s="740"/>
    </row>
    <row r="11" spans="1:33" ht="15" customHeight="1" x14ac:dyDescent="0.2">
      <c r="A11" s="759"/>
      <c r="B11" s="752"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45">
        <f>SUM(D11:AE11)</f>
        <v>0</v>
      </c>
      <c r="AG11" s="741">
        <f>SUM(D12:AE12)</f>
        <v>0</v>
      </c>
    </row>
    <row r="12" spans="1:33" ht="15" customHeight="1" thickBot="1" x14ac:dyDescent="0.25">
      <c r="A12" s="760"/>
      <c r="B12" s="753"/>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49"/>
      <c r="AG12" s="742"/>
    </row>
    <row r="13" spans="1:33" ht="26.45" customHeight="1" thickBot="1" x14ac:dyDescent="0.4">
      <c r="A13" s="44"/>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48"/>
      <c r="AG13" s="49"/>
    </row>
    <row r="14" spans="1:33" ht="15" customHeight="1" x14ac:dyDescent="0.2">
      <c r="A14" s="758">
        <v>2</v>
      </c>
      <c r="B14" s="747" t="s">
        <v>15</v>
      </c>
      <c r="C14" s="20" t="s">
        <v>16</v>
      </c>
      <c r="D14" s="21"/>
      <c r="E14" s="22"/>
      <c r="F14" s="22"/>
      <c r="G14" s="23"/>
      <c r="H14" s="21"/>
      <c r="I14" s="22"/>
      <c r="J14" s="22"/>
      <c r="K14" s="23"/>
      <c r="L14" s="21"/>
      <c r="M14" s="22"/>
      <c r="N14" s="22"/>
      <c r="O14" s="23"/>
      <c r="P14" s="21"/>
      <c r="Q14" s="22"/>
      <c r="R14" s="22"/>
      <c r="S14" s="23"/>
      <c r="T14" s="21"/>
      <c r="U14" s="22"/>
      <c r="V14" s="22"/>
      <c r="W14" s="23"/>
      <c r="X14" s="21"/>
      <c r="Y14" s="22"/>
      <c r="Z14" s="22"/>
      <c r="AA14" s="23"/>
      <c r="AB14" s="21"/>
      <c r="AC14" s="22"/>
      <c r="AD14" s="22"/>
      <c r="AE14" s="218"/>
      <c r="AF14" s="743">
        <f>SUM(D14:AE14)</f>
        <v>0</v>
      </c>
      <c r="AG14" s="739">
        <f>SUM(D15:AE15)</f>
        <v>0</v>
      </c>
    </row>
    <row r="15" spans="1:33" ht="15" customHeight="1" x14ac:dyDescent="0.2">
      <c r="A15" s="759"/>
      <c r="B15" s="748"/>
      <c r="C15" s="25" t="s">
        <v>17</v>
      </c>
      <c r="D15" s="26"/>
      <c r="E15" s="27"/>
      <c r="F15" s="27"/>
      <c r="G15" s="28"/>
      <c r="H15" s="26"/>
      <c r="I15" s="27"/>
      <c r="J15" s="27"/>
      <c r="K15" s="28"/>
      <c r="L15" s="26"/>
      <c r="M15" s="27"/>
      <c r="N15" s="27"/>
      <c r="O15" s="28"/>
      <c r="P15" s="26"/>
      <c r="Q15" s="27"/>
      <c r="R15" s="27"/>
      <c r="S15" s="28"/>
      <c r="T15" s="26"/>
      <c r="U15" s="27"/>
      <c r="V15" s="27"/>
      <c r="W15" s="28"/>
      <c r="X15" s="26"/>
      <c r="Y15" s="27"/>
      <c r="Z15" s="27"/>
      <c r="AA15" s="28"/>
      <c r="AB15" s="26"/>
      <c r="AC15" s="27"/>
      <c r="AD15" s="27"/>
      <c r="AE15" s="219"/>
      <c r="AF15" s="744"/>
      <c r="AG15" s="740"/>
    </row>
    <row r="16" spans="1:33" ht="15" customHeight="1" x14ac:dyDescent="0.2">
      <c r="A16" s="759"/>
      <c r="B16" s="754" t="s">
        <v>18</v>
      </c>
      <c r="C16" s="30" t="s">
        <v>16</v>
      </c>
      <c r="D16" s="31"/>
      <c r="E16" s="32"/>
      <c r="F16" s="32"/>
      <c r="G16" s="33"/>
      <c r="H16" s="31"/>
      <c r="I16" s="32"/>
      <c r="J16" s="32"/>
      <c r="K16" s="33"/>
      <c r="L16" s="31"/>
      <c r="M16" s="32"/>
      <c r="N16" s="32"/>
      <c r="O16" s="33"/>
      <c r="P16" s="31"/>
      <c r="Q16" s="32"/>
      <c r="R16" s="32"/>
      <c r="S16" s="33"/>
      <c r="T16" s="31"/>
      <c r="U16" s="32"/>
      <c r="V16" s="32"/>
      <c r="W16" s="33"/>
      <c r="X16" s="31"/>
      <c r="Y16" s="32"/>
      <c r="Z16" s="32"/>
      <c r="AA16" s="33"/>
      <c r="AB16" s="31"/>
      <c r="AC16" s="32"/>
      <c r="AD16" s="32"/>
      <c r="AE16" s="215"/>
      <c r="AF16" s="745">
        <f>SUM(D16:AE16)</f>
        <v>0</v>
      </c>
      <c r="AG16" s="741">
        <f>SUM(D17:AE17)</f>
        <v>0</v>
      </c>
    </row>
    <row r="17" spans="1:33" ht="15" customHeight="1" x14ac:dyDescent="0.2">
      <c r="A17" s="759"/>
      <c r="B17" s="754"/>
      <c r="C17" s="25" t="s">
        <v>17</v>
      </c>
      <c r="D17" s="26"/>
      <c r="E17" s="27"/>
      <c r="F17" s="27"/>
      <c r="G17" s="28"/>
      <c r="H17" s="26"/>
      <c r="I17" s="27"/>
      <c r="J17" s="27"/>
      <c r="K17" s="28"/>
      <c r="L17" s="26"/>
      <c r="M17" s="27"/>
      <c r="N17" s="27"/>
      <c r="O17" s="28"/>
      <c r="P17" s="26"/>
      <c r="Q17" s="27"/>
      <c r="R17" s="27"/>
      <c r="S17" s="28"/>
      <c r="T17" s="26"/>
      <c r="U17" s="27"/>
      <c r="V17" s="27"/>
      <c r="W17" s="28"/>
      <c r="X17" s="26"/>
      <c r="Y17" s="27"/>
      <c r="Z17" s="27"/>
      <c r="AA17" s="28"/>
      <c r="AB17" s="26"/>
      <c r="AC17" s="27"/>
      <c r="AD17" s="27"/>
      <c r="AE17" s="219"/>
      <c r="AF17" s="744"/>
      <c r="AG17" s="740"/>
    </row>
    <row r="18" spans="1:33" ht="15" customHeight="1" x14ac:dyDescent="0.2">
      <c r="A18" s="759"/>
      <c r="B18" s="746" t="s">
        <v>19</v>
      </c>
      <c r="C18" s="30" t="s">
        <v>16</v>
      </c>
      <c r="D18" s="31"/>
      <c r="E18" s="32"/>
      <c r="F18" s="32"/>
      <c r="G18" s="33"/>
      <c r="H18" s="31"/>
      <c r="I18" s="32"/>
      <c r="J18" s="32"/>
      <c r="K18" s="33"/>
      <c r="L18" s="31"/>
      <c r="M18" s="32"/>
      <c r="N18" s="32"/>
      <c r="O18" s="33"/>
      <c r="P18" s="31"/>
      <c r="Q18" s="32"/>
      <c r="R18" s="32"/>
      <c r="S18" s="33"/>
      <c r="T18" s="31"/>
      <c r="U18" s="32"/>
      <c r="V18" s="32"/>
      <c r="W18" s="33"/>
      <c r="X18" s="31"/>
      <c r="Y18" s="32"/>
      <c r="Z18" s="32"/>
      <c r="AA18" s="33"/>
      <c r="AB18" s="31"/>
      <c r="AC18" s="32"/>
      <c r="AD18" s="32"/>
      <c r="AE18" s="215"/>
      <c r="AF18" s="745">
        <f>SUM(D18:AE18)</f>
        <v>0</v>
      </c>
      <c r="AG18" s="741">
        <f>SUM(D19:AE19)</f>
        <v>0</v>
      </c>
    </row>
    <row r="19" spans="1:33" ht="15" customHeight="1" x14ac:dyDescent="0.2">
      <c r="A19" s="759"/>
      <c r="B19" s="746"/>
      <c r="C19" s="25" t="s">
        <v>17</v>
      </c>
      <c r="D19" s="26"/>
      <c r="E19" s="27"/>
      <c r="F19" s="27"/>
      <c r="G19" s="28"/>
      <c r="H19" s="26"/>
      <c r="I19" s="27"/>
      <c r="J19" s="27"/>
      <c r="K19" s="28"/>
      <c r="L19" s="26"/>
      <c r="M19" s="27"/>
      <c r="N19" s="27"/>
      <c r="O19" s="28"/>
      <c r="P19" s="26"/>
      <c r="Q19" s="27"/>
      <c r="R19" s="27"/>
      <c r="S19" s="28"/>
      <c r="T19" s="26"/>
      <c r="U19" s="27"/>
      <c r="V19" s="27"/>
      <c r="W19" s="28"/>
      <c r="X19" s="26"/>
      <c r="Y19" s="27"/>
      <c r="Z19" s="27"/>
      <c r="AA19" s="28"/>
      <c r="AB19" s="26"/>
      <c r="AC19" s="27"/>
      <c r="AD19" s="27"/>
      <c r="AE19" s="219"/>
      <c r="AF19" s="744"/>
      <c r="AG19" s="740"/>
    </row>
    <row r="20" spans="1:33" ht="15" customHeight="1" x14ac:dyDescent="0.2">
      <c r="A20" s="759"/>
      <c r="B20" s="752" t="s">
        <v>20</v>
      </c>
      <c r="C20" s="30" t="s">
        <v>16</v>
      </c>
      <c r="D20" s="31"/>
      <c r="E20" s="32"/>
      <c r="F20" s="32"/>
      <c r="G20" s="33"/>
      <c r="H20" s="31"/>
      <c r="I20" s="32"/>
      <c r="J20" s="32"/>
      <c r="K20" s="33"/>
      <c r="L20" s="31"/>
      <c r="M20" s="32"/>
      <c r="N20" s="32"/>
      <c r="O20" s="33"/>
      <c r="P20" s="31"/>
      <c r="Q20" s="32"/>
      <c r="R20" s="32"/>
      <c r="S20" s="33"/>
      <c r="T20" s="31"/>
      <c r="U20" s="32"/>
      <c r="V20" s="32"/>
      <c r="W20" s="33"/>
      <c r="X20" s="31"/>
      <c r="Y20" s="32"/>
      <c r="Z20" s="32"/>
      <c r="AA20" s="33"/>
      <c r="AB20" s="31"/>
      <c r="AC20" s="32"/>
      <c r="AD20" s="32"/>
      <c r="AE20" s="215"/>
      <c r="AF20" s="745">
        <f>SUM(D20:AE20)</f>
        <v>0</v>
      </c>
      <c r="AG20" s="741">
        <f>SUM(D21:AE21)</f>
        <v>0</v>
      </c>
    </row>
    <row r="21" spans="1:33" ht="15" customHeight="1" thickBot="1" x14ac:dyDescent="0.25">
      <c r="A21" s="760"/>
      <c r="B21" s="753"/>
      <c r="C21" s="40" t="s">
        <v>17</v>
      </c>
      <c r="D21" s="43"/>
      <c r="E21" s="41"/>
      <c r="F21" s="41"/>
      <c r="G21" s="42"/>
      <c r="H21" s="43"/>
      <c r="I21" s="41"/>
      <c r="J21" s="41"/>
      <c r="K21" s="42"/>
      <c r="L21" s="43"/>
      <c r="M21" s="41"/>
      <c r="N21" s="41"/>
      <c r="O21" s="42"/>
      <c r="P21" s="43"/>
      <c r="Q21" s="41"/>
      <c r="R21" s="41"/>
      <c r="S21" s="42"/>
      <c r="T21" s="43"/>
      <c r="U21" s="41"/>
      <c r="V21" s="41"/>
      <c r="W21" s="42"/>
      <c r="X21" s="43"/>
      <c r="Y21" s="41"/>
      <c r="Z21" s="41"/>
      <c r="AA21" s="42"/>
      <c r="AB21" s="43"/>
      <c r="AC21" s="41"/>
      <c r="AD21" s="41"/>
      <c r="AE21" s="216"/>
      <c r="AF21" s="749"/>
      <c r="AG21" s="742"/>
    </row>
    <row r="22" spans="1:33" ht="26.45" customHeight="1" thickBot="1" x14ac:dyDescent="0.4">
      <c r="A22" s="44"/>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48"/>
      <c r="AG22" s="49"/>
    </row>
    <row r="23" spans="1:33" ht="15" customHeight="1" x14ac:dyDescent="0.2">
      <c r="A23" s="758">
        <v>3</v>
      </c>
      <c r="B23" s="747" t="s">
        <v>15</v>
      </c>
      <c r="C23" s="20" t="s">
        <v>16</v>
      </c>
      <c r="D23" s="21"/>
      <c r="E23" s="22"/>
      <c r="F23" s="22"/>
      <c r="G23" s="23"/>
      <c r="H23" s="21"/>
      <c r="I23" s="22"/>
      <c r="J23" s="22"/>
      <c r="K23" s="23"/>
      <c r="L23" s="21"/>
      <c r="M23" s="22"/>
      <c r="N23" s="22"/>
      <c r="O23" s="23"/>
      <c r="P23" s="21"/>
      <c r="Q23" s="22"/>
      <c r="R23" s="22"/>
      <c r="S23" s="23"/>
      <c r="T23" s="21"/>
      <c r="U23" s="22"/>
      <c r="V23" s="22"/>
      <c r="W23" s="23"/>
      <c r="X23" s="21"/>
      <c r="Y23" s="22"/>
      <c r="Z23" s="22"/>
      <c r="AA23" s="23"/>
      <c r="AB23" s="21"/>
      <c r="AC23" s="22"/>
      <c r="AD23" s="22"/>
      <c r="AE23" s="218"/>
      <c r="AF23" s="743">
        <f>SUM(D23:AE23)</f>
        <v>0</v>
      </c>
      <c r="AG23" s="739">
        <f>SUM(D24:AE24)</f>
        <v>0</v>
      </c>
    </row>
    <row r="24" spans="1:33" ht="15" customHeight="1" x14ac:dyDescent="0.2">
      <c r="A24" s="759"/>
      <c r="B24" s="748"/>
      <c r="C24" s="25" t="s">
        <v>17</v>
      </c>
      <c r="D24" s="26"/>
      <c r="E24" s="27"/>
      <c r="F24" s="27"/>
      <c r="G24" s="28"/>
      <c r="H24" s="26"/>
      <c r="I24" s="27"/>
      <c r="J24" s="27"/>
      <c r="K24" s="28"/>
      <c r="L24" s="26"/>
      <c r="M24" s="27"/>
      <c r="N24" s="27"/>
      <c r="O24" s="28"/>
      <c r="P24" s="26"/>
      <c r="Q24" s="27"/>
      <c r="R24" s="27"/>
      <c r="S24" s="28"/>
      <c r="T24" s="26"/>
      <c r="U24" s="27"/>
      <c r="V24" s="27"/>
      <c r="W24" s="28"/>
      <c r="X24" s="26"/>
      <c r="Y24" s="27"/>
      <c r="Z24" s="27"/>
      <c r="AA24" s="28"/>
      <c r="AB24" s="26"/>
      <c r="AC24" s="27"/>
      <c r="AD24" s="27"/>
      <c r="AE24" s="219"/>
      <c r="AF24" s="744"/>
      <c r="AG24" s="740"/>
    </row>
    <row r="25" spans="1:33" ht="15" customHeight="1" x14ac:dyDescent="0.2">
      <c r="A25" s="759"/>
      <c r="B25" s="754" t="s">
        <v>18</v>
      </c>
      <c r="C25" s="30" t="s">
        <v>16</v>
      </c>
      <c r="D25" s="31"/>
      <c r="E25" s="32"/>
      <c r="F25" s="32"/>
      <c r="G25" s="33"/>
      <c r="H25" s="31"/>
      <c r="I25" s="32"/>
      <c r="J25" s="32"/>
      <c r="K25" s="33"/>
      <c r="L25" s="31"/>
      <c r="M25" s="32"/>
      <c r="N25" s="32"/>
      <c r="O25" s="33"/>
      <c r="P25" s="31"/>
      <c r="Q25" s="32"/>
      <c r="R25" s="32"/>
      <c r="S25" s="33"/>
      <c r="T25" s="31"/>
      <c r="U25" s="32"/>
      <c r="V25" s="32"/>
      <c r="W25" s="33"/>
      <c r="X25" s="31"/>
      <c r="Y25" s="32"/>
      <c r="Z25" s="32"/>
      <c r="AA25" s="33"/>
      <c r="AB25" s="31"/>
      <c r="AC25" s="32"/>
      <c r="AD25" s="32"/>
      <c r="AE25" s="215"/>
      <c r="AF25" s="745">
        <f>SUM(D25:AE25)</f>
        <v>0</v>
      </c>
      <c r="AG25" s="741">
        <f>SUM(D26:AE26)</f>
        <v>0</v>
      </c>
    </row>
    <row r="26" spans="1:33" ht="15" customHeight="1" x14ac:dyDescent="0.2">
      <c r="A26" s="759"/>
      <c r="B26" s="754"/>
      <c r="C26" s="25" t="s">
        <v>17</v>
      </c>
      <c r="D26" s="26"/>
      <c r="E26" s="27"/>
      <c r="F26" s="27"/>
      <c r="G26" s="28"/>
      <c r="H26" s="26"/>
      <c r="I26" s="27"/>
      <c r="J26" s="27"/>
      <c r="K26" s="28"/>
      <c r="L26" s="26"/>
      <c r="M26" s="27"/>
      <c r="N26" s="27"/>
      <c r="O26" s="28"/>
      <c r="P26" s="26"/>
      <c r="Q26" s="27"/>
      <c r="R26" s="27"/>
      <c r="S26" s="28"/>
      <c r="T26" s="26"/>
      <c r="U26" s="27"/>
      <c r="V26" s="27"/>
      <c r="W26" s="28"/>
      <c r="X26" s="26"/>
      <c r="Y26" s="27"/>
      <c r="Z26" s="27"/>
      <c r="AA26" s="28"/>
      <c r="AB26" s="26"/>
      <c r="AC26" s="27"/>
      <c r="AD26" s="27"/>
      <c r="AE26" s="219"/>
      <c r="AF26" s="744"/>
      <c r="AG26" s="740"/>
    </row>
    <row r="27" spans="1:33" ht="15" customHeight="1" x14ac:dyDescent="0.2">
      <c r="A27" s="759"/>
      <c r="B27" s="746" t="s">
        <v>19</v>
      </c>
      <c r="C27" s="30" t="s">
        <v>16</v>
      </c>
      <c r="D27" s="31"/>
      <c r="E27" s="32"/>
      <c r="F27" s="32"/>
      <c r="G27" s="33"/>
      <c r="H27" s="31"/>
      <c r="I27" s="32"/>
      <c r="J27" s="32"/>
      <c r="K27" s="33"/>
      <c r="L27" s="31"/>
      <c r="M27" s="32"/>
      <c r="N27" s="32"/>
      <c r="O27" s="33"/>
      <c r="P27" s="31"/>
      <c r="Q27" s="32"/>
      <c r="R27" s="32"/>
      <c r="S27" s="33"/>
      <c r="T27" s="31"/>
      <c r="U27" s="32"/>
      <c r="V27" s="32"/>
      <c r="W27" s="33"/>
      <c r="X27" s="31"/>
      <c r="Y27" s="32"/>
      <c r="Z27" s="32"/>
      <c r="AA27" s="33"/>
      <c r="AB27" s="31"/>
      <c r="AC27" s="32"/>
      <c r="AD27" s="32"/>
      <c r="AE27" s="215"/>
      <c r="AF27" s="745">
        <f>SUM(D27:AE27)</f>
        <v>0</v>
      </c>
      <c r="AG27" s="741">
        <f>SUM(D28:AE28)</f>
        <v>0</v>
      </c>
    </row>
    <row r="28" spans="1:33" ht="15" customHeight="1" x14ac:dyDescent="0.2">
      <c r="A28" s="759"/>
      <c r="B28" s="746"/>
      <c r="C28" s="25" t="s">
        <v>17</v>
      </c>
      <c r="D28" s="26"/>
      <c r="E28" s="27"/>
      <c r="F28" s="27"/>
      <c r="G28" s="28"/>
      <c r="H28" s="26"/>
      <c r="I28" s="27"/>
      <c r="J28" s="27"/>
      <c r="K28" s="28"/>
      <c r="L28" s="26"/>
      <c r="M28" s="27"/>
      <c r="N28" s="27"/>
      <c r="O28" s="28"/>
      <c r="P28" s="26"/>
      <c r="Q28" s="27"/>
      <c r="R28" s="27"/>
      <c r="S28" s="28"/>
      <c r="T28" s="26"/>
      <c r="U28" s="27"/>
      <c r="V28" s="27"/>
      <c r="W28" s="28"/>
      <c r="X28" s="26"/>
      <c r="Y28" s="27"/>
      <c r="Z28" s="27"/>
      <c r="AA28" s="28"/>
      <c r="AB28" s="26"/>
      <c r="AC28" s="27"/>
      <c r="AD28" s="27"/>
      <c r="AE28" s="219"/>
      <c r="AF28" s="744"/>
      <c r="AG28" s="740"/>
    </row>
    <row r="29" spans="1:33" ht="15" customHeight="1" x14ac:dyDescent="0.2">
      <c r="A29" s="759"/>
      <c r="B29" s="752" t="s">
        <v>20</v>
      </c>
      <c r="C29" s="30" t="s">
        <v>16</v>
      </c>
      <c r="D29" s="31"/>
      <c r="E29" s="32"/>
      <c r="F29" s="32"/>
      <c r="G29" s="33"/>
      <c r="H29" s="31"/>
      <c r="I29" s="32"/>
      <c r="J29" s="32"/>
      <c r="K29" s="33"/>
      <c r="L29" s="31"/>
      <c r="M29" s="32"/>
      <c r="N29" s="32"/>
      <c r="O29" s="33"/>
      <c r="P29" s="31"/>
      <c r="Q29" s="32"/>
      <c r="R29" s="32"/>
      <c r="S29" s="33"/>
      <c r="T29" s="31"/>
      <c r="U29" s="32"/>
      <c r="V29" s="32"/>
      <c r="W29" s="33"/>
      <c r="X29" s="31"/>
      <c r="Y29" s="32"/>
      <c r="Z29" s="32"/>
      <c r="AA29" s="33"/>
      <c r="AB29" s="31"/>
      <c r="AC29" s="32"/>
      <c r="AD29" s="32"/>
      <c r="AE29" s="215"/>
      <c r="AF29" s="745">
        <f>SUM(D29:AE29)</f>
        <v>0</v>
      </c>
      <c r="AG29" s="741">
        <f>SUM(D30:AE30)</f>
        <v>0</v>
      </c>
    </row>
    <row r="30" spans="1:33" ht="15" customHeight="1" thickBot="1" x14ac:dyDescent="0.25">
      <c r="A30" s="760"/>
      <c r="B30" s="753"/>
      <c r="C30" s="40" t="s">
        <v>17</v>
      </c>
      <c r="D30" s="43"/>
      <c r="E30" s="41"/>
      <c r="F30" s="41"/>
      <c r="G30" s="42"/>
      <c r="H30" s="43"/>
      <c r="I30" s="41"/>
      <c r="J30" s="41"/>
      <c r="K30" s="42"/>
      <c r="L30" s="43"/>
      <c r="M30" s="41"/>
      <c r="N30" s="41"/>
      <c r="O30" s="42"/>
      <c r="P30" s="43"/>
      <c r="Q30" s="41"/>
      <c r="R30" s="41"/>
      <c r="S30" s="42"/>
      <c r="T30" s="43"/>
      <c r="U30" s="41"/>
      <c r="V30" s="41"/>
      <c r="W30" s="42"/>
      <c r="X30" s="43"/>
      <c r="Y30" s="41"/>
      <c r="Z30" s="41"/>
      <c r="AA30" s="42"/>
      <c r="AB30" s="43"/>
      <c r="AC30" s="41"/>
      <c r="AD30" s="41"/>
      <c r="AE30" s="216"/>
      <c r="AF30" s="749"/>
      <c r="AG30" s="742"/>
    </row>
    <row r="31" spans="1:33"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48"/>
      <c r="AG31" s="49"/>
    </row>
    <row r="32" spans="1:33" ht="15" customHeight="1" x14ac:dyDescent="0.2">
      <c r="A32" s="758">
        <v>4</v>
      </c>
      <c r="B32" s="747" t="s">
        <v>15</v>
      </c>
      <c r="C32" s="20" t="s">
        <v>16</v>
      </c>
      <c r="D32" s="21"/>
      <c r="E32" s="22"/>
      <c r="F32" s="22"/>
      <c r="G32" s="23"/>
      <c r="H32" s="21"/>
      <c r="I32" s="22"/>
      <c r="J32" s="22"/>
      <c r="K32" s="23"/>
      <c r="L32" s="21"/>
      <c r="M32" s="22"/>
      <c r="N32" s="22"/>
      <c r="O32" s="23"/>
      <c r="P32" s="21"/>
      <c r="Q32" s="22"/>
      <c r="R32" s="22"/>
      <c r="S32" s="23"/>
      <c r="T32" s="21"/>
      <c r="U32" s="22"/>
      <c r="V32" s="22"/>
      <c r="W32" s="23"/>
      <c r="X32" s="21"/>
      <c r="Y32" s="22"/>
      <c r="Z32" s="22"/>
      <c r="AA32" s="23"/>
      <c r="AB32" s="21"/>
      <c r="AC32" s="22"/>
      <c r="AD32" s="22"/>
      <c r="AE32" s="218"/>
      <c r="AF32" s="743">
        <f>SUM(D32:AE32)</f>
        <v>0</v>
      </c>
      <c r="AG32" s="739">
        <f>SUM(D33:AE33)</f>
        <v>0</v>
      </c>
    </row>
    <row r="33" spans="1:33" ht="15" customHeight="1" x14ac:dyDescent="0.2">
      <c r="A33" s="759"/>
      <c r="B33" s="748"/>
      <c r="C33" s="25" t="s">
        <v>17</v>
      </c>
      <c r="D33" s="26"/>
      <c r="E33" s="27"/>
      <c r="F33" s="27"/>
      <c r="G33" s="28"/>
      <c r="H33" s="26"/>
      <c r="I33" s="27"/>
      <c r="J33" s="27"/>
      <c r="K33" s="28"/>
      <c r="L33" s="26"/>
      <c r="M33" s="27"/>
      <c r="N33" s="27"/>
      <c r="O33" s="28"/>
      <c r="P33" s="26"/>
      <c r="Q33" s="27"/>
      <c r="R33" s="27"/>
      <c r="S33" s="28"/>
      <c r="T33" s="26"/>
      <c r="U33" s="27"/>
      <c r="V33" s="27"/>
      <c r="W33" s="28"/>
      <c r="X33" s="26"/>
      <c r="Y33" s="27"/>
      <c r="Z33" s="27"/>
      <c r="AA33" s="28"/>
      <c r="AB33" s="26"/>
      <c r="AC33" s="27"/>
      <c r="AD33" s="27"/>
      <c r="AE33" s="219"/>
      <c r="AF33" s="744"/>
      <c r="AG33" s="740"/>
    </row>
    <row r="34" spans="1:33" ht="15" customHeight="1" x14ac:dyDescent="0.2">
      <c r="A34" s="759"/>
      <c r="B34" s="754" t="s">
        <v>18</v>
      </c>
      <c r="C34" s="30" t="s">
        <v>16</v>
      </c>
      <c r="D34" s="31"/>
      <c r="E34" s="32"/>
      <c r="F34" s="32"/>
      <c r="G34" s="33"/>
      <c r="H34" s="31"/>
      <c r="I34" s="32"/>
      <c r="J34" s="32"/>
      <c r="K34" s="33"/>
      <c r="L34" s="31"/>
      <c r="M34" s="32"/>
      <c r="N34" s="32"/>
      <c r="O34" s="33"/>
      <c r="P34" s="31"/>
      <c r="Q34" s="32"/>
      <c r="R34" s="32"/>
      <c r="S34" s="33"/>
      <c r="T34" s="31"/>
      <c r="U34" s="32"/>
      <c r="V34" s="32"/>
      <c r="W34" s="33"/>
      <c r="X34" s="31"/>
      <c r="Y34" s="32"/>
      <c r="Z34" s="32"/>
      <c r="AA34" s="33"/>
      <c r="AB34" s="31"/>
      <c r="AC34" s="32"/>
      <c r="AD34" s="32"/>
      <c r="AE34" s="215"/>
      <c r="AF34" s="745">
        <f>SUM(D34:AE34)</f>
        <v>0</v>
      </c>
      <c r="AG34" s="741">
        <f>SUM(D35:AE35)</f>
        <v>0</v>
      </c>
    </row>
    <row r="35" spans="1:33" ht="15" customHeight="1" x14ac:dyDescent="0.2">
      <c r="A35" s="759"/>
      <c r="B35" s="754"/>
      <c r="C35" s="25" t="s">
        <v>17</v>
      </c>
      <c r="D35" s="26"/>
      <c r="E35" s="27"/>
      <c r="F35" s="27"/>
      <c r="G35" s="28"/>
      <c r="H35" s="26"/>
      <c r="I35" s="27"/>
      <c r="J35" s="27"/>
      <c r="K35" s="28"/>
      <c r="L35" s="26"/>
      <c r="M35" s="27"/>
      <c r="N35" s="27"/>
      <c r="O35" s="28"/>
      <c r="P35" s="26"/>
      <c r="Q35" s="27"/>
      <c r="R35" s="27"/>
      <c r="S35" s="28"/>
      <c r="T35" s="26"/>
      <c r="U35" s="27"/>
      <c r="V35" s="27"/>
      <c r="W35" s="28"/>
      <c r="X35" s="26"/>
      <c r="Y35" s="27"/>
      <c r="Z35" s="27"/>
      <c r="AA35" s="28"/>
      <c r="AB35" s="26"/>
      <c r="AC35" s="27"/>
      <c r="AD35" s="27"/>
      <c r="AE35" s="219"/>
      <c r="AF35" s="744"/>
      <c r="AG35" s="740"/>
    </row>
    <row r="36" spans="1:33" ht="15" customHeight="1" x14ac:dyDescent="0.2">
      <c r="A36" s="759"/>
      <c r="B36" s="746" t="s">
        <v>19</v>
      </c>
      <c r="C36" s="30" t="s">
        <v>16</v>
      </c>
      <c r="D36" s="31"/>
      <c r="E36" s="32"/>
      <c r="F36" s="32"/>
      <c r="G36" s="33"/>
      <c r="H36" s="31"/>
      <c r="I36" s="32"/>
      <c r="J36" s="32"/>
      <c r="K36" s="33"/>
      <c r="L36" s="31"/>
      <c r="M36" s="32"/>
      <c r="N36" s="32"/>
      <c r="O36" s="33"/>
      <c r="P36" s="31"/>
      <c r="Q36" s="32"/>
      <c r="R36" s="32"/>
      <c r="S36" s="33"/>
      <c r="T36" s="31"/>
      <c r="U36" s="32"/>
      <c r="V36" s="32"/>
      <c r="W36" s="33"/>
      <c r="X36" s="31"/>
      <c r="Y36" s="32"/>
      <c r="Z36" s="32"/>
      <c r="AA36" s="33"/>
      <c r="AB36" s="31"/>
      <c r="AC36" s="32"/>
      <c r="AD36" s="32"/>
      <c r="AE36" s="215"/>
      <c r="AF36" s="745">
        <f>SUM(D36:AE36)</f>
        <v>0</v>
      </c>
      <c r="AG36" s="741">
        <f>SUM(D37:AE37)</f>
        <v>0</v>
      </c>
    </row>
    <row r="37" spans="1:33" ht="15" customHeight="1" x14ac:dyDescent="0.2">
      <c r="A37" s="759"/>
      <c r="B37" s="746"/>
      <c r="C37" s="25" t="s">
        <v>17</v>
      </c>
      <c r="D37" s="26"/>
      <c r="E37" s="27"/>
      <c r="F37" s="27"/>
      <c r="G37" s="28"/>
      <c r="H37" s="26"/>
      <c r="I37" s="27"/>
      <c r="J37" s="27"/>
      <c r="K37" s="28"/>
      <c r="L37" s="26"/>
      <c r="M37" s="27"/>
      <c r="N37" s="27"/>
      <c r="O37" s="28"/>
      <c r="P37" s="26"/>
      <c r="Q37" s="27"/>
      <c r="R37" s="27"/>
      <c r="S37" s="28"/>
      <c r="T37" s="26"/>
      <c r="U37" s="27"/>
      <c r="V37" s="27"/>
      <c r="W37" s="28"/>
      <c r="X37" s="26"/>
      <c r="Y37" s="27"/>
      <c r="Z37" s="27"/>
      <c r="AA37" s="28"/>
      <c r="AB37" s="26"/>
      <c r="AC37" s="27"/>
      <c r="AD37" s="27"/>
      <c r="AE37" s="219"/>
      <c r="AF37" s="744"/>
      <c r="AG37" s="740"/>
    </row>
    <row r="38" spans="1:33" ht="15" customHeight="1" x14ac:dyDescent="0.2">
      <c r="A38" s="759"/>
      <c r="B38" s="752" t="s">
        <v>20</v>
      </c>
      <c r="C38" s="30" t="s">
        <v>16</v>
      </c>
      <c r="D38" s="31"/>
      <c r="E38" s="32"/>
      <c r="F38" s="32"/>
      <c r="G38" s="33"/>
      <c r="H38" s="31"/>
      <c r="I38" s="32"/>
      <c r="J38" s="32"/>
      <c r="K38" s="33"/>
      <c r="L38" s="31"/>
      <c r="M38" s="32"/>
      <c r="N38" s="32"/>
      <c r="O38" s="33"/>
      <c r="P38" s="31"/>
      <c r="Q38" s="32"/>
      <c r="R38" s="32"/>
      <c r="S38" s="33"/>
      <c r="T38" s="31"/>
      <c r="U38" s="32"/>
      <c r="V38" s="32"/>
      <c r="W38" s="33"/>
      <c r="X38" s="31"/>
      <c r="Y38" s="32"/>
      <c r="Z38" s="32"/>
      <c r="AA38" s="33"/>
      <c r="AB38" s="31"/>
      <c r="AC38" s="32"/>
      <c r="AD38" s="32"/>
      <c r="AE38" s="215"/>
      <c r="AF38" s="745">
        <f>SUM(D38:AE38)</f>
        <v>0</v>
      </c>
      <c r="AG38" s="741">
        <f>SUM(D39:AE39)</f>
        <v>0</v>
      </c>
    </row>
    <row r="39" spans="1:33" ht="15" customHeight="1" thickBot="1" x14ac:dyDescent="0.25">
      <c r="A39" s="760"/>
      <c r="B39" s="753"/>
      <c r="C39" s="40" t="s">
        <v>17</v>
      </c>
      <c r="D39" s="43"/>
      <c r="E39" s="41"/>
      <c r="F39" s="41"/>
      <c r="G39" s="42"/>
      <c r="H39" s="43"/>
      <c r="I39" s="41"/>
      <c r="J39" s="41"/>
      <c r="K39" s="42"/>
      <c r="L39" s="43"/>
      <c r="M39" s="41"/>
      <c r="N39" s="41"/>
      <c r="O39" s="42"/>
      <c r="P39" s="43"/>
      <c r="Q39" s="41"/>
      <c r="R39" s="41"/>
      <c r="S39" s="42"/>
      <c r="T39" s="43"/>
      <c r="U39" s="41"/>
      <c r="V39" s="41"/>
      <c r="W39" s="42"/>
      <c r="X39" s="43"/>
      <c r="Y39" s="41"/>
      <c r="Z39" s="41"/>
      <c r="AA39" s="42"/>
      <c r="AB39" s="43"/>
      <c r="AC39" s="41"/>
      <c r="AD39" s="41"/>
      <c r="AE39" s="216"/>
      <c r="AF39" s="749"/>
      <c r="AG39" s="742"/>
    </row>
    <row r="40" spans="1:33" ht="26.45" customHeight="1" thickBot="1" x14ac:dyDescent="0.25">
      <c r="X40" s="755" t="s">
        <v>21</v>
      </c>
      <c r="Y40" s="756"/>
      <c r="Z40" s="756"/>
      <c r="AA40" s="756"/>
      <c r="AB40" s="756"/>
      <c r="AC40" s="756"/>
      <c r="AD40" s="756"/>
      <c r="AE40" s="757"/>
      <c r="AF40" s="48">
        <f>AVERAGE(AF5:AF12,AF14:AF21,AF23:AF30,AF32:AF39)</f>
        <v>0</v>
      </c>
      <c r="AG40" s="49">
        <f>AVERAGE(AG5:AG12,AG14:AG21,AG23:AG30,AG32:AG39)</f>
        <v>0</v>
      </c>
    </row>
    <row r="41" spans="1:33" ht="15" customHeight="1" x14ac:dyDescent="0.2"/>
    <row r="42" spans="1:33" s="62" customFormat="1" ht="35.1" customHeight="1" x14ac:dyDescent="0.2">
      <c r="B42" s="63" t="s">
        <v>22</v>
      </c>
      <c r="C42" s="63"/>
      <c r="D42" s="64"/>
      <c r="E42" s="64"/>
      <c r="F42" s="64"/>
      <c r="G42" s="64"/>
      <c r="H42" s="64"/>
      <c r="I42" s="65" t="s">
        <v>62</v>
      </c>
      <c r="AE42" s="104"/>
      <c r="AF42" s="66"/>
      <c r="AG42" s="66"/>
    </row>
    <row r="43" spans="1:33" s="62" customFormat="1" ht="35.1" customHeight="1" x14ac:dyDescent="0.2">
      <c r="B43" s="63"/>
      <c r="C43" s="63"/>
      <c r="D43" s="64"/>
      <c r="E43" s="64"/>
      <c r="F43" s="64"/>
      <c r="G43" s="64"/>
      <c r="H43" s="64"/>
      <c r="I43" s="65" t="s">
        <v>45</v>
      </c>
      <c r="AE43" s="104"/>
      <c r="AF43" s="66"/>
      <c r="AG43" s="66"/>
    </row>
    <row r="44" spans="1:33" s="62" customFormat="1" ht="35.1" customHeight="1" x14ac:dyDescent="0.2">
      <c r="B44" s="63"/>
      <c r="C44" s="63"/>
      <c r="D44" s="64"/>
      <c r="E44" s="64"/>
      <c r="F44" s="64"/>
      <c r="G44" s="64"/>
      <c r="H44" s="64"/>
      <c r="I44" s="65" t="s">
        <v>63</v>
      </c>
      <c r="AE44" s="104"/>
      <c r="AF44" s="66"/>
      <c r="AG44" s="66"/>
    </row>
    <row r="45" spans="1:33" s="62" customFormat="1" ht="35.1" customHeight="1" x14ac:dyDescent="0.2">
      <c r="B45" s="63"/>
      <c r="C45" s="63"/>
      <c r="D45" s="64"/>
      <c r="E45" s="64"/>
      <c r="F45" s="64"/>
      <c r="G45" s="64"/>
      <c r="H45" s="64"/>
      <c r="I45" s="65" t="s">
        <v>64</v>
      </c>
      <c r="AE45" s="104"/>
      <c r="AF45" s="66"/>
      <c r="AG45" s="66"/>
    </row>
    <row r="46" spans="1:33" ht="15" customHeight="1" x14ac:dyDescent="0.2"/>
    <row r="47" spans="1:33" ht="35.25" thickBot="1" x14ac:dyDescent="0.25">
      <c r="A47" s="62"/>
      <c r="B47" s="63" t="s">
        <v>75</v>
      </c>
      <c r="C47" s="63"/>
      <c r="D47" s="64"/>
      <c r="E47" s="64"/>
      <c r="F47" s="64"/>
      <c r="G47" s="64"/>
      <c r="H47" s="63"/>
      <c r="I47" s="204" t="s">
        <v>76</v>
      </c>
      <c r="L47" s="105" t="s">
        <v>15</v>
      </c>
      <c r="M47" s="106">
        <v>0</v>
      </c>
      <c r="N47" s="62"/>
      <c r="P47" s="183" t="s">
        <v>18</v>
      </c>
      <c r="Q47" s="106">
        <v>0</v>
      </c>
      <c r="R47" s="62"/>
      <c r="T47" s="184" t="s">
        <v>19</v>
      </c>
      <c r="U47" s="106">
        <v>0</v>
      </c>
      <c r="V47" s="62"/>
      <c r="X47" s="185" t="s">
        <v>20</v>
      </c>
      <c r="Y47" s="106">
        <v>0</v>
      </c>
      <c r="Z47" s="62"/>
      <c r="AA47" s="62"/>
      <c r="AB47" s="62"/>
      <c r="AC47" s="249" t="s">
        <v>36</v>
      </c>
      <c r="AD47" s="250">
        <f>SUM(M47,Q47,U47,Y47)</f>
        <v>0</v>
      </c>
      <c r="AE47" s="104"/>
      <c r="AF47" s="66"/>
      <c r="AG47" s="66"/>
    </row>
    <row r="48" spans="1:33" ht="15" customHeight="1" thickTop="1" x14ac:dyDescent="0.2"/>
    <row r="49" spans="2:33" s="62" customFormat="1" ht="35.1" customHeight="1" x14ac:dyDescent="0.2">
      <c r="B49" s="63" t="s">
        <v>72</v>
      </c>
      <c r="C49" s="2"/>
      <c r="D49" s="2"/>
      <c r="E49" s="2"/>
      <c r="F49" s="2"/>
      <c r="G49" s="2"/>
      <c r="H49" s="2"/>
      <c r="I49" s="62" t="s">
        <v>73</v>
      </c>
      <c r="J49" s="2"/>
      <c r="K49" s="2"/>
      <c r="L49" s="2"/>
      <c r="M49" s="2"/>
      <c r="N49" s="2"/>
      <c r="O49" s="2"/>
      <c r="P49" s="2"/>
      <c r="Q49" s="2"/>
      <c r="R49" s="2"/>
      <c r="S49" s="2"/>
      <c r="T49" s="2"/>
      <c r="AE49" s="104"/>
      <c r="AF49" s="66"/>
      <c r="AG49" s="66"/>
    </row>
  </sheetData>
  <mergeCells count="58">
    <mergeCell ref="AG16:AG17"/>
    <mergeCell ref="AG18:AG19"/>
    <mergeCell ref="AG20:AG21"/>
    <mergeCell ref="AG23:AG24"/>
    <mergeCell ref="AG25:AG26"/>
    <mergeCell ref="AG27:AG28"/>
    <mergeCell ref="AF25:AF26"/>
    <mergeCell ref="AF27:AF28"/>
    <mergeCell ref="AG29:AG30"/>
    <mergeCell ref="AF29:AF30"/>
    <mergeCell ref="X40:AE40"/>
    <mergeCell ref="AG32:AG33"/>
    <mergeCell ref="AG34:AG35"/>
    <mergeCell ref="AG36:AG37"/>
    <mergeCell ref="AG38:AG39"/>
    <mergeCell ref="AF32:AF33"/>
    <mergeCell ref="AF34:AF35"/>
    <mergeCell ref="AF36:AF37"/>
    <mergeCell ref="AF38:AF39"/>
    <mergeCell ref="AG5:AG6"/>
    <mergeCell ref="AG7:AG8"/>
    <mergeCell ref="AG9:AG10"/>
    <mergeCell ref="AG11:AG12"/>
    <mergeCell ref="AG14:AG15"/>
    <mergeCell ref="AF5:AF6"/>
    <mergeCell ref="AF7:AF8"/>
    <mergeCell ref="AF9:AF10"/>
    <mergeCell ref="AF11:AF12"/>
    <mergeCell ref="AF14:AF15"/>
    <mergeCell ref="B34:B35"/>
    <mergeCell ref="A32:A39"/>
    <mergeCell ref="AF16:AF17"/>
    <mergeCell ref="AF18:AF19"/>
    <mergeCell ref="AF20:AF21"/>
    <mergeCell ref="AF23:AF24"/>
    <mergeCell ref="B38:B39"/>
    <mergeCell ref="B36:B37"/>
    <mergeCell ref="B16:B17"/>
    <mergeCell ref="A23:A30"/>
    <mergeCell ref="B25:B26"/>
    <mergeCell ref="B27:B28"/>
    <mergeCell ref="B23:B24"/>
    <mergeCell ref="B29:B30"/>
    <mergeCell ref="B5:B6"/>
    <mergeCell ref="B7:B8"/>
    <mergeCell ref="H1:AE2"/>
    <mergeCell ref="B32:B33"/>
    <mergeCell ref="A3:A4"/>
    <mergeCell ref="B3:B4"/>
    <mergeCell ref="B18:B19"/>
    <mergeCell ref="B20:B21"/>
    <mergeCell ref="A1:G2"/>
    <mergeCell ref="B9:B10"/>
    <mergeCell ref="B11:B12"/>
    <mergeCell ref="B14:B15"/>
    <mergeCell ref="A5:A12"/>
    <mergeCell ref="A14:A21"/>
    <mergeCell ref="C3:C4"/>
  </mergeCells>
  <phoneticPr fontId="0" type="noConversion"/>
  <conditionalFormatting sqref="AG5:AG12 AG14:AG21 AG23:AG30 AG32:AG39">
    <cfRule type="cellIs" dxfId="37"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9" scale="44" orientation="landscape" r:id="rId1"/>
  <headerFooter alignWithMargins="0">
    <oddFooter>&amp;L&amp;11Seite &amp;P / &amp;N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157"/>
  <sheetViews>
    <sheetView topLeftCell="A118" zoomScale="50" zoomScaleNormal="50" zoomScaleSheetLayoutView="50" workbookViewId="0">
      <selection activeCell="AB141" sqref="AB141"/>
    </sheetView>
  </sheetViews>
  <sheetFormatPr baseColWidth="10" defaultColWidth="11.42578125" defaultRowHeight="18" x14ac:dyDescent="0.25"/>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30" width="10.7109375" style="2" customWidth="1"/>
    <col min="31" max="31" width="6.5703125" style="240" bestFit="1" customWidth="1"/>
    <col min="32" max="33" width="23.7109375" style="61" customWidth="1"/>
    <col min="34" max="16384" width="11.42578125" style="2"/>
  </cols>
  <sheetData>
    <row r="1" spans="1:33" ht="39.950000000000003" customHeight="1" x14ac:dyDescent="0.2">
      <c r="A1" s="736" t="s">
        <v>33</v>
      </c>
      <c r="B1" s="733"/>
      <c r="C1" s="733"/>
      <c r="D1" s="733"/>
      <c r="E1" s="733"/>
      <c r="F1" s="733"/>
      <c r="G1" s="733"/>
      <c r="H1" s="736" t="s">
        <v>81</v>
      </c>
      <c r="I1" s="733"/>
      <c r="J1" s="733"/>
      <c r="K1" s="733"/>
      <c r="L1" s="733"/>
      <c r="M1" s="733"/>
      <c r="N1" s="733"/>
      <c r="O1" s="733"/>
      <c r="P1" s="733"/>
      <c r="Q1" s="733"/>
      <c r="R1" s="733"/>
      <c r="S1" s="733"/>
      <c r="T1" s="733"/>
      <c r="U1" s="733"/>
      <c r="V1" s="733"/>
      <c r="W1" s="733"/>
      <c r="X1" s="733"/>
      <c r="Y1" s="733"/>
      <c r="Z1" s="733"/>
      <c r="AA1" s="733"/>
      <c r="AB1" s="733"/>
      <c r="AC1" s="733"/>
      <c r="AD1" s="733"/>
      <c r="AE1" s="737"/>
      <c r="AF1" s="202" t="s">
        <v>71</v>
      </c>
      <c r="AG1" s="95" t="s">
        <v>34</v>
      </c>
    </row>
    <row r="2" spans="1:33"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5"/>
      <c r="AE2" s="738"/>
      <c r="AF2" s="3" t="s">
        <v>1</v>
      </c>
      <c r="AG2" s="4" t="s">
        <v>35</v>
      </c>
    </row>
    <row r="3" spans="1:33" s="67" customFormat="1" ht="50.1" customHeight="1" thickBot="1" x14ac:dyDescent="0.25">
      <c r="A3" s="750" t="s">
        <v>2</v>
      </c>
      <c r="B3" s="750" t="s">
        <v>3</v>
      </c>
      <c r="C3" s="750" t="s">
        <v>4</v>
      </c>
      <c r="D3" s="107" t="s">
        <v>5</v>
      </c>
      <c r="E3" s="108"/>
      <c r="F3" s="108"/>
      <c r="G3" s="109"/>
      <c r="H3" s="110" t="s">
        <v>6</v>
      </c>
      <c r="I3" s="108"/>
      <c r="J3" s="108"/>
      <c r="K3" s="109"/>
      <c r="L3" s="110" t="s">
        <v>7</v>
      </c>
      <c r="M3" s="108"/>
      <c r="N3" s="108"/>
      <c r="O3" s="109"/>
      <c r="P3" s="110" t="s">
        <v>8</v>
      </c>
      <c r="Q3" s="108"/>
      <c r="R3" s="108"/>
      <c r="S3" s="109"/>
      <c r="T3" s="110" t="s">
        <v>9</v>
      </c>
      <c r="U3" s="108"/>
      <c r="V3" s="108"/>
      <c r="W3" s="109"/>
      <c r="X3" s="110" t="s">
        <v>10</v>
      </c>
      <c r="Y3" s="108"/>
      <c r="Z3" s="108"/>
      <c r="AA3" s="109"/>
      <c r="AB3" s="110" t="s">
        <v>11</v>
      </c>
      <c r="AC3" s="108"/>
      <c r="AD3" s="108"/>
      <c r="AE3" s="242"/>
      <c r="AF3" s="111" t="s">
        <v>12</v>
      </c>
      <c r="AG3" s="13"/>
    </row>
    <row r="4" spans="1:33" s="19" customFormat="1" ht="26.45" customHeight="1" thickBot="1" x14ac:dyDescent="0.25">
      <c r="A4" s="751"/>
      <c r="B4" s="751"/>
      <c r="C4" s="751"/>
      <c r="D4" s="14"/>
      <c r="E4" s="15"/>
      <c r="F4" s="15"/>
      <c r="G4" s="16"/>
      <c r="H4" s="14"/>
      <c r="I4" s="15"/>
      <c r="J4" s="15"/>
      <c r="K4" s="16"/>
      <c r="L4" s="14"/>
      <c r="M4" s="15"/>
      <c r="N4" s="15"/>
      <c r="O4" s="16"/>
      <c r="P4" s="14"/>
      <c r="Q4" s="15"/>
      <c r="R4" s="15"/>
      <c r="S4" s="16"/>
      <c r="T4" s="14"/>
      <c r="U4" s="15"/>
      <c r="V4" s="15"/>
      <c r="W4" s="16"/>
      <c r="X4" s="14"/>
      <c r="Y4" s="15"/>
      <c r="Z4" s="15"/>
      <c r="AA4" s="16"/>
      <c r="AB4" s="14"/>
      <c r="AC4" s="15"/>
      <c r="AD4" s="15"/>
      <c r="AE4" s="16"/>
      <c r="AF4" s="112" t="s">
        <v>13</v>
      </c>
      <c r="AG4" s="18" t="s">
        <v>14</v>
      </c>
    </row>
    <row r="5" spans="1:33" ht="15" customHeight="1" x14ac:dyDescent="0.2">
      <c r="A5" s="758">
        <v>1</v>
      </c>
      <c r="B5" s="747" t="s">
        <v>15</v>
      </c>
      <c r="C5" s="20" t="s">
        <v>16</v>
      </c>
      <c r="D5" s="21"/>
      <c r="E5" s="22"/>
      <c r="F5" s="22"/>
      <c r="G5" s="23"/>
      <c r="H5" s="21"/>
      <c r="I5" s="22"/>
      <c r="J5" s="22"/>
      <c r="K5" s="23"/>
      <c r="L5" s="21"/>
      <c r="M5" s="22"/>
      <c r="N5" s="22"/>
      <c r="O5" s="23"/>
      <c r="P5" s="21"/>
      <c r="Q5" s="22"/>
      <c r="R5" s="22"/>
      <c r="S5" s="23"/>
      <c r="T5" s="21"/>
      <c r="U5" s="22"/>
      <c r="V5" s="22"/>
      <c r="W5" s="23"/>
      <c r="X5" s="21"/>
      <c r="Y5" s="22"/>
      <c r="Z5" s="22"/>
      <c r="AA5" s="23"/>
      <c r="AB5" s="21"/>
      <c r="AC5" s="22"/>
      <c r="AD5" s="22"/>
      <c r="AE5" s="218"/>
      <c r="AF5" s="743">
        <f>SUM(D5:AE5)</f>
        <v>0</v>
      </c>
      <c r="AG5" s="739">
        <f>SUM(D6:AE6)</f>
        <v>0</v>
      </c>
    </row>
    <row r="6" spans="1:33" ht="15" customHeight="1" x14ac:dyDescent="0.2">
      <c r="A6" s="759"/>
      <c r="B6" s="748"/>
      <c r="C6" s="25" t="s">
        <v>17</v>
      </c>
      <c r="D6" s="26"/>
      <c r="E6" s="27"/>
      <c r="F6" s="27"/>
      <c r="G6" s="28"/>
      <c r="H6" s="26"/>
      <c r="I6" s="27"/>
      <c r="J6" s="27"/>
      <c r="K6" s="28"/>
      <c r="L6" s="26"/>
      <c r="M6" s="27"/>
      <c r="N6" s="27"/>
      <c r="O6" s="28"/>
      <c r="P6" s="26"/>
      <c r="Q6" s="27"/>
      <c r="R6" s="27"/>
      <c r="S6" s="28"/>
      <c r="T6" s="26"/>
      <c r="U6" s="27"/>
      <c r="V6" s="27"/>
      <c r="W6" s="28"/>
      <c r="X6" s="26"/>
      <c r="Y6" s="27"/>
      <c r="Z6" s="27"/>
      <c r="AA6" s="28"/>
      <c r="AB6" s="26"/>
      <c r="AC6" s="27"/>
      <c r="AD6" s="27"/>
      <c r="AE6" s="219"/>
      <c r="AF6" s="744"/>
      <c r="AG6" s="740"/>
    </row>
    <row r="7" spans="1:33" ht="15" customHeight="1" x14ac:dyDescent="0.2">
      <c r="A7" s="759"/>
      <c r="B7" s="754" t="s">
        <v>18</v>
      </c>
      <c r="C7" s="30" t="s">
        <v>16</v>
      </c>
      <c r="D7" s="31"/>
      <c r="E7" s="32"/>
      <c r="F7" s="32"/>
      <c r="G7" s="33"/>
      <c r="H7" s="31"/>
      <c r="I7" s="32"/>
      <c r="J7" s="32"/>
      <c r="K7" s="33"/>
      <c r="L7" s="31"/>
      <c r="M7" s="32"/>
      <c r="N7" s="32"/>
      <c r="O7" s="33"/>
      <c r="P7" s="31"/>
      <c r="Q7" s="32"/>
      <c r="R7" s="32"/>
      <c r="S7" s="33"/>
      <c r="T7" s="31"/>
      <c r="U7" s="32"/>
      <c r="V7" s="32"/>
      <c r="W7" s="33"/>
      <c r="X7" s="31"/>
      <c r="Y7" s="32"/>
      <c r="Z7" s="32"/>
      <c r="AA7" s="33"/>
      <c r="AB7" s="31"/>
      <c r="AC7" s="32"/>
      <c r="AD7" s="32"/>
      <c r="AE7" s="215"/>
      <c r="AF7" s="745">
        <f>SUM(D7:AE7)</f>
        <v>0</v>
      </c>
      <c r="AG7" s="741">
        <f>SUM(D8:AE8)</f>
        <v>0</v>
      </c>
    </row>
    <row r="8" spans="1:33" ht="15" customHeight="1" x14ac:dyDescent="0.2">
      <c r="A8" s="759"/>
      <c r="B8" s="754"/>
      <c r="C8" s="25" t="s">
        <v>17</v>
      </c>
      <c r="D8" s="26"/>
      <c r="E8" s="27"/>
      <c r="F8" s="27"/>
      <c r="G8" s="28"/>
      <c r="H8" s="26"/>
      <c r="I8" s="27"/>
      <c r="J8" s="27"/>
      <c r="K8" s="28"/>
      <c r="L8" s="26"/>
      <c r="M8" s="27"/>
      <c r="N8" s="27"/>
      <c r="O8" s="28"/>
      <c r="P8" s="26"/>
      <c r="Q8" s="27"/>
      <c r="R8" s="27"/>
      <c r="S8" s="28"/>
      <c r="T8" s="26"/>
      <c r="U8" s="27"/>
      <c r="V8" s="27"/>
      <c r="W8" s="28"/>
      <c r="X8" s="26"/>
      <c r="Y8" s="27"/>
      <c r="Z8" s="27"/>
      <c r="AA8" s="28"/>
      <c r="AB8" s="26"/>
      <c r="AC8" s="27"/>
      <c r="AD8" s="27"/>
      <c r="AE8" s="219"/>
      <c r="AF8" s="744"/>
      <c r="AG8" s="740"/>
    </row>
    <row r="9" spans="1:33" ht="15" customHeight="1" x14ac:dyDescent="0.2">
      <c r="A9" s="759"/>
      <c r="B9" s="746" t="s">
        <v>19</v>
      </c>
      <c r="C9" s="30" t="s">
        <v>16</v>
      </c>
      <c r="D9" s="31"/>
      <c r="E9" s="32"/>
      <c r="F9" s="32"/>
      <c r="G9" s="33"/>
      <c r="H9" s="31"/>
      <c r="I9" s="32"/>
      <c r="J9" s="32"/>
      <c r="K9" s="33"/>
      <c r="L9" s="31"/>
      <c r="M9" s="32"/>
      <c r="N9" s="32"/>
      <c r="O9" s="33"/>
      <c r="P9" s="31"/>
      <c r="Q9" s="32"/>
      <c r="R9" s="32"/>
      <c r="S9" s="33"/>
      <c r="T9" s="31"/>
      <c r="U9" s="32"/>
      <c r="V9" s="32"/>
      <c r="W9" s="33"/>
      <c r="X9" s="31"/>
      <c r="Y9" s="32"/>
      <c r="Z9" s="32"/>
      <c r="AA9" s="33"/>
      <c r="AB9" s="31"/>
      <c r="AC9" s="32"/>
      <c r="AD9" s="32"/>
      <c r="AE9" s="215"/>
      <c r="AF9" s="745">
        <f>SUM(D9:AE9)</f>
        <v>0</v>
      </c>
      <c r="AG9" s="741">
        <f>SUM(D10:AE10)</f>
        <v>0</v>
      </c>
    </row>
    <row r="10" spans="1:33" ht="15" customHeight="1" x14ac:dyDescent="0.2">
      <c r="A10" s="759"/>
      <c r="B10" s="746"/>
      <c r="C10" s="25" t="s">
        <v>17</v>
      </c>
      <c r="D10" s="26"/>
      <c r="E10" s="27"/>
      <c r="F10" s="27"/>
      <c r="G10" s="28"/>
      <c r="H10" s="26"/>
      <c r="I10" s="27"/>
      <c r="J10" s="27"/>
      <c r="K10" s="28"/>
      <c r="L10" s="26"/>
      <c r="M10" s="27"/>
      <c r="N10" s="27"/>
      <c r="O10" s="28"/>
      <c r="P10" s="26"/>
      <c r="Q10" s="27"/>
      <c r="R10" s="27"/>
      <c r="S10" s="28"/>
      <c r="T10" s="26"/>
      <c r="U10" s="27"/>
      <c r="V10" s="27"/>
      <c r="W10" s="28"/>
      <c r="X10" s="26"/>
      <c r="Y10" s="27"/>
      <c r="Z10" s="27"/>
      <c r="AA10" s="28"/>
      <c r="AB10" s="26"/>
      <c r="AC10" s="27"/>
      <c r="AD10" s="27"/>
      <c r="AE10" s="219"/>
      <c r="AF10" s="744"/>
      <c r="AG10" s="740"/>
    </row>
    <row r="11" spans="1:33" ht="15" customHeight="1" x14ac:dyDescent="0.2">
      <c r="A11" s="759"/>
      <c r="B11" s="752" t="s">
        <v>20</v>
      </c>
      <c r="C11" s="30" t="s">
        <v>16</v>
      </c>
      <c r="D11" s="31"/>
      <c r="E11" s="32"/>
      <c r="F11" s="32"/>
      <c r="G11" s="33"/>
      <c r="H11" s="31"/>
      <c r="I11" s="32"/>
      <c r="J11" s="32"/>
      <c r="K11" s="33"/>
      <c r="L11" s="31"/>
      <c r="M11" s="32"/>
      <c r="N11" s="32"/>
      <c r="O11" s="33"/>
      <c r="P11" s="31"/>
      <c r="Q11" s="32"/>
      <c r="R11" s="32"/>
      <c r="S11" s="33"/>
      <c r="T11" s="31"/>
      <c r="U11" s="32"/>
      <c r="V11" s="32"/>
      <c r="W11" s="33"/>
      <c r="X11" s="31"/>
      <c r="Y11" s="32"/>
      <c r="Z11" s="32"/>
      <c r="AA11" s="33"/>
      <c r="AB11" s="31"/>
      <c r="AC11" s="32"/>
      <c r="AD11" s="32"/>
      <c r="AE11" s="215"/>
      <c r="AF11" s="745">
        <f>SUM(D11:AE11)</f>
        <v>0</v>
      </c>
      <c r="AG11" s="741">
        <f>SUM(D12:AE12)</f>
        <v>0</v>
      </c>
    </row>
    <row r="12" spans="1:33" ht="15" customHeight="1" thickBot="1" x14ac:dyDescent="0.25">
      <c r="A12" s="760"/>
      <c r="B12" s="753"/>
      <c r="C12" s="40" t="s">
        <v>17</v>
      </c>
      <c r="D12" s="43"/>
      <c r="E12" s="41"/>
      <c r="F12" s="41"/>
      <c r="G12" s="42"/>
      <c r="H12" s="43"/>
      <c r="I12" s="41"/>
      <c r="J12" s="41"/>
      <c r="K12" s="42"/>
      <c r="L12" s="43"/>
      <c r="M12" s="41"/>
      <c r="N12" s="41"/>
      <c r="O12" s="42"/>
      <c r="P12" s="43"/>
      <c r="Q12" s="41"/>
      <c r="R12" s="41"/>
      <c r="S12" s="42"/>
      <c r="T12" s="43"/>
      <c r="U12" s="41"/>
      <c r="V12" s="41"/>
      <c r="W12" s="42"/>
      <c r="X12" s="43"/>
      <c r="Y12" s="41"/>
      <c r="Z12" s="41"/>
      <c r="AA12" s="42"/>
      <c r="AB12" s="43"/>
      <c r="AC12" s="41"/>
      <c r="AD12" s="41"/>
      <c r="AE12" s="216"/>
      <c r="AF12" s="749"/>
      <c r="AG12" s="742"/>
    </row>
    <row r="13" spans="1:33" ht="26.45" customHeight="1" thickBot="1" x14ac:dyDescent="0.4">
      <c r="A13" s="58"/>
      <c r="B13" s="45"/>
      <c r="C13" s="45"/>
      <c r="D13" s="46"/>
      <c r="E13" s="46"/>
      <c r="F13" s="46"/>
      <c r="G13" s="47"/>
      <c r="H13" s="46"/>
      <c r="I13" s="46"/>
      <c r="J13" s="46"/>
      <c r="K13" s="47"/>
      <c r="L13" s="46"/>
      <c r="M13" s="46"/>
      <c r="N13" s="46"/>
      <c r="O13" s="47"/>
      <c r="P13" s="46"/>
      <c r="Q13" s="46"/>
      <c r="R13" s="46"/>
      <c r="S13" s="47"/>
      <c r="T13" s="46"/>
      <c r="U13" s="46"/>
      <c r="V13" s="46"/>
      <c r="W13" s="47"/>
      <c r="X13" s="46"/>
      <c r="Y13" s="46"/>
      <c r="Z13" s="46"/>
      <c r="AA13" s="47"/>
      <c r="AB13" s="46"/>
      <c r="AC13" s="46"/>
      <c r="AD13" s="46"/>
      <c r="AE13" s="217"/>
      <c r="AF13" s="113"/>
      <c r="AG13" s="114"/>
    </row>
    <row r="14" spans="1:33" ht="15" customHeight="1" x14ac:dyDescent="0.2">
      <c r="A14" s="758">
        <v>2</v>
      </c>
      <c r="B14" s="747" t="s">
        <v>15</v>
      </c>
      <c r="C14" s="20" t="s">
        <v>16</v>
      </c>
      <c r="D14" s="21"/>
      <c r="E14" s="22"/>
      <c r="F14" s="22"/>
      <c r="G14" s="79"/>
      <c r="H14" s="21"/>
      <c r="I14" s="22"/>
      <c r="J14" s="22"/>
      <c r="K14" s="23"/>
      <c r="L14" s="21"/>
      <c r="M14" s="22"/>
      <c r="N14" s="22"/>
      <c r="O14" s="79"/>
      <c r="P14" s="21"/>
      <c r="Q14" s="22"/>
      <c r="R14" s="22"/>
      <c r="S14" s="23"/>
      <c r="T14" s="80"/>
      <c r="U14" s="22"/>
      <c r="V14" s="22"/>
      <c r="W14" s="79"/>
      <c r="X14" s="21"/>
      <c r="Y14" s="22"/>
      <c r="Z14" s="22"/>
      <c r="AA14" s="23"/>
      <c r="AB14" s="80"/>
      <c r="AC14" s="22"/>
      <c r="AD14" s="22"/>
      <c r="AE14" s="218"/>
      <c r="AF14" s="743">
        <f>SUM(D14:AE14)</f>
        <v>0</v>
      </c>
      <c r="AG14" s="739">
        <f>SUM(D15:AE15)</f>
        <v>0</v>
      </c>
    </row>
    <row r="15" spans="1:33" ht="15" customHeight="1" x14ac:dyDescent="0.2">
      <c r="A15" s="759"/>
      <c r="B15" s="748"/>
      <c r="C15" s="25" t="s">
        <v>17</v>
      </c>
      <c r="D15" s="26"/>
      <c r="E15" s="27"/>
      <c r="F15" s="27"/>
      <c r="G15" s="82"/>
      <c r="H15" s="26"/>
      <c r="I15" s="27"/>
      <c r="J15" s="27"/>
      <c r="K15" s="28"/>
      <c r="L15" s="26"/>
      <c r="M15" s="27"/>
      <c r="N15" s="27"/>
      <c r="O15" s="82"/>
      <c r="P15" s="26"/>
      <c r="Q15" s="27"/>
      <c r="R15" s="27"/>
      <c r="S15" s="28"/>
      <c r="T15" s="83"/>
      <c r="U15" s="27"/>
      <c r="V15" s="27"/>
      <c r="W15" s="82"/>
      <c r="X15" s="26"/>
      <c r="Y15" s="27"/>
      <c r="Z15" s="27"/>
      <c r="AA15" s="28"/>
      <c r="AB15" s="83"/>
      <c r="AC15" s="27"/>
      <c r="AD15" s="27"/>
      <c r="AE15" s="219"/>
      <c r="AF15" s="744"/>
      <c r="AG15" s="740"/>
    </row>
    <row r="16" spans="1:33" ht="15" customHeight="1" x14ac:dyDescent="0.2">
      <c r="A16" s="759"/>
      <c r="B16" s="754" t="s">
        <v>18</v>
      </c>
      <c r="C16" s="30" t="s">
        <v>16</v>
      </c>
      <c r="D16" s="31"/>
      <c r="E16" s="32"/>
      <c r="F16" s="32"/>
      <c r="G16" s="85"/>
      <c r="H16" s="31"/>
      <c r="I16" s="32"/>
      <c r="J16" s="32"/>
      <c r="K16" s="33"/>
      <c r="L16" s="86"/>
      <c r="M16" s="32"/>
      <c r="N16" s="32"/>
      <c r="O16" s="85"/>
      <c r="P16" s="31"/>
      <c r="Q16" s="32"/>
      <c r="R16" s="32"/>
      <c r="S16" s="33"/>
      <c r="T16" s="86"/>
      <c r="U16" s="32"/>
      <c r="V16" s="32"/>
      <c r="W16" s="85"/>
      <c r="X16" s="31"/>
      <c r="Y16" s="32"/>
      <c r="Z16" s="32"/>
      <c r="AA16" s="33"/>
      <c r="AB16" s="86"/>
      <c r="AC16" s="32"/>
      <c r="AD16" s="32"/>
      <c r="AE16" s="230"/>
      <c r="AF16" s="745">
        <f>SUM(D16:AE16)</f>
        <v>0</v>
      </c>
      <c r="AG16" s="741">
        <f>SUM(D17:AE17)</f>
        <v>0</v>
      </c>
    </row>
    <row r="17" spans="1:39" ht="15" customHeight="1" x14ac:dyDescent="0.2">
      <c r="A17" s="759"/>
      <c r="B17" s="754"/>
      <c r="C17" s="25" t="s">
        <v>17</v>
      </c>
      <c r="D17" s="26"/>
      <c r="E17" s="27"/>
      <c r="F17" s="27"/>
      <c r="G17" s="82"/>
      <c r="H17" s="26"/>
      <c r="I17" s="27"/>
      <c r="J17" s="27"/>
      <c r="K17" s="28"/>
      <c r="L17" s="83"/>
      <c r="M17" s="27"/>
      <c r="N17" s="27"/>
      <c r="O17" s="82"/>
      <c r="P17" s="26"/>
      <c r="Q17" s="27"/>
      <c r="R17" s="27"/>
      <c r="S17" s="28"/>
      <c r="T17" s="83"/>
      <c r="U17" s="27"/>
      <c r="V17" s="27"/>
      <c r="W17" s="82"/>
      <c r="X17" s="26"/>
      <c r="Y17" s="27"/>
      <c r="Z17" s="27"/>
      <c r="AA17" s="28"/>
      <c r="AB17" s="83"/>
      <c r="AC17" s="27"/>
      <c r="AD17" s="27"/>
      <c r="AE17" s="233"/>
      <c r="AF17" s="744"/>
      <c r="AG17" s="740"/>
    </row>
    <row r="18" spans="1:39" ht="15" customHeight="1" x14ac:dyDescent="0.2">
      <c r="A18" s="759"/>
      <c r="B18" s="746" t="s">
        <v>19</v>
      </c>
      <c r="C18" s="30" t="s">
        <v>16</v>
      </c>
      <c r="D18" s="31"/>
      <c r="E18" s="32"/>
      <c r="F18" s="32"/>
      <c r="G18" s="85"/>
      <c r="H18" s="31"/>
      <c r="I18" s="32"/>
      <c r="J18" s="32"/>
      <c r="K18" s="33"/>
      <c r="L18" s="86"/>
      <c r="M18" s="32"/>
      <c r="N18" s="32"/>
      <c r="O18" s="85"/>
      <c r="P18" s="31"/>
      <c r="Q18" s="32"/>
      <c r="R18" s="32"/>
      <c r="S18" s="33"/>
      <c r="T18" s="31"/>
      <c r="U18" s="32"/>
      <c r="V18" s="32"/>
      <c r="W18" s="85"/>
      <c r="X18" s="31"/>
      <c r="Y18" s="32"/>
      <c r="Z18" s="32"/>
      <c r="AA18" s="33"/>
      <c r="AB18" s="31"/>
      <c r="AC18" s="32"/>
      <c r="AD18" s="32"/>
      <c r="AE18" s="230"/>
      <c r="AF18" s="745">
        <f>SUM(D18:AE18)</f>
        <v>0</v>
      </c>
      <c r="AG18" s="741">
        <f>SUM(D19:AE19)</f>
        <v>0</v>
      </c>
    </row>
    <row r="19" spans="1:39" ht="15" customHeight="1" x14ac:dyDescent="0.2">
      <c r="A19" s="759"/>
      <c r="B19" s="746"/>
      <c r="C19" s="25" t="s">
        <v>17</v>
      </c>
      <c r="D19" s="26"/>
      <c r="E19" s="27"/>
      <c r="F19" s="27"/>
      <c r="G19" s="82"/>
      <c r="H19" s="26"/>
      <c r="I19" s="27"/>
      <c r="J19" s="27"/>
      <c r="K19" s="28"/>
      <c r="L19" s="83"/>
      <c r="M19" s="27"/>
      <c r="N19" s="27"/>
      <c r="O19" s="82"/>
      <c r="P19" s="26"/>
      <c r="Q19" s="27"/>
      <c r="R19" s="27"/>
      <c r="S19" s="28"/>
      <c r="T19" s="26"/>
      <c r="U19" s="27"/>
      <c r="V19" s="27"/>
      <c r="W19" s="82"/>
      <c r="X19" s="26"/>
      <c r="Y19" s="27"/>
      <c r="Z19" s="27"/>
      <c r="AA19" s="28"/>
      <c r="AB19" s="26"/>
      <c r="AC19" s="27"/>
      <c r="AD19" s="27"/>
      <c r="AE19" s="233"/>
      <c r="AF19" s="744"/>
      <c r="AG19" s="740"/>
    </row>
    <row r="20" spans="1:39" ht="15" customHeight="1" x14ac:dyDescent="0.2">
      <c r="A20" s="759"/>
      <c r="B20" s="752" t="s">
        <v>20</v>
      </c>
      <c r="C20" s="30" t="s">
        <v>16</v>
      </c>
      <c r="D20" s="31"/>
      <c r="E20" s="32"/>
      <c r="F20" s="32"/>
      <c r="G20" s="85"/>
      <c r="H20" s="31"/>
      <c r="I20" s="32"/>
      <c r="J20" s="32"/>
      <c r="K20" s="33"/>
      <c r="L20" s="86"/>
      <c r="M20" s="32"/>
      <c r="N20" s="32"/>
      <c r="O20" s="85"/>
      <c r="P20" s="31"/>
      <c r="Q20" s="32"/>
      <c r="R20" s="32"/>
      <c r="S20" s="33"/>
      <c r="T20" s="86"/>
      <c r="U20" s="32"/>
      <c r="V20" s="32"/>
      <c r="W20" s="85"/>
      <c r="X20" s="31"/>
      <c r="Y20" s="32"/>
      <c r="Z20" s="32"/>
      <c r="AA20" s="33"/>
      <c r="AB20" s="86"/>
      <c r="AC20" s="32"/>
      <c r="AD20" s="32"/>
      <c r="AE20" s="215"/>
      <c r="AF20" s="745">
        <f>SUM(D20:AE20)</f>
        <v>0</v>
      </c>
      <c r="AG20" s="741">
        <f>SUM(D21:AE21)</f>
        <v>0</v>
      </c>
    </row>
    <row r="21" spans="1:39" ht="15" customHeight="1" thickBot="1" x14ac:dyDescent="0.25">
      <c r="A21" s="760"/>
      <c r="B21" s="753"/>
      <c r="C21" s="40" t="s">
        <v>17</v>
      </c>
      <c r="D21" s="43"/>
      <c r="E21" s="41"/>
      <c r="F21" s="41"/>
      <c r="G21" s="87"/>
      <c r="H21" s="43"/>
      <c r="I21" s="41"/>
      <c r="J21" s="41"/>
      <c r="K21" s="42"/>
      <c r="L21" s="88"/>
      <c r="M21" s="41"/>
      <c r="N21" s="41"/>
      <c r="O21" s="87"/>
      <c r="P21" s="43"/>
      <c r="Q21" s="41"/>
      <c r="R21" s="41"/>
      <c r="S21" s="42"/>
      <c r="T21" s="88"/>
      <c r="U21" s="41"/>
      <c r="V21" s="41"/>
      <c r="W21" s="87"/>
      <c r="X21" s="43"/>
      <c r="Y21" s="41"/>
      <c r="Z21" s="41"/>
      <c r="AA21" s="42"/>
      <c r="AB21" s="88"/>
      <c r="AC21" s="41"/>
      <c r="AD21" s="41"/>
      <c r="AE21" s="216"/>
      <c r="AF21" s="749"/>
      <c r="AG21" s="742"/>
    </row>
    <row r="22" spans="1:39" ht="26.45" customHeight="1" thickBot="1" x14ac:dyDescent="0.4">
      <c r="A22" s="58"/>
      <c r="B22" s="45"/>
      <c r="C22" s="45"/>
      <c r="D22" s="46"/>
      <c r="E22" s="46"/>
      <c r="F22" s="46"/>
      <c r="G22" s="47"/>
      <c r="H22" s="46"/>
      <c r="I22" s="46"/>
      <c r="J22" s="46"/>
      <c r="K22" s="47"/>
      <c r="L22" s="46"/>
      <c r="M22" s="46"/>
      <c r="N22" s="46"/>
      <c r="O22" s="47"/>
      <c r="P22" s="46"/>
      <c r="Q22" s="46"/>
      <c r="R22" s="46"/>
      <c r="S22" s="47"/>
      <c r="T22" s="46"/>
      <c r="U22" s="46"/>
      <c r="V22" s="46"/>
      <c r="W22" s="47"/>
      <c r="X22" s="46"/>
      <c r="Y22" s="46"/>
      <c r="Z22" s="46"/>
      <c r="AA22" s="47"/>
      <c r="AB22" s="46"/>
      <c r="AC22" s="46"/>
      <c r="AD22" s="46"/>
      <c r="AE22" s="217"/>
      <c r="AF22" s="113"/>
      <c r="AG22" s="114"/>
    </row>
    <row r="23" spans="1:39" ht="15" customHeight="1" x14ac:dyDescent="0.2">
      <c r="A23" s="758">
        <v>3</v>
      </c>
      <c r="B23" s="747" t="s">
        <v>15</v>
      </c>
      <c r="C23" s="20" t="s">
        <v>16</v>
      </c>
      <c r="D23" s="21"/>
      <c r="E23" s="22"/>
      <c r="F23" s="22"/>
      <c r="G23" s="79"/>
      <c r="H23" s="21"/>
      <c r="I23" s="22"/>
      <c r="J23" s="22"/>
      <c r="K23" s="23"/>
      <c r="L23" s="80"/>
      <c r="M23" s="22"/>
      <c r="N23" s="22"/>
      <c r="O23" s="79"/>
      <c r="P23" s="21"/>
      <c r="Q23" s="22"/>
      <c r="R23" s="22"/>
      <c r="S23" s="23"/>
      <c r="T23" s="80"/>
      <c r="U23" s="22"/>
      <c r="V23" s="22"/>
      <c r="W23" s="79"/>
      <c r="X23" s="21"/>
      <c r="Y23" s="22"/>
      <c r="Z23" s="22"/>
      <c r="AA23" s="23"/>
      <c r="AB23" s="80"/>
      <c r="AC23" s="22"/>
      <c r="AD23" s="22"/>
      <c r="AE23" s="218"/>
      <c r="AF23" s="743">
        <f>SUM(D23:AE23)</f>
        <v>0</v>
      </c>
      <c r="AG23" s="739">
        <f>SUM(D24:AE24)</f>
        <v>0</v>
      </c>
      <c r="AM23" s="119"/>
    </row>
    <row r="24" spans="1:39" ht="15" customHeight="1" x14ac:dyDescent="0.2">
      <c r="A24" s="759"/>
      <c r="B24" s="748"/>
      <c r="C24" s="25" t="s">
        <v>17</v>
      </c>
      <c r="D24" s="26"/>
      <c r="E24" s="27"/>
      <c r="F24" s="27"/>
      <c r="G24" s="82"/>
      <c r="H24" s="26"/>
      <c r="I24" s="27"/>
      <c r="J24" s="27"/>
      <c r="K24" s="28"/>
      <c r="L24" s="83"/>
      <c r="M24" s="27"/>
      <c r="N24" s="27"/>
      <c r="O24" s="82"/>
      <c r="P24" s="26"/>
      <c r="Q24" s="27"/>
      <c r="R24" s="27"/>
      <c r="S24" s="28"/>
      <c r="T24" s="83"/>
      <c r="U24" s="27"/>
      <c r="V24" s="27"/>
      <c r="W24" s="82"/>
      <c r="X24" s="26"/>
      <c r="Y24" s="27"/>
      <c r="Z24" s="27"/>
      <c r="AA24" s="28"/>
      <c r="AB24" s="83"/>
      <c r="AC24" s="27"/>
      <c r="AD24" s="27"/>
      <c r="AE24" s="219"/>
      <c r="AF24" s="744"/>
      <c r="AG24" s="740"/>
      <c r="AM24" s="119"/>
    </row>
    <row r="25" spans="1:39" ht="15" customHeight="1" x14ac:dyDescent="0.2">
      <c r="A25" s="759"/>
      <c r="B25" s="754" t="s">
        <v>18</v>
      </c>
      <c r="C25" s="30" t="s">
        <v>16</v>
      </c>
      <c r="D25" s="31"/>
      <c r="E25" s="32"/>
      <c r="F25" s="32"/>
      <c r="G25" s="85"/>
      <c r="H25" s="31"/>
      <c r="I25" s="32"/>
      <c r="J25" s="32"/>
      <c r="K25" s="33"/>
      <c r="L25" s="31"/>
      <c r="M25" s="32"/>
      <c r="N25" s="32"/>
      <c r="O25" s="85"/>
      <c r="P25" s="31"/>
      <c r="Q25" s="32"/>
      <c r="R25" s="32"/>
      <c r="S25" s="33"/>
      <c r="T25" s="86"/>
      <c r="U25" s="32"/>
      <c r="V25" s="32"/>
      <c r="W25" s="85"/>
      <c r="X25" s="31"/>
      <c r="Y25" s="32"/>
      <c r="Z25" s="32"/>
      <c r="AA25" s="33"/>
      <c r="AB25" s="86"/>
      <c r="AC25" s="32"/>
      <c r="AD25" s="32"/>
      <c r="AE25" s="230"/>
      <c r="AF25" s="745">
        <f>SUM(D25:AE25)</f>
        <v>0</v>
      </c>
      <c r="AG25" s="741">
        <f>SUM(D26:AE26)</f>
        <v>0</v>
      </c>
    </row>
    <row r="26" spans="1:39" ht="15" customHeight="1" x14ac:dyDescent="0.2">
      <c r="A26" s="759"/>
      <c r="B26" s="754"/>
      <c r="C26" s="25" t="s">
        <v>17</v>
      </c>
      <c r="D26" s="26"/>
      <c r="E26" s="27"/>
      <c r="F26" s="27"/>
      <c r="G26" s="82"/>
      <c r="H26" s="26"/>
      <c r="I26" s="27"/>
      <c r="J26" s="27"/>
      <c r="K26" s="28"/>
      <c r="L26" s="26"/>
      <c r="M26" s="27"/>
      <c r="N26" s="27"/>
      <c r="O26" s="82"/>
      <c r="P26" s="26"/>
      <c r="Q26" s="27"/>
      <c r="R26" s="27"/>
      <c r="S26" s="28"/>
      <c r="T26" s="83"/>
      <c r="U26" s="27"/>
      <c r="V26" s="27"/>
      <c r="W26" s="82"/>
      <c r="X26" s="26"/>
      <c r="Y26" s="27"/>
      <c r="Z26" s="27"/>
      <c r="AA26" s="28"/>
      <c r="AB26" s="83"/>
      <c r="AC26" s="27"/>
      <c r="AD26" s="27"/>
      <c r="AE26" s="233"/>
      <c r="AF26" s="744"/>
      <c r="AG26" s="740"/>
    </row>
    <row r="27" spans="1:39" ht="15" customHeight="1" x14ac:dyDescent="0.2">
      <c r="A27" s="759"/>
      <c r="B27" s="746" t="s">
        <v>19</v>
      </c>
      <c r="C27" s="30" t="s">
        <v>16</v>
      </c>
      <c r="D27" s="31"/>
      <c r="E27" s="32"/>
      <c r="F27" s="32"/>
      <c r="G27" s="85"/>
      <c r="H27" s="31"/>
      <c r="I27" s="32"/>
      <c r="J27" s="32"/>
      <c r="K27" s="33"/>
      <c r="L27" s="86"/>
      <c r="M27" s="32"/>
      <c r="N27" s="32"/>
      <c r="O27" s="85"/>
      <c r="P27" s="31"/>
      <c r="Q27" s="32"/>
      <c r="R27" s="32"/>
      <c r="S27" s="33"/>
      <c r="T27" s="86"/>
      <c r="U27" s="32"/>
      <c r="V27" s="32"/>
      <c r="W27" s="85"/>
      <c r="X27" s="31"/>
      <c r="Y27" s="32"/>
      <c r="Z27" s="32"/>
      <c r="AA27" s="33"/>
      <c r="AB27" s="86"/>
      <c r="AC27" s="32"/>
      <c r="AD27" s="32"/>
      <c r="AE27" s="230"/>
      <c r="AF27" s="745">
        <f>SUM(D27:AE27)</f>
        <v>0</v>
      </c>
      <c r="AG27" s="741">
        <f>SUM(D28:AE28)</f>
        <v>0</v>
      </c>
    </row>
    <row r="28" spans="1:39" ht="15" customHeight="1" x14ac:dyDescent="0.2">
      <c r="A28" s="759"/>
      <c r="B28" s="746"/>
      <c r="C28" s="25" t="s">
        <v>17</v>
      </c>
      <c r="D28" s="26"/>
      <c r="E28" s="27"/>
      <c r="F28" s="27"/>
      <c r="G28" s="82"/>
      <c r="H28" s="26"/>
      <c r="I28" s="27"/>
      <c r="J28" s="27"/>
      <c r="K28" s="28"/>
      <c r="L28" s="83"/>
      <c r="M28" s="27"/>
      <c r="N28" s="27"/>
      <c r="O28" s="82"/>
      <c r="P28" s="26"/>
      <c r="Q28" s="27"/>
      <c r="R28" s="27"/>
      <c r="S28" s="28"/>
      <c r="T28" s="83"/>
      <c r="U28" s="27"/>
      <c r="V28" s="27"/>
      <c r="W28" s="82"/>
      <c r="X28" s="26"/>
      <c r="Y28" s="27"/>
      <c r="Z28" s="27"/>
      <c r="AA28" s="28"/>
      <c r="AB28" s="83"/>
      <c r="AC28" s="27"/>
      <c r="AD28" s="27"/>
      <c r="AE28" s="233"/>
      <c r="AF28" s="744"/>
      <c r="AG28" s="740"/>
    </row>
    <row r="29" spans="1:39" ht="15" customHeight="1" x14ac:dyDescent="0.2">
      <c r="A29" s="759"/>
      <c r="B29" s="752" t="s">
        <v>20</v>
      </c>
      <c r="C29" s="30" t="s">
        <v>16</v>
      </c>
      <c r="D29" s="31"/>
      <c r="E29" s="32"/>
      <c r="F29" s="32"/>
      <c r="G29" s="85"/>
      <c r="H29" s="31"/>
      <c r="I29" s="32"/>
      <c r="J29" s="32"/>
      <c r="K29" s="33"/>
      <c r="L29" s="86"/>
      <c r="M29" s="32"/>
      <c r="N29" s="32"/>
      <c r="O29" s="85"/>
      <c r="P29" s="31"/>
      <c r="Q29" s="32"/>
      <c r="R29" s="32"/>
      <c r="S29" s="33"/>
      <c r="T29" s="31"/>
      <c r="U29" s="32"/>
      <c r="V29" s="32"/>
      <c r="W29" s="85"/>
      <c r="X29" s="31"/>
      <c r="Y29" s="32"/>
      <c r="Z29" s="32"/>
      <c r="AA29" s="33"/>
      <c r="AB29" s="31"/>
      <c r="AC29" s="32"/>
      <c r="AD29" s="32"/>
      <c r="AE29" s="215"/>
      <c r="AF29" s="745">
        <f>SUM(D29:AE29)</f>
        <v>0</v>
      </c>
      <c r="AG29" s="741">
        <f>SUM(D30:AE30)</f>
        <v>0</v>
      </c>
    </row>
    <row r="30" spans="1:39" ht="15" customHeight="1" thickBot="1" x14ac:dyDescent="0.25">
      <c r="A30" s="760"/>
      <c r="B30" s="753"/>
      <c r="C30" s="40" t="s">
        <v>17</v>
      </c>
      <c r="D30" s="43"/>
      <c r="E30" s="41"/>
      <c r="F30" s="41"/>
      <c r="G30" s="87"/>
      <c r="H30" s="43"/>
      <c r="I30" s="41"/>
      <c r="J30" s="41"/>
      <c r="K30" s="42"/>
      <c r="L30" s="88"/>
      <c r="M30" s="41"/>
      <c r="N30" s="41"/>
      <c r="O30" s="87"/>
      <c r="P30" s="43"/>
      <c r="Q30" s="41"/>
      <c r="R30" s="41"/>
      <c r="S30" s="42"/>
      <c r="T30" s="43"/>
      <c r="U30" s="41"/>
      <c r="V30" s="41"/>
      <c r="W30" s="87"/>
      <c r="X30" s="43"/>
      <c r="Y30" s="41"/>
      <c r="Z30" s="41"/>
      <c r="AA30" s="42"/>
      <c r="AB30" s="43"/>
      <c r="AC30" s="41"/>
      <c r="AD30" s="41"/>
      <c r="AE30" s="216"/>
      <c r="AF30" s="749"/>
      <c r="AG30" s="742"/>
    </row>
    <row r="31" spans="1:39" ht="26.45" customHeight="1" thickBot="1" x14ac:dyDescent="0.4">
      <c r="A31" s="58"/>
      <c r="B31" s="45"/>
      <c r="C31" s="45"/>
      <c r="D31" s="46"/>
      <c r="E31" s="46"/>
      <c r="F31" s="46"/>
      <c r="G31" s="47"/>
      <c r="H31" s="46"/>
      <c r="I31" s="46"/>
      <c r="J31" s="46"/>
      <c r="K31" s="47"/>
      <c r="L31" s="46"/>
      <c r="M31" s="46"/>
      <c r="N31" s="46"/>
      <c r="O31" s="47"/>
      <c r="P31" s="46"/>
      <c r="Q31" s="46"/>
      <c r="R31" s="46"/>
      <c r="S31" s="47"/>
      <c r="T31" s="46"/>
      <c r="U31" s="46"/>
      <c r="V31" s="46"/>
      <c r="W31" s="47"/>
      <c r="X31" s="46"/>
      <c r="Y31" s="46"/>
      <c r="Z31" s="46"/>
      <c r="AA31" s="47"/>
      <c r="AB31" s="46"/>
      <c r="AC31" s="46"/>
      <c r="AD31" s="46"/>
      <c r="AE31" s="217"/>
      <c r="AF31" s="113"/>
      <c r="AG31" s="114"/>
    </row>
    <row r="32" spans="1:39" ht="15" customHeight="1" x14ac:dyDescent="0.2">
      <c r="A32" s="758">
        <v>4</v>
      </c>
      <c r="B32" s="747" t="s">
        <v>15</v>
      </c>
      <c r="C32" s="20" t="s">
        <v>16</v>
      </c>
      <c r="D32" s="21"/>
      <c r="E32" s="22"/>
      <c r="F32" s="22"/>
      <c r="G32" s="79"/>
      <c r="H32" s="21"/>
      <c r="I32" s="22"/>
      <c r="J32" s="22"/>
      <c r="K32" s="23"/>
      <c r="L32" s="21"/>
      <c r="M32" s="22"/>
      <c r="N32" s="22"/>
      <c r="O32" s="79"/>
      <c r="P32" s="21"/>
      <c r="Q32" s="22"/>
      <c r="R32" s="22"/>
      <c r="S32" s="23"/>
      <c r="T32" s="21"/>
      <c r="U32" s="22"/>
      <c r="V32" s="22"/>
      <c r="W32" s="79"/>
      <c r="X32" s="21"/>
      <c r="Y32" s="22"/>
      <c r="Z32" s="22"/>
      <c r="AA32" s="23"/>
      <c r="AB32" s="80"/>
      <c r="AC32" s="22"/>
      <c r="AD32" s="22"/>
      <c r="AE32" s="218"/>
      <c r="AF32" s="743">
        <f>SUM(D32:AE32)</f>
        <v>0</v>
      </c>
      <c r="AG32" s="739">
        <f>SUM(D33:AE33)</f>
        <v>0</v>
      </c>
    </row>
    <row r="33" spans="1:33" ht="15" customHeight="1" x14ac:dyDescent="0.2">
      <c r="A33" s="759"/>
      <c r="B33" s="748"/>
      <c r="C33" s="25" t="s">
        <v>17</v>
      </c>
      <c r="D33" s="26"/>
      <c r="E33" s="27"/>
      <c r="F33" s="27"/>
      <c r="G33" s="82"/>
      <c r="H33" s="26"/>
      <c r="I33" s="27"/>
      <c r="J33" s="27"/>
      <c r="K33" s="28"/>
      <c r="L33" s="26"/>
      <c r="M33" s="27"/>
      <c r="N33" s="27"/>
      <c r="O33" s="82"/>
      <c r="P33" s="26"/>
      <c r="Q33" s="27"/>
      <c r="R33" s="27"/>
      <c r="S33" s="28"/>
      <c r="T33" s="26"/>
      <c r="U33" s="27"/>
      <c r="V33" s="27"/>
      <c r="W33" s="82"/>
      <c r="X33" s="26"/>
      <c r="Y33" s="27"/>
      <c r="Z33" s="27"/>
      <c r="AA33" s="28"/>
      <c r="AB33" s="83"/>
      <c r="AC33" s="27"/>
      <c r="AD33" s="27"/>
      <c r="AE33" s="219"/>
      <c r="AF33" s="744"/>
      <c r="AG33" s="740"/>
    </row>
    <row r="34" spans="1:33" ht="15" customHeight="1" x14ac:dyDescent="0.2">
      <c r="A34" s="759"/>
      <c r="B34" s="754" t="s">
        <v>18</v>
      </c>
      <c r="C34" s="30" t="s">
        <v>16</v>
      </c>
      <c r="D34" s="31"/>
      <c r="E34" s="32"/>
      <c r="F34" s="32"/>
      <c r="G34" s="85"/>
      <c r="H34" s="31"/>
      <c r="I34" s="32"/>
      <c r="J34" s="32"/>
      <c r="K34" s="33"/>
      <c r="L34" s="86"/>
      <c r="M34" s="32"/>
      <c r="N34" s="32"/>
      <c r="O34" s="85"/>
      <c r="P34" s="31"/>
      <c r="Q34" s="32"/>
      <c r="R34" s="32"/>
      <c r="S34" s="33"/>
      <c r="T34" s="86"/>
      <c r="U34" s="32"/>
      <c r="V34" s="32"/>
      <c r="W34" s="85"/>
      <c r="X34" s="31"/>
      <c r="Y34" s="32"/>
      <c r="Z34" s="32"/>
      <c r="AA34" s="33"/>
      <c r="AB34" s="86"/>
      <c r="AC34" s="32"/>
      <c r="AD34" s="32"/>
      <c r="AE34" s="230"/>
      <c r="AF34" s="745">
        <f>SUM(D34:AE34)</f>
        <v>0</v>
      </c>
      <c r="AG34" s="741">
        <f>SUM(D35:AE35)</f>
        <v>0</v>
      </c>
    </row>
    <row r="35" spans="1:33" ht="15" customHeight="1" x14ac:dyDescent="0.2">
      <c r="A35" s="759"/>
      <c r="B35" s="754"/>
      <c r="C35" s="25" t="s">
        <v>17</v>
      </c>
      <c r="D35" s="26"/>
      <c r="E35" s="27"/>
      <c r="F35" s="27"/>
      <c r="G35" s="82"/>
      <c r="H35" s="26"/>
      <c r="I35" s="27"/>
      <c r="J35" s="27"/>
      <c r="K35" s="28"/>
      <c r="L35" s="83"/>
      <c r="M35" s="27"/>
      <c r="N35" s="27"/>
      <c r="O35" s="82"/>
      <c r="P35" s="26"/>
      <c r="Q35" s="27"/>
      <c r="R35" s="27"/>
      <c r="S35" s="28"/>
      <c r="T35" s="83"/>
      <c r="U35" s="27"/>
      <c r="V35" s="27"/>
      <c r="W35" s="82"/>
      <c r="X35" s="26"/>
      <c r="Y35" s="27"/>
      <c r="Z35" s="27"/>
      <c r="AA35" s="28"/>
      <c r="AB35" s="83"/>
      <c r="AC35" s="27"/>
      <c r="AD35" s="27"/>
      <c r="AE35" s="233"/>
      <c r="AF35" s="744"/>
      <c r="AG35" s="740"/>
    </row>
    <row r="36" spans="1:33" ht="15" customHeight="1" x14ac:dyDescent="0.2">
      <c r="A36" s="759"/>
      <c r="B36" s="746" t="s">
        <v>19</v>
      </c>
      <c r="C36" s="30" t="s">
        <v>16</v>
      </c>
      <c r="D36" s="31"/>
      <c r="E36" s="32"/>
      <c r="F36" s="32"/>
      <c r="G36" s="85"/>
      <c r="H36" s="31"/>
      <c r="I36" s="32"/>
      <c r="J36" s="32"/>
      <c r="K36" s="33"/>
      <c r="L36" s="86"/>
      <c r="M36" s="32"/>
      <c r="N36" s="32"/>
      <c r="O36" s="85"/>
      <c r="P36" s="31"/>
      <c r="Q36" s="32"/>
      <c r="R36" s="32"/>
      <c r="S36" s="33"/>
      <c r="T36" s="86"/>
      <c r="U36" s="32"/>
      <c r="V36" s="32"/>
      <c r="W36" s="85"/>
      <c r="X36" s="31"/>
      <c r="Y36" s="32"/>
      <c r="Z36" s="32"/>
      <c r="AA36" s="33"/>
      <c r="AB36" s="31"/>
      <c r="AC36" s="32"/>
      <c r="AD36" s="32"/>
      <c r="AE36" s="230"/>
      <c r="AF36" s="745">
        <f>SUM(D36:AE36)</f>
        <v>0</v>
      </c>
      <c r="AG36" s="741">
        <f>SUM(D37:AE37)</f>
        <v>0</v>
      </c>
    </row>
    <row r="37" spans="1:33" ht="15" customHeight="1" x14ac:dyDescent="0.2">
      <c r="A37" s="759"/>
      <c r="B37" s="746"/>
      <c r="C37" s="25" t="s">
        <v>17</v>
      </c>
      <c r="D37" s="26"/>
      <c r="E37" s="27"/>
      <c r="F37" s="27"/>
      <c r="G37" s="82"/>
      <c r="H37" s="26"/>
      <c r="I37" s="27"/>
      <c r="J37" s="27"/>
      <c r="K37" s="28"/>
      <c r="L37" s="83"/>
      <c r="M37" s="27"/>
      <c r="N37" s="27"/>
      <c r="O37" s="82"/>
      <c r="P37" s="26"/>
      <c r="Q37" s="27"/>
      <c r="R37" s="27"/>
      <c r="S37" s="28"/>
      <c r="T37" s="83"/>
      <c r="U37" s="27"/>
      <c r="V37" s="27"/>
      <c r="W37" s="82"/>
      <c r="X37" s="26"/>
      <c r="Y37" s="27"/>
      <c r="Z37" s="27"/>
      <c r="AA37" s="28"/>
      <c r="AB37" s="26"/>
      <c r="AC37" s="27"/>
      <c r="AD37" s="27"/>
      <c r="AE37" s="233"/>
      <c r="AF37" s="744"/>
      <c r="AG37" s="740"/>
    </row>
    <row r="38" spans="1:33" ht="15" customHeight="1" x14ac:dyDescent="0.2">
      <c r="A38" s="759"/>
      <c r="B38" s="752" t="s">
        <v>20</v>
      </c>
      <c r="C38" s="30" t="s">
        <v>16</v>
      </c>
      <c r="D38" s="31"/>
      <c r="E38" s="32"/>
      <c r="F38" s="32"/>
      <c r="G38" s="85"/>
      <c r="H38" s="31"/>
      <c r="I38" s="32"/>
      <c r="J38" s="32"/>
      <c r="K38" s="33"/>
      <c r="L38" s="86"/>
      <c r="M38" s="32"/>
      <c r="N38" s="32"/>
      <c r="O38" s="85"/>
      <c r="P38" s="31"/>
      <c r="Q38" s="32"/>
      <c r="R38" s="32"/>
      <c r="S38" s="33"/>
      <c r="T38" s="86"/>
      <c r="U38" s="32"/>
      <c r="V38" s="32"/>
      <c r="W38" s="85"/>
      <c r="X38" s="31"/>
      <c r="Y38" s="32"/>
      <c r="Z38" s="32"/>
      <c r="AA38" s="33"/>
      <c r="AB38" s="86"/>
      <c r="AC38" s="32"/>
      <c r="AD38" s="32"/>
      <c r="AE38" s="215"/>
      <c r="AF38" s="745">
        <f>SUM(D38:AE38)</f>
        <v>0</v>
      </c>
      <c r="AG38" s="741">
        <f>SUM(D39:AE39)</f>
        <v>0</v>
      </c>
    </row>
    <row r="39" spans="1:33" ht="15" customHeight="1" thickBot="1" x14ac:dyDescent="0.25">
      <c r="A39" s="760"/>
      <c r="B39" s="753"/>
      <c r="C39" s="40" t="s">
        <v>17</v>
      </c>
      <c r="D39" s="43"/>
      <c r="E39" s="41"/>
      <c r="F39" s="41"/>
      <c r="G39" s="87"/>
      <c r="H39" s="43"/>
      <c r="I39" s="41"/>
      <c r="J39" s="41"/>
      <c r="K39" s="42"/>
      <c r="L39" s="88"/>
      <c r="M39" s="41"/>
      <c r="N39" s="41"/>
      <c r="O39" s="87"/>
      <c r="P39" s="43"/>
      <c r="Q39" s="41"/>
      <c r="R39" s="41"/>
      <c r="S39" s="42"/>
      <c r="T39" s="88"/>
      <c r="U39" s="41"/>
      <c r="V39" s="41"/>
      <c r="W39" s="87"/>
      <c r="X39" s="43"/>
      <c r="Y39" s="41"/>
      <c r="Z39" s="41"/>
      <c r="AA39" s="42"/>
      <c r="AB39" s="88"/>
      <c r="AC39" s="41"/>
      <c r="AD39" s="41"/>
      <c r="AE39" s="239"/>
      <c r="AF39" s="749"/>
      <c r="AG39" s="742"/>
    </row>
    <row r="40" spans="1:33" ht="26.45" customHeight="1" thickBot="1" x14ac:dyDescent="0.4">
      <c r="A40" s="58"/>
      <c r="B40" s="45"/>
      <c r="C40" s="45"/>
      <c r="D40" s="46"/>
      <c r="E40" s="46"/>
      <c r="F40" s="46"/>
      <c r="G40" s="47"/>
      <c r="H40" s="46"/>
      <c r="I40" s="46"/>
      <c r="J40" s="46"/>
      <c r="K40" s="47"/>
      <c r="L40" s="46"/>
      <c r="M40" s="46"/>
      <c r="N40" s="46"/>
      <c r="O40" s="47"/>
      <c r="P40" s="46"/>
      <c r="Q40" s="46"/>
      <c r="R40" s="46"/>
      <c r="S40" s="47"/>
      <c r="T40" s="46"/>
      <c r="U40" s="46"/>
      <c r="V40" s="46"/>
      <c r="W40" s="47"/>
      <c r="X40" s="46"/>
      <c r="Y40" s="46"/>
      <c r="Z40" s="46"/>
      <c r="AA40" s="47"/>
      <c r="AB40" s="46"/>
      <c r="AC40" s="46"/>
      <c r="AD40" s="46"/>
      <c r="AE40" s="217"/>
      <c r="AF40" s="113"/>
      <c r="AG40" s="114"/>
    </row>
    <row r="41" spans="1:33" ht="15" customHeight="1" x14ac:dyDescent="0.2">
      <c r="A41" s="758">
        <v>5</v>
      </c>
      <c r="B41" s="747" t="s">
        <v>15</v>
      </c>
      <c r="C41" s="20" t="s">
        <v>16</v>
      </c>
      <c r="D41" s="21"/>
      <c r="E41" s="22"/>
      <c r="F41" s="22"/>
      <c r="G41" s="23"/>
      <c r="H41" s="21"/>
      <c r="I41" s="22"/>
      <c r="J41" s="22"/>
      <c r="K41" s="23"/>
      <c r="L41" s="21"/>
      <c r="M41" s="22"/>
      <c r="N41" s="22"/>
      <c r="O41" s="23"/>
      <c r="P41" s="21"/>
      <c r="Q41" s="22"/>
      <c r="R41" s="22"/>
      <c r="S41" s="23"/>
      <c r="T41" s="21"/>
      <c r="U41" s="22"/>
      <c r="V41" s="22"/>
      <c r="W41" s="23"/>
      <c r="X41" s="21"/>
      <c r="Y41" s="22"/>
      <c r="Z41" s="22"/>
      <c r="AA41" s="23"/>
      <c r="AB41" s="21"/>
      <c r="AC41" s="22"/>
      <c r="AD41" s="22"/>
      <c r="AE41" s="218"/>
      <c r="AF41" s="743">
        <f>SUM(D41:AE41)</f>
        <v>0</v>
      </c>
      <c r="AG41" s="739">
        <f>SUM(D42:AE42)</f>
        <v>0</v>
      </c>
    </row>
    <row r="42" spans="1:33" ht="15" customHeight="1" x14ac:dyDescent="0.2">
      <c r="A42" s="759"/>
      <c r="B42" s="748"/>
      <c r="C42" s="25" t="s">
        <v>17</v>
      </c>
      <c r="D42" s="26"/>
      <c r="E42" s="27"/>
      <c r="F42" s="27"/>
      <c r="G42" s="28"/>
      <c r="H42" s="26"/>
      <c r="I42" s="27"/>
      <c r="J42" s="27"/>
      <c r="K42" s="28"/>
      <c r="L42" s="26"/>
      <c r="M42" s="27"/>
      <c r="N42" s="27"/>
      <c r="O42" s="28"/>
      <c r="P42" s="26"/>
      <c r="Q42" s="27"/>
      <c r="R42" s="27"/>
      <c r="S42" s="28"/>
      <c r="T42" s="26"/>
      <c r="U42" s="27"/>
      <c r="V42" s="27"/>
      <c r="W42" s="28"/>
      <c r="X42" s="26"/>
      <c r="Y42" s="27"/>
      <c r="Z42" s="27"/>
      <c r="AA42" s="28"/>
      <c r="AB42" s="26"/>
      <c r="AC42" s="27"/>
      <c r="AD42" s="27"/>
      <c r="AE42" s="219"/>
      <c r="AF42" s="744"/>
      <c r="AG42" s="740"/>
    </row>
    <row r="43" spans="1:33" ht="15" customHeight="1" x14ac:dyDescent="0.2">
      <c r="A43" s="759"/>
      <c r="B43" s="754" t="s">
        <v>18</v>
      </c>
      <c r="C43" s="30" t="s">
        <v>16</v>
      </c>
      <c r="D43" s="31"/>
      <c r="E43" s="32"/>
      <c r="F43" s="32"/>
      <c r="G43" s="33"/>
      <c r="H43" s="31"/>
      <c r="I43" s="32"/>
      <c r="J43" s="32"/>
      <c r="K43" s="33"/>
      <c r="L43" s="31"/>
      <c r="M43" s="32"/>
      <c r="N43" s="32"/>
      <c r="O43" s="33"/>
      <c r="P43" s="31"/>
      <c r="Q43" s="32"/>
      <c r="R43" s="32"/>
      <c r="S43" s="33"/>
      <c r="T43" s="31"/>
      <c r="U43" s="32"/>
      <c r="V43" s="32"/>
      <c r="W43" s="33"/>
      <c r="X43" s="31"/>
      <c r="Y43" s="32"/>
      <c r="Z43" s="32"/>
      <c r="AA43" s="33"/>
      <c r="AB43" s="31"/>
      <c r="AC43" s="32"/>
      <c r="AD43" s="32"/>
      <c r="AE43" s="215"/>
      <c r="AF43" s="745">
        <f>SUM(D43:AE43)</f>
        <v>0</v>
      </c>
      <c r="AG43" s="741">
        <f>SUM(D44:AE44)</f>
        <v>0</v>
      </c>
    </row>
    <row r="44" spans="1:33" ht="15" customHeight="1" x14ac:dyDescent="0.2">
      <c r="A44" s="759"/>
      <c r="B44" s="754"/>
      <c r="C44" s="25" t="s">
        <v>17</v>
      </c>
      <c r="D44" s="26"/>
      <c r="E44" s="27"/>
      <c r="F44" s="27"/>
      <c r="G44" s="28"/>
      <c r="H44" s="26"/>
      <c r="I44" s="27"/>
      <c r="J44" s="27"/>
      <c r="K44" s="28"/>
      <c r="L44" s="26"/>
      <c r="M44" s="27"/>
      <c r="N44" s="27"/>
      <c r="O44" s="28"/>
      <c r="P44" s="26"/>
      <c r="Q44" s="27"/>
      <c r="R44" s="27"/>
      <c r="S44" s="28"/>
      <c r="T44" s="26"/>
      <c r="U44" s="27"/>
      <c r="V44" s="27"/>
      <c r="W44" s="28"/>
      <c r="X44" s="26"/>
      <c r="Y44" s="27"/>
      <c r="Z44" s="27"/>
      <c r="AA44" s="28"/>
      <c r="AB44" s="26"/>
      <c r="AC44" s="27"/>
      <c r="AD44" s="27"/>
      <c r="AE44" s="219"/>
      <c r="AF44" s="744"/>
      <c r="AG44" s="740"/>
    </row>
    <row r="45" spans="1:33" ht="15" customHeight="1" x14ac:dyDescent="0.2">
      <c r="A45" s="759"/>
      <c r="B45" s="746" t="s">
        <v>19</v>
      </c>
      <c r="C45" s="30" t="s">
        <v>16</v>
      </c>
      <c r="D45" s="31"/>
      <c r="E45" s="32"/>
      <c r="F45" s="32"/>
      <c r="G45" s="33"/>
      <c r="H45" s="31"/>
      <c r="I45" s="32"/>
      <c r="J45" s="32"/>
      <c r="K45" s="33"/>
      <c r="L45" s="31"/>
      <c r="M45" s="32"/>
      <c r="N45" s="32"/>
      <c r="O45" s="33"/>
      <c r="P45" s="31"/>
      <c r="Q45" s="32"/>
      <c r="R45" s="32"/>
      <c r="S45" s="33"/>
      <c r="T45" s="31"/>
      <c r="U45" s="32"/>
      <c r="V45" s="32"/>
      <c r="W45" s="33"/>
      <c r="X45" s="31"/>
      <c r="Y45" s="32"/>
      <c r="Z45" s="32"/>
      <c r="AA45" s="33"/>
      <c r="AB45" s="31"/>
      <c r="AC45" s="32"/>
      <c r="AD45" s="32"/>
      <c r="AE45" s="215"/>
      <c r="AF45" s="745">
        <f>SUM(D45:AE45)</f>
        <v>0</v>
      </c>
      <c r="AG45" s="741">
        <f>SUM(D46:AE46)</f>
        <v>0</v>
      </c>
    </row>
    <row r="46" spans="1:33" ht="15" customHeight="1" x14ac:dyDescent="0.2">
      <c r="A46" s="759"/>
      <c r="B46" s="746"/>
      <c r="C46" s="25" t="s">
        <v>17</v>
      </c>
      <c r="D46" s="26"/>
      <c r="E46" s="27"/>
      <c r="F46" s="27"/>
      <c r="G46" s="28"/>
      <c r="H46" s="26"/>
      <c r="I46" s="27"/>
      <c r="J46" s="27"/>
      <c r="K46" s="28"/>
      <c r="L46" s="26"/>
      <c r="M46" s="27"/>
      <c r="N46" s="27"/>
      <c r="O46" s="28"/>
      <c r="P46" s="26"/>
      <c r="Q46" s="27"/>
      <c r="R46" s="27"/>
      <c r="S46" s="28"/>
      <c r="T46" s="26"/>
      <c r="U46" s="27"/>
      <c r="V46" s="27"/>
      <c r="W46" s="28"/>
      <c r="X46" s="26"/>
      <c r="Y46" s="27"/>
      <c r="Z46" s="27"/>
      <c r="AA46" s="28"/>
      <c r="AB46" s="26"/>
      <c r="AC46" s="27"/>
      <c r="AD46" s="27"/>
      <c r="AE46" s="219"/>
      <c r="AF46" s="744"/>
      <c r="AG46" s="740"/>
    </row>
    <row r="47" spans="1:33" ht="15" customHeight="1" x14ac:dyDescent="0.2">
      <c r="A47" s="759"/>
      <c r="B47" s="752" t="s">
        <v>20</v>
      </c>
      <c r="C47" s="30" t="s">
        <v>16</v>
      </c>
      <c r="D47" s="31"/>
      <c r="E47" s="32"/>
      <c r="F47" s="32"/>
      <c r="G47" s="33"/>
      <c r="H47" s="31"/>
      <c r="I47" s="32"/>
      <c r="J47" s="32"/>
      <c r="K47" s="33"/>
      <c r="L47" s="31"/>
      <c r="M47" s="32"/>
      <c r="N47" s="32"/>
      <c r="O47" s="33"/>
      <c r="P47" s="31"/>
      <c r="Q47" s="32"/>
      <c r="R47" s="32"/>
      <c r="S47" s="33"/>
      <c r="T47" s="31"/>
      <c r="U47" s="32"/>
      <c r="V47" s="32"/>
      <c r="W47" s="33"/>
      <c r="X47" s="31"/>
      <c r="Y47" s="32"/>
      <c r="Z47" s="32"/>
      <c r="AA47" s="33"/>
      <c r="AB47" s="31"/>
      <c r="AC47" s="32"/>
      <c r="AD47" s="32"/>
      <c r="AE47" s="215"/>
      <c r="AF47" s="745">
        <f>SUM(D47:AE47)</f>
        <v>0</v>
      </c>
      <c r="AG47" s="741">
        <f>SUM(D48:AE48)</f>
        <v>0</v>
      </c>
    </row>
    <row r="48" spans="1:33" ht="15" customHeight="1" thickBot="1" x14ac:dyDescent="0.25">
      <c r="A48" s="760"/>
      <c r="B48" s="753"/>
      <c r="C48" s="40" t="s">
        <v>17</v>
      </c>
      <c r="D48" s="43"/>
      <c r="E48" s="41"/>
      <c r="F48" s="41"/>
      <c r="G48" s="42"/>
      <c r="H48" s="43"/>
      <c r="I48" s="41"/>
      <c r="J48" s="41"/>
      <c r="K48" s="42"/>
      <c r="L48" s="43"/>
      <c r="M48" s="41"/>
      <c r="N48" s="41"/>
      <c r="O48" s="42"/>
      <c r="P48" s="43"/>
      <c r="Q48" s="41"/>
      <c r="R48" s="41"/>
      <c r="S48" s="42"/>
      <c r="T48" s="43"/>
      <c r="U48" s="41"/>
      <c r="V48" s="41"/>
      <c r="W48" s="42"/>
      <c r="X48" s="43"/>
      <c r="Y48" s="41"/>
      <c r="Z48" s="41"/>
      <c r="AA48" s="42"/>
      <c r="AB48" s="43"/>
      <c r="AC48" s="41"/>
      <c r="AD48" s="41"/>
      <c r="AE48" s="216"/>
      <c r="AF48" s="749"/>
      <c r="AG48" s="742"/>
    </row>
    <row r="49" spans="1:33" ht="26.45" customHeight="1" thickBot="1" x14ac:dyDescent="0.4">
      <c r="A49" s="58"/>
      <c r="B49" s="45"/>
      <c r="C49" s="45"/>
      <c r="D49" s="46"/>
      <c r="E49" s="46"/>
      <c r="F49" s="46"/>
      <c r="G49" s="47"/>
      <c r="H49" s="46"/>
      <c r="I49" s="46"/>
      <c r="J49" s="46"/>
      <c r="K49" s="47"/>
      <c r="L49" s="46"/>
      <c r="M49" s="46"/>
      <c r="N49" s="46"/>
      <c r="O49" s="47"/>
      <c r="P49" s="46"/>
      <c r="Q49" s="46"/>
      <c r="R49" s="46"/>
      <c r="S49" s="47"/>
      <c r="T49" s="46"/>
      <c r="U49" s="46"/>
      <c r="V49" s="46"/>
      <c r="W49" s="47"/>
      <c r="X49" s="46"/>
      <c r="Y49" s="46"/>
      <c r="Z49" s="46"/>
      <c r="AA49" s="47"/>
      <c r="AB49" s="46"/>
      <c r="AC49" s="46"/>
      <c r="AD49" s="46"/>
      <c r="AE49" s="217"/>
      <c r="AF49" s="113"/>
      <c r="AG49" s="114"/>
    </row>
    <row r="50" spans="1:33" ht="15" customHeight="1" x14ac:dyDescent="0.2">
      <c r="A50" s="758">
        <v>6</v>
      </c>
      <c r="B50" s="747" t="s">
        <v>15</v>
      </c>
      <c r="C50" s="20" t="s">
        <v>16</v>
      </c>
      <c r="D50" s="21"/>
      <c r="E50" s="22"/>
      <c r="F50" s="22"/>
      <c r="G50" s="79"/>
      <c r="H50" s="21"/>
      <c r="I50" s="22"/>
      <c r="J50" s="22"/>
      <c r="K50" s="23"/>
      <c r="L50" s="80"/>
      <c r="M50" s="22"/>
      <c r="N50" s="22"/>
      <c r="O50" s="79"/>
      <c r="P50" s="21"/>
      <c r="Q50" s="22"/>
      <c r="R50" s="22"/>
      <c r="S50" s="23"/>
      <c r="T50" s="21"/>
      <c r="U50" s="22"/>
      <c r="V50" s="22"/>
      <c r="W50" s="79"/>
      <c r="X50" s="21"/>
      <c r="Y50" s="22"/>
      <c r="Z50" s="22"/>
      <c r="AA50" s="23"/>
      <c r="AB50" s="21"/>
      <c r="AC50" s="22"/>
      <c r="AD50" s="22"/>
      <c r="AE50" s="218"/>
      <c r="AF50" s="743">
        <f>SUM(D50:AE50)</f>
        <v>0</v>
      </c>
      <c r="AG50" s="739">
        <f>SUM(D51:AE51)</f>
        <v>0</v>
      </c>
    </row>
    <row r="51" spans="1:33" ht="15" customHeight="1" x14ac:dyDescent="0.2">
      <c r="A51" s="759"/>
      <c r="B51" s="748"/>
      <c r="C51" s="25" t="s">
        <v>17</v>
      </c>
      <c r="D51" s="26"/>
      <c r="E51" s="27"/>
      <c r="F51" s="27"/>
      <c r="G51" s="82"/>
      <c r="H51" s="26"/>
      <c r="I51" s="27"/>
      <c r="J51" s="27"/>
      <c r="K51" s="28"/>
      <c r="L51" s="83"/>
      <c r="M51" s="27"/>
      <c r="N51" s="27"/>
      <c r="O51" s="82"/>
      <c r="P51" s="26"/>
      <c r="Q51" s="27"/>
      <c r="R51" s="27"/>
      <c r="S51" s="28"/>
      <c r="T51" s="26"/>
      <c r="U51" s="27"/>
      <c r="V51" s="27"/>
      <c r="W51" s="82"/>
      <c r="X51" s="26"/>
      <c r="Y51" s="27"/>
      <c r="Z51" s="27"/>
      <c r="AA51" s="28"/>
      <c r="AB51" s="26"/>
      <c r="AC51" s="27"/>
      <c r="AD51" s="27"/>
      <c r="AE51" s="219"/>
      <c r="AF51" s="744"/>
      <c r="AG51" s="740"/>
    </row>
    <row r="52" spans="1:33" ht="15" customHeight="1" x14ac:dyDescent="0.2">
      <c r="A52" s="759"/>
      <c r="B52" s="754" t="s">
        <v>18</v>
      </c>
      <c r="C52" s="30" t="s">
        <v>16</v>
      </c>
      <c r="D52" s="31"/>
      <c r="E52" s="32"/>
      <c r="F52" s="32"/>
      <c r="G52" s="85"/>
      <c r="H52" s="31"/>
      <c r="I52" s="32"/>
      <c r="J52" s="32"/>
      <c r="K52" s="33"/>
      <c r="L52" s="86"/>
      <c r="M52" s="32"/>
      <c r="N52" s="32"/>
      <c r="O52" s="85"/>
      <c r="P52" s="31"/>
      <c r="Q52" s="32"/>
      <c r="R52" s="32"/>
      <c r="S52" s="33"/>
      <c r="T52" s="86"/>
      <c r="U52" s="32"/>
      <c r="V52" s="32"/>
      <c r="W52" s="85"/>
      <c r="X52" s="31"/>
      <c r="Y52" s="32"/>
      <c r="Z52" s="32"/>
      <c r="AA52" s="33"/>
      <c r="AB52" s="86"/>
      <c r="AC52" s="32"/>
      <c r="AD52" s="32"/>
      <c r="AE52" s="230"/>
      <c r="AF52" s="745">
        <f>SUM(D52:AE52)</f>
        <v>0</v>
      </c>
      <c r="AG52" s="741">
        <f>SUM(D53:AE53)</f>
        <v>0</v>
      </c>
    </row>
    <row r="53" spans="1:33" ht="15" customHeight="1" x14ac:dyDescent="0.2">
      <c r="A53" s="759"/>
      <c r="B53" s="754"/>
      <c r="C53" s="25" t="s">
        <v>17</v>
      </c>
      <c r="D53" s="26"/>
      <c r="E53" s="27"/>
      <c r="F53" s="27"/>
      <c r="G53" s="82"/>
      <c r="H53" s="26"/>
      <c r="I53" s="27"/>
      <c r="J53" s="27"/>
      <c r="K53" s="28"/>
      <c r="L53" s="83"/>
      <c r="M53" s="27"/>
      <c r="N53" s="27"/>
      <c r="O53" s="82"/>
      <c r="P53" s="26"/>
      <c r="Q53" s="27"/>
      <c r="R53" s="27"/>
      <c r="S53" s="28"/>
      <c r="T53" s="83"/>
      <c r="U53" s="27"/>
      <c r="V53" s="27"/>
      <c r="W53" s="82"/>
      <c r="X53" s="26"/>
      <c r="Y53" s="27"/>
      <c r="Z53" s="27"/>
      <c r="AA53" s="28"/>
      <c r="AB53" s="83"/>
      <c r="AC53" s="27"/>
      <c r="AD53" s="27"/>
      <c r="AE53" s="233"/>
      <c r="AF53" s="744"/>
      <c r="AG53" s="740"/>
    </row>
    <row r="54" spans="1:33" ht="15" customHeight="1" x14ac:dyDescent="0.2">
      <c r="A54" s="759"/>
      <c r="B54" s="746" t="s">
        <v>19</v>
      </c>
      <c r="C54" s="30" t="s">
        <v>16</v>
      </c>
      <c r="D54" s="31"/>
      <c r="E54" s="32"/>
      <c r="F54" s="32"/>
      <c r="G54" s="85"/>
      <c r="H54" s="31"/>
      <c r="I54" s="32"/>
      <c r="J54" s="32"/>
      <c r="K54" s="33"/>
      <c r="L54" s="86"/>
      <c r="M54" s="32"/>
      <c r="N54" s="32"/>
      <c r="O54" s="85"/>
      <c r="P54" s="31"/>
      <c r="Q54" s="32"/>
      <c r="R54" s="32"/>
      <c r="S54" s="33"/>
      <c r="T54" s="86"/>
      <c r="U54" s="32"/>
      <c r="V54" s="32"/>
      <c r="W54" s="85"/>
      <c r="X54" s="31"/>
      <c r="Y54" s="32"/>
      <c r="Z54" s="32"/>
      <c r="AA54" s="33"/>
      <c r="AB54" s="86"/>
      <c r="AC54" s="32"/>
      <c r="AD54" s="32"/>
      <c r="AE54" s="230"/>
      <c r="AF54" s="745">
        <f>SUM(D54:AE54)</f>
        <v>0</v>
      </c>
      <c r="AG54" s="741">
        <f>SUM(D55:AE55)</f>
        <v>0</v>
      </c>
    </row>
    <row r="55" spans="1:33" ht="15" customHeight="1" x14ac:dyDescent="0.2">
      <c r="A55" s="759"/>
      <c r="B55" s="746"/>
      <c r="C55" s="25" t="s">
        <v>17</v>
      </c>
      <c r="D55" s="26"/>
      <c r="E55" s="27"/>
      <c r="F55" s="27"/>
      <c r="G55" s="82"/>
      <c r="H55" s="26"/>
      <c r="I55" s="27"/>
      <c r="J55" s="27"/>
      <c r="K55" s="28"/>
      <c r="L55" s="83"/>
      <c r="M55" s="27"/>
      <c r="N55" s="27"/>
      <c r="O55" s="82"/>
      <c r="P55" s="26"/>
      <c r="Q55" s="27"/>
      <c r="R55" s="27"/>
      <c r="S55" s="28"/>
      <c r="T55" s="83"/>
      <c r="U55" s="27"/>
      <c r="V55" s="27"/>
      <c r="W55" s="82"/>
      <c r="X55" s="26"/>
      <c r="Y55" s="27"/>
      <c r="Z55" s="27"/>
      <c r="AA55" s="28"/>
      <c r="AB55" s="83"/>
      <c r="AC55" s="27"/>
      <c r="AD55" s="27"/>
      <c r="AE55" s="233"/>
      <c r="AF55" s="744"/>
      <c r="AG55" s="740"/>
    </row>
    <row r="56" spans="1:33" ht="15" customHeight="1" x14ac:dyDescent="0.2">
      <c r="A56" s="759"/>
      <c r="B56" s="752" t="s">
        <v>20</v>
      </c>
      <c r="C56" s="30" t="s">
        <v>16</v>
      </c>
      <c r="D56" s="31"/>
      <c r="E56" s="32"/>
      <c r="F56" s="32"/>
      <c r="G56" s="85"/>
      <c r="H56" s="31"/>
      <c r="I56" s="32"/>
      <c r="J56" s="32"/>
      <c r="K56" s="33"/>
      <c r="L56" s="31"/>
      <c r="M56" s="32"/>
      <c r="N56" s="32"/>
      <c r="O56" s="85"/>
      <c r="P56" s="31"/>
      <c r="Q56" s="32"/>
      <c r="R56" s="32"/>
      <c r="S56" s="33"/>
      <c r="T56" s="86"/>
      <c r="U56" s="32"/>
      <c r="V56" s="32"/>
      <c r="W56" s="85"/>
      <c r="X56" s="31"/>
      <c r="Y56" s="32"/>
      <c r="Z56" s="32"/>
      <c r="AA56" s="33"/>
      <c r="AB56" s="86"/>
      <c r="AC56" s="32"/>
      <c r="AD56" s="32"/>
      <c r="AE56" s="215"/>
      <c r="AF56" s="745">
        <f>SUM(D56:AE56)</f>
        <v>0</v>
      </c>
      <c r="AG56" s="741">
        <f>SUM(D57:AE57)</f>
        <v>0</v>
      </c>
    </row>
    <row r="57" spans="1:33" ht="15" customHeight="1" thickBot="1" x14ac:dyDescent="0.25">
      <c r="A57" s="760"/>
      <c r="B57" s="753"/>
      <c r="C57" s="40" t="s">
        <v>17</v>
      </c>
      <c r="D57" s="43"/>
      <c r="E57" s="41"/>
      <c r="F57" s="41"/>
      <c r="G57" s="87"/>
      <c r="H57" s="43"/>
      <c r="I57" s="41"/>
      <c r="J57" s="41"/>
      <c r="K57" s="42"/>
      <c r="L57" s="43"/>
      <c r="M57" s="41"/>
      <c r="N57" s="41"/>
      <c r="O57" s="87"/>
      <c r="P57" s="43"/>
      <c r="Q57" s="41"/>
      <c r="R57" s="41"/>
      <c r="S57" s="42"/>
      <c r="T57" s="88"/>
      <c r="U57" s="41"/>
      <c r="V57" s="41"/>
      <c r="W57" s="87"/>
      <c r="X57" s="43"/>
      <c r="Y57" s="41"/>
      <c r="Z57" s="41"/>
      <c r="AA57" s="42"/>
      <c r="AB57" s="88"/>
      <c r="AC57" s="41"/>
      <c r="AD57" s="41"/>
      <c r="AE57" s="216"/>
      <c r="AF57" s="749"/>
      <c r="AG57" s="742"/>
    </row>
    <row r="58" spans="1:33" ht="26.45" customHeight="1" thickBot="1" x14ac:dyDescent="0.4">
      <c r="A58" s="124"/>
      <c r="B58" s="125"/>
      <c r="C58" s="125"/>
      <c r="D58" s="91"/>
      <c r="E58" s="91"/>
      <c r="F58" s="91"/>
      <c r="G58" s="92"/>
      <c r="H58" s="91"/>
      <c r="I58" s="91"/>
      <c r="J58" s="91"/>
      <c r="K58" s="92"/>
      <c r="L58" s="91"/>
      <c r="M58" s="91"/>
      <c r="N58" s="91"/>
      <c r="O58" s="92"/>
      <c r="P58" s="91"/>
      <c r="Q58" s="46"/>
      <c r="R58" s="91"/>
      <c r="S58" s="92"/>
      <c r="T58" s="91"/>
      <c r="U58" s="91"/>
      <c r="V58" s="91"/>
      <c r="W58" s="92"/>
      <c r="X58" s="91"/>
      <c r="Y58" s="91"/>
      <c r="Z58" s="91"/>
      <c r="AA58" s="92"/>
      <c r="AB58" s="91"/>
      <c r="AC58" s="91"/>
      <c r="AD58" s="91"/>
      <c r="AE58" s="229"/>
      <c r="AF58" s="113"/>
      <c r="AG58" s="114"/>
    </row>
    <row r="59" spans="1:33" ht="15" customHeight="1" x14ac:dyDescent="0.2">
      <c r="A59" s="758">
        <v>7</v>
      </c>
      <c r="B59" s="747" t="s">
        <v>15</v>
      </c>
      <c r="C59" s="20" t="s">
        <v>16</v>
      </c>
      <c r="D59" s="21"/>
      <c r="E59" s="22"/>
      <c r="F59" s="22"/>
      <c r="G59" s="79"/>
      <c r="H59" s="21"/>
      <c r="I59" s="22"/>
      <c r="J59" s="22"/>
      <c r="K59" s="23"/>
      <c r="L59" s="80"/>
      <c r="M59" s="22"/>
      <c r="N59" s="22"/>
      <c r="O59" s="79"/>
      <c r="P59" s="21"/>
      <c r="Q59" s="22"/>
      <c r="R59" s="22"/>
      <c r="S59" s="23"/>
      <c r="T59" s="80"/>
      <c r="U59" s="22"/>
      <c r="V59" s="22"/>
      <c r="W59" s="79"/>
      <c r="X59" s="21"/>
      <c r="Y59" s="22"/>
      <c r="Z59" s="22"/>
      <c r="AA59" s="23"/>
      <c r="AB59" s="80"/>
      <c r="AC59" s="22"/>
      <c r="AD59" s="22"/>
      <c r="AE59" s="218"/>
      <c r="AF59" s="743">
        <f>SUM(D59:AE59)</f>
        <v>0</v>
      </c>
      <c r="AG59" s="739">
        <f>SUM(D60:AE60)</f>
        <v>0</v>
      </c>
    </row>
    <row r="60" spans="1:33" ht="15" customHeight="1" x14ac:dyDescent="0.2">
      <c r="A60" s="759"/>
      <c r="B60" s="748"/>
      <c r="C60" s="25" t="s">
        <v>17</v>
      </c>
      <c r="D60" s="26"/>
      <c r="E60" s="27"/>
      <c r="F60" s="27"/>
      <c r="G60" s="82"/>
      <c r="H60" s="26"/>
      <c r="I60" s="27"/>
      <c r="J60" s="27"/>
      <c r="K60" s="28"/>
      <c r="L60" s="83"/>
      <c r="M60" s="27"/>
      <c r="N60" s="27"/>
      <c r="O60" s="82"/>
      <c r="P60" s="26"/>
      <c r="Q60" s="27"/>
      <c r="R60" s="27"/>
      <c r="S60" s="28"/>
      <c r="T60" s="83"/>
      <c r="U60" s="27"/>
      <c r="V60" s="27"/>
      <c r="W60" s="82"/>
      <c r="X60" s="26"/>
      <c r="Y60" s="27"/>
      <c r="Z60" s="27"/>
      <c r="AA60" s="28"/>
      <c r="AB60" s="83"/>
      <c r="AC60" s="27"/>
      <c r="AD60" s="27"/>
      <c r="AE60" s="219"/>
      <c r="AF60" s="744"/>
      <c r="AG60" s="740"/>
    </row>
    <row r="61" spans="1:33" ht="15" customHeight="1" x14ac:dyDescent="0.2">
      <c r="A61" s="759"/>
      <c r="B61" s="754" t="s">
        <v>18</v>
      </c>
      <c r="C61" s="30" t="s">
        <v>16</v>
      </c>
      <c r="D61" s="31"/>
      <c r="E61" s="32"/>
      <c r="F61" s="32"/>
      <c r="G61" s="85"/>
      <c r="H61" s="31"/>
      <c r="I61" s="32"/>
      <c r="J61" s="32"/>
      <c r="K61" s="33"/>
      <c r="L61" s="86"/>
      <c r="M61" s="32"/>
      <c r="N61" s="32"/>
      <c r="O61" s="85"/>
      <c r="P61" s="31"/>
      <c r="Q61" s="32"/>
      <c r="R61" s="32"/>
      <c r="S61" s="33"/>
      <c r="T61" s="31"/>
      <c r="U61" s="32"/>
      <c r="V61" s="32"/>
      <c r="W61" s="85"/>
      <c r="X61" s="31"/>
      <c r="Y61" s="32"/>
      <c r="Z61" s="32"/>
      <c r="AA61" s="33"/>
      <c r="AB61" s="31"/>
      <c r="AC61" s="32"/>
      <c r="AD61" s="32"/>
      <c r="AE61" s="230"/>
      <c r="AF61" s="745">
        <f>SUM(D61:AE61)</f>
        <v>0</v>
      </c>
      <c r="AG61" s="741">
        <f>SUM(D62:AE62)</f>
        <v>0</v>
      </c>
    </row>
    <row r="62" spans="1:33" ht="15" customHeight="1" x14ac:dyDescent="0.2">
      <c r="A62" s="759"/>
      <c r="B62" s="754"/>
      <c r="C62" s="25" t="s">
        <v>17</v>
      </c>
      <c r="D62" s="26"/>
      <c r="E62" s="27"/>
      <c r="F62" s="27"/>
      <c r="G62" s="82"/>
      <c r="H62" s="26"/>
      <c r="I62" s="27"/>
      <c r="J62" s="27"/>
      <c r="K62" s="28"/>
      <c r="L62" s="83"/>
      <c r="M62" s="27"/>
      <c r="N62" s="27"/>
      <c r="O62" s="82"/>
      <c r="P62" s="26"/>
      <c r="Q62" s="27"/>
      <c r="R62" s="27"/>
      <c r="S62" s="28"/>
      <c r="T62" s="26"/>
      <c r="U62" s="27"/>
      <c r="V62" s="27"/>
      <c r="W62" s="82"/>
      <c r="X62" s="26"/>
      <c r="Y62" s="27"/>
      <c r="Z62" s="27"/>
      <c r="AA62" s="28"/>
      <c r="AB62" s="26"/>
      <c r="AC62" s="27"/>
      <c r="AD62" s="27"/>
      <c r="AE62" s="233"/>
      <c r="AF62" s="744"/>
      <c r="AG62" s="740"/>
    </row>
    <row r="63" spans="1:33" ht="15" customHeight="1" x14ac:dyDescent="0.2">
      <c r="A63" s="759"/>
      <c r="B63" s="746" t="s">
        <v>19</v>
      </c>
      <c r="C63" s="30" t="s">
        <v>16</v>
      </c>
      <c r="D63" s="31"/>
      <c r="E63" s="32"/>
      <c r="F63" s="32"/>
      <c r="G63" s="85"/>
      <c r="H63" s="31"/>
      <c r="I63" s="32"/>
      <c r="J63" s="32"/>
      <c r="K63" s="33"/>
      <c r="L63" s="31"/>
      <c r="M63" s="32"/>
      <c r="N63" s="32"/>
      <c r="O63" s="85"/>
      <c r="P63" s="31"/>
      <c r="Q63" s="32"/>
      <c r="R63" s="32"/>
      <c r="S63" s="33"/>
      <c r="T63" s="86"/>
      <c r="U63" s="32"/>
      <c r="V63" s="32"/>
      <c r="W63" s="85"/>
      <c r="X63" s="31"/>
      <c r="Y63" s="32"/>
      <c r="Z63" s="32"/>
      <c r="AA63" s="33"/>
      <c r="AB63" s="86"/>
      <c r="AC63" s="32"/>
      <c r="AD63" s="32"/>
      <c r="AE63" s="230"/>
      <c r="AF63" s="745">
        <f>SUM(D63:AE63)</f>
        <v>0</v>
      </c>
      <c r="AG63" s="741">
        <f>SUM(D64:AE64)</f>
        <v>0</v>
      </c>
    </row>
    <row r="64" spans="1:33" ht="15" customHeight="1" x14ac:dyDescent="0.2">
      <c r="A64" s="759"/>
      <c r="B64" s="746"/>
      <c r="C64" s="25" t="s">
        <v>17</v>
      </c>
      <c r="D64" s="26"/>
      <c r="E64" s="27"/>
      <c r="F64" s="27"/>
      <c r="G64" s="82"/>
      <c r="H64" s="26"/>
      <c r="I64" s="27"/>
      <c r="J64" s="27"/>
      <c r="K64" s="28"/>
      <c r="L64" s="26"/>
      <c r="M64" s="27"/>
      <c r="N64" s="27"/>
      <c r="O64" s="82"/>
      <c r="P64" s="26"/>
      <c r="Q64" s="27"/>
      <c r="R64" s="27"/>
      <c r="S64" s="28"/>
      <c r="T64" s="83"/>
      <c r="U64" s="27"/>
      <c r="V64" s="27"/>
      <c r="W64" s="82"/>
      <c r="X64" s="26"/>
      <c r="Y64" s="27"/>
      <c r="Z64" s="27"/>
      <c r="AA64" s="28"/>
      <c r="AB64" s="83"/>
      <c r="AC64" s="27"/>
      <c r="AD64" s="27"/>
      <c r="AE64" s="233"/>
      <c r="AF64" s="744"/>
      <c r="AG64" s="740"/>
    </row>
    <row r="65" spans="1:33" ht="15" customHeight="1" x14ac:dyDescent="0.2">
      <c r="A65" s="759"/>
      <c r="B65" s="752" t="s">
        <v>20</v>
      </c>
      <c r="C65" s="30" t="s">
        <v>16</v>
      </c>
      <c r="D65" s="31"/>
      <c r="E65" s="32"/>
      <c r="F65" s="32"/>
      <c r="G65" s="85"/>
      <c r="H65" s="31"/>
      <c r="I65" s="32"/>
      <c r="J65" s="32"/>
      <c r="K65" s="33"/>
      <c r="L65" s="86"/>
      <c r="M65" s="32"/>
      <c r="N65" s="32"/>
      <c r="O65" s="85"/>
      <c r="P65" s="31"/>
      <c r="Q65" s="32"/>
      <c r="R65" s="32"/>
      <c r="S65" s="33"/>
      <c r="T65" s="86"/>
      <c r="U65" s="32"/>
      <c r="V65" s="32"/>
      <c r="W65" s="85"/>
      <c r="X65" s="31"/>
      <c r="Y65" s="32"/>
      <c r="Z65" s="32"/>
      <c r="AA65" s="33"/>
      <c r="AB65" s="86"/>
      <c r="AC65" s="32"/>
      <c r="AD65" s="32"/>
      <c r="AE65" s="215"/>
      <c r="AF65" s="745">
        <f>SUM(D65:AE65)</f>
        <v>0</v>
      </c>
      <c r="AG65" s="741">
        <f>SUM(D66:AE66)</f>
        <v>0</v>
      </c>
    </row>
    <row r="66" spans="1:33" ht="15" customHeight="1" thickBot="1" x14ac:dyDescent="0.25">
      <c r="A66" s="760"/>
      <c r="B66" s="753"/>
      <c r="C66" s="40" t="s">
        <v>17</v>
      </c>
      <c r="D66" s="43"/>
      <c r="E66" s="41"/>
      <c r="F66" s="41"/>
      <c r="G66" s="87"/>
      <c r="H66" s="43"/>
      <c r="I66" s="41"/>
      <c r="J66" s="41"/>
      <c r="K66" s="42"/>
      <c r="L66" s="88"/>
      <c r="M66" s="41"/>
      <c r="N66" s="41"/>
      <c r="O66" s="87"/>
      <c r="P66" s="43"/>
      <c r="Q66" s="41"/>
      <c r="R66" s="41"/>
      <c r="S66" s="42"/>
      <c r="T66" s="88"/>
      <c r="U66" s="41"/>
      <c r="V66" s="41"/>
      <c r="W66" s="87"/>
      <c r="X66" s="43"/>
      <c r="Y66" s="41"/>
      <c r="Z66" s="41"/>
      <c r="AA66" s="42"/>
      <c r="AB66" s="88"/>
      <c r="AC66" s="41"/>
      <c r="AD66" s="41"/>
      <c r="AE66" s="216"/>
      <c r="AF66" s="749"/>
      <c r="AG66" s="742"/>
    </row>
    <row r="67" spans="1:33" ht="26.45" customHeight="1" thickBot="1" x14ac:dyDescent="0.4">
      <c r="A67" s="58"/>
      <c r="B67" s="45"/>
      <c r="C67" s="45"/>
      <c r="D67" s="46"/>
      <c r="E67" s="46"/>
      <c r="F67" s="46"/>
      <c r="G67" s="47"/>
      <c r="H67" s="46"/>
      <c r="I67" s="46"/>
      <c r="J67" s="46"/>
      <c r="K67" s="47"/>
      <c r="L67" s="46"/>
      <c r="M67" s="46"/>
      <c r="N67" s="46"/>
      <c r="O67" s="47"/>
      <c r="P67" s="46"/>
      <c r="Q67" s="46"/>
      <c r="R67" s="46"/>
      <c r="S67" s="47"/>
      <c r="T67" s="46"/>
      <c r="U67" s="46"/>
      <c r="V67" s="46"/>
      <c r="W67" s="47"/>
      <c r="X67" s="46"/>
      <c r="Y67" s="46"/>
      <c r="Z67" s="46"/>
      <c r="AA67" s="47"/>
      <c r="AB67" s="46"/>
      <c r="AC67" s="46"/>
      <c r="AD67" s="46"/>
      <c r="AE67" s="217"/>
      <c r="AF67" s="113"/>
      <c r="AG67" s="114"/>
    </row>
    <row r="68" spans="1:33" ht="15" customHeight="1" x14ac:dyDescent="0.2">
      <c r="A68" s="758">
        <v>8</v>
      </c>
      <c r="B68" s="747" t="s">
        <v>15</v>
      </c>
      <c r="C68" s="20" t="s">
        <v>16</v>
      </c>
      <c r="D68" s="21"/>
      <c r="E68" s="22"/>
      <c r="F68" s="22"/>
      <c r="G68" s="79"/>
      <c r="H68" s="21"/>
      <c r="I68" s="22"/>
      <c r="J68" s="22"/>
      <c r="K68" s="23"/>
      <c r="L68" s="80"/>
      <c r="M68" s="22"/>
      <c r="N68" s="22"/>
      <c r="O68" s="79"/>
      <c r="P68" s="21"/>
      <c r="Q68" s="22"/>
      <c r="R68" s="22"/>
      <c r="S68" s="23"/>
      <c r="T68" s="80"/>
      <c r="U68" s="22"/>
      <c r="V68" s="22"/>
      <c r="W68" s="79"/>
      <c r="X68" s="21"/>
      <c r="Y68" s="22"/>
      <c r="Z68" s="22"/>
      <c r="AA68" s="23"/>
      <c r="AB68" s="21"/>
      <c r="AC68" s="22"/>
      <c r="AD68" s="22"/>
      <c r="AE68" s="218"/>
      <c r="AF68" s="743">
        <f>SUM(D68:AE68)</f>
        <v>0</v>
      </c>
      <c r="AG68" s="739">
        <f>SUM(D69:AE69)</f>
        <v>0</v>
      </c>
    </row>
    <row r="69" spans="1:33" ht="15" customHeight="1" x14ac:dyDescent="0.2">
      <c r="A69" s="759"/>
      <c r="B69" s="748"/>
      <c r="C69" s="25" t="s">
        <v>17</v>
      </c>
      <c r="D69" s="26"/>
      <c r="E69" s="27"/>
      <c r="F69" s="27"/>
      <c r="G69" s="82"/>
      <c r="H69" s="26"/>
      <c r="I69" s="27"/>
      <c r="J69" s="27"/>
      <c r="K69" s="28"/>
      <c r="L69" s="83"/>
      <c r="M69" s="27"/>
      <c r="N69" s="27"/>
      <c r="O69" s="82"/>
      <c r="P69" s="26"/>
      <c r="Q69" s="27"/>
      <c r="R69" s="27"/>
      <c r="S69" s="28"/>
      <c r="T69" s="83"/>
      <c r="U69" s="27"/>
      <c r="V69" s="27"/>
      <c r="W69" s="82"/>
      <c r="X69" s="26"/>
      <c r="Y69" s="27"/>
      <c r="Z69" s="27"/>
      <c r="AA69" s="28"/>
      <c r="AB69" s="26"/>
      <c r="AC69" s="27"/>
      <c r="AD69" s="27"/>
      <c r="AE69" s="219"/>
      <c r="AF69" s="744"/>
      <c r="AG69" s="740"/>
    </row>
    <row r="70" spans="1:33" ht="15" customHeight="1" x14ac:dyDescent="0.2">
      <c r="A70" s="759"/>
      <c r="B70" s="754" t="s">
        <v>18</v>
      </c>
      <c r="C70" s="30" t="s">
        <v>16</v>
      </c>
      <c r="D70" s="31"/>
      <c r="E70" s="32"/>
      <c r="F70" s="32"/>
      <c r="G70" s="85"/>
      <c r="H70" s="31"/>
      <c r="I70" s="32"/>
      <c r="J70" s="32"/>
      <c r="K70" s="33"/>
      <c r="L70" s="86"/>
      <c r="M70" s="32"/>
      <c r="N70" s="32"/>
      <c r="O70" s="85"/>
      <c r="P70" s="31"/>
      <c r="Q70" s="32"/>
      <c r="R70" s="32"/>
      <c r="S70" s="33"/>
      <c r="T70" s="86"/>
      <c r="U70" s="32"/>
      <c r="V70" s="32"/>
      <c r="W70" s="85"/>
      <c r="X70" s="31"/>
      <c r="Y70" s="32"/>
      <c r="Z70" s="32"/>
      <c r="AA70" s="33"/>
      <c r="AB70" s="86"/>
      <c r="AC70" s="32"/>
      <c r="AD70" s="32"/>
      <c r="AE70" s="230"/>
      <c r="AF70" s="745">
        <f>SUM(D70:AE70)</f>
        <v>0</v>
      </c>
      <c r="AG70" s="741">
        <f>SUM(D71:AE71)</f>
        <v>0</v>
      </c>
    </row>
    <row r="71" spans="1:33" ht="15" customHeight="1" x14ac:dyDescent="0.2">
      <c r="A71" s="759"/>
      <c r="B71" s="754"/>
      <c r="C71" s="25" t="s">
        <v>17</v>
      </c>
      <c r="D71" s="26"/>
      <c r="E71" s="27"/>
      <c r="F71" s="27"/>
      <c r="G71" s="82"/>
      <c r="H71" s="26"/>
      <c r="I71" s="27"/>
      <c r="J71" s="27"/>
      <c r="K71" s="28"/>
      <c r="L71" s="83"/>
      <c r="M71" s="27"/>
      <c r="N71" s="27"/>
      <c r="O71" s="82"/>
      <c r="P71" s="26"/>
      <c r="Q71" s="27"/>
      <c r="R71" s="27"/>
      <c r="S71" s="28"/>
      <c r="T71" s="83"/>
      <c r="U71" s="27"/>
      <c r="V71" s="27"/>
      <c r="W71" s="82"/>
      <c r="X71" s="26"/>
      <c r="Y71" s="27"/>
      <c r="Z71" s="27"/>
      <c r="AA71" s="28"/>
      <c r="AB71" s="83"/>
      <c r="AC71" s="27"/>
      <c r="AD71" s="27"/>
      <c r="AE71" s="233"/>
      <c r="AF71" s="744"/>
      <c r="AG71" s="740"/>
    </row>
    <row r="72" spans="1:33" ht="15" customHeight="1" x14ac:dyDescent="0.2">
      <c r="A72" s="759"/>
      <c r="B72" s="746" t="s">
        <v>19</v>
      </c>
      <c r="C72" s="30" t="s">
        <v>16</v>
      </c>
      <c r="D72" s="31"/>
      <c r="E72" s="32"/>
      <c r="F72" s="32"/>
      <c r="G72" s="85"/>
      <c r="H72" s="31"/>
      <c r="I72" s="32"/>
      <c r="J72" s="32"/>
      <c r="K72" s="33"/>
      <c r="L72" s="86"/>
      <c r="M72" s="32"/>
      <c r="N72" s="32"/>
      <c r="O72" s="85"/>
      <c r="P72" s="31"/>
      <c r="Q72" s="32"/>
      <c r="R72" s="32"/>
      <c r="S72" s="33"/>
      <c r="T72" s="86"/>
      <c r="U72" s="32"/>
      <c r="V72" s="32"/>
      <c r="W72" s="85"/>
      <c r="X72" s="31"/>
      <c r="Y72" s="32"/>
      <c r="Z72" s="32"/>
      <c r="AA72" s="33"/>
      <c r="AB72" s="86"/>
      <c r="AC72" s="32"/>
      <c r="AD72" s="32"/>
      <c r="AE72" s="230"/>
      <c r="AF72" s="745">
        <f>SUM(D72:AE72)</f>
        <v>0</v>
      </c>
      <c r="AG72" s="741">
        <f>SUM(D73:AE73)</f>
        <v>0</v>
      </c>
    </row>
    <row r="73" spans="1:33" ht="15" customHeight="1" x14ac:dyDescent="0.2">
      <c r="A73" s="759"/>
      <c r="B73" s="746"/>
      <c r="C73" s="25" t="s">
        <v>17</v>
      </c>
      <c r="D73" s="26"/>
      <c r="E73" s="27"/>
      <c r="F73" s="27"/>
      <c r="G73" s="82"/>
      <c r="H73" s="26"/>
      <c r="I73" s="27"/>
      <c r="J73" s="27"/>
      <c r="K73" s="28"/>
      <c r="L73" s="83"/>
      <c r="M73" s="27"/>
      <c r="N73" s="27"/>
      <c r="O73" s="82"/>
      <c r="P73" s="26"/>
      <c r="Q73" s="27"/>
      <c r="R73" s="27"/>
      <c r="S73" s="28"/>
      <c r="T73" s="83"/>
      <c r="U73" s="27"/>
      <c r="V73" s="27"/>
      <c r="W73" s="82"/>
      <c r="X73" s="26"/>
      <c r="Y73" s="27"/>
      <c r="Z73" s="27"/>
      <c r="AA73" s="28"/>
      <c r="AB73" s="83"/>
      <c r="AC73" s="27"/>
      <c r="AD73" s="27"/>
      <c r="AE73" s="233"/>
      <c r="AF73" s="744"/>
      <c r="AG73" s="740"/>
    </row>
    <row r="74" spans="1:33" ht="15" customHeight="1" x14ac:dyDescent="0.2">
      <c r="A74" s="759"/>
      <c r="B74" s="752" t="s">
        <v>20</v>
      </c>
      <c r="C74" s="30" t="s">
        <v>16</v>
      </c>
      <c r="D74" s="31"/>
      <c r="E74" s="32"/>
      <c r="F74" s="32"/>
      <c r="G74" s="85"/>
      <c r="H74" s="31"/>
      <c r="I74" s="32"/>
      <c r="J74" s="32"/>
      <c r="K74" s="33"/>
      <c r="L74" s="31"/>
      <c r="M74" s="32"/>
      <c r="N74" s="32"/>
      <c r="O74" s="85"/>
      <c r="P74" s="31"/>
      <c r="Q74" s="32"/>
      <c r="R74" s="32"/>
      <c r="S74" s="33"/>
      <c r="T74" s="31"/>
      <c r="U74" s="32"/>
      <c r="V74" s="32"/>
      <c r="W74" s="85"/>
      <c r="X74" s="31"/>
      <c r="Y74" s="32"/>
      <c r="Z74" s="32"/>
      <c r="AA74" s="33"/>
      <c r="AB74" s="86"/>
      <c r="AC74" s="32"/>
      <c r="AD74" s="32"/>
      <c r="AE74" s="215"/>
      <c r="AF74" s="745">
        <f>SUM(D74:AE74)</f>
        <v>0</v>
      </c>
      <c r="AG74" s="741">
        <f>SUM(D75:AE75)</f>
        <v>0</v>
      </c>
    </row>
    <row r="75" spans="1:33" ht="15" customHeight="1" thickBot="1" x14ac:dyDescent="0.25">
      <c r="A75" s="760"/>
      <c r="B75" s="753"/>
      <c r="C75" s="40" t="s">
        <v>17</v>
      </c>
      <c r="D75" s="43"/>
      <c r="E75" s="41"/>
      <c r="F75" s="41"/>
      <c r="G75" s="87"/>
      <c r="H75" s="43"/>
      <c r="I75" s="41"/>
      <c r="J75" s="41"/>
      <c r="K75" s="42"/>
      <c r="L75" s="43"/>
      <c r="M75" s="41"/>
      <c r="N75" s="41"/>
      <c r="O75" s="87"/>
      <c r="P75" s="43"/>
      <c r="Q75" s="41"/>
      <c r="R75" s="41"/>
      <c r="S75" s="42"/>
      <c r="T75" s="43"/>
      <c r="U75" s="41"/>
      <c r="V75" s="41"/>
      <c r="W75" s="87"/>
      <c r="X75" s="43"/>
      <c r="Y75" s="41"/>
      <c r="Z75" s="41"/>
      <c r="AA75" s="42"/>
      <c r="AB75" s="88"/>
      <c r="AC75" s="41"/>
      <c r="AD75" s="41"/>
      <c r="AE75" s="216"/>
      <c r="AF75" s="749"/>
      <c r="AG75" s="742"/>
    </row>
    <row r="76" spans="1:33" ht="26.45" customHeight="1" thickBot="1" x14ac:dyDescent="0.4">
      <c r="A76" s="58"/>
      <c r="B76" s="45"/>
      <c r="C76" s="45"/>
      <c r="D76" s="46"/>
      <c r="E76" s="46"/>
      <c r="F76" s="46"/>
      <c r="G76" s="47"/>
      <c r="H76" s="46"/>
      <c r="I76" s="46"/>
      <c r="J76" s="46"/>
      <c r="K76" s="47"/>
      <c r="L76" s="46"/>
      <c r="M76" s="46"/>
      <c r="N76" s="46"/>
      <c r="O76" s="47"/>
      <c r="P76" s="46"/>
      <c r="Q76" s="46"/>
      <c r="R76" s="46"/>
      <c r="S76" s="47"/>
      <c r="T76" s="46"/>
      <c r="U76" s="46"/>
      <c r="V76" s="46"/>
      <c r="W76" s="47"/>
      <c r="X76" s="46"/>
      <c r="Y76" s="46"/>
      <c r="Z76" s="46"/>
      <c r="AA76" s="47"/>
      <c r="AB76" s="46"/>
      <c r="AC76" s="46"/>
      <c r="AD76" s="46"/>
      <c r="AE76" s="217"/>
      <c r="AF76" s="113"/>
      <c r="AG76" s="114"/>
    </row>
    <row r="77" spans="1:33" ht="15" customHeight="1" x14ac:dyDescent="0.2">
      <c r="A77" s="758">
        <v>9</v>
      </c>
      <c r="B77" s="747" t="s">
        <v>15</v>
      </c>
      <c r="C77" s="20" t="s">
        <v>16</v>
      </c>
      <c r="D77" s="21"/>
      <c r="E77" s="22"/>
      <c r="F77" s="22"/>
      <c r="G77" s="23"/>
      <c r="H77" s="21"/>
      <c r="I77" s="22"/>
      <c r="J77" s="22"/>
      <c r="K77" s="23"/>
      <c r="L77" s="21"/>
      <c r="M77" s="22"/>
      <c r="N77" s="22"/>
      <c r="O77" s="23"/>
      <c r="P77" s="21"/>
      <c r="Q77" s="22"/>
      <c r="R77" s="22"/>
      <c r="S77" s="23"/>
      <c r="T77" s="21"/>
      <c r="U77" s="22"/>
      <c r="V77" s="22"/>
      <c r="W77" s="23"/>
      <c r="X77" s="21"/>
      <c r="Y77" s="22"/>
      <c r="Z77" s="22"/>
      <c r="AA77" s="23"/>
      <c r="AB77" s="21"/>
      <c r="AC77" s="22"/>
      <c r="AD77" s="22"/>
      <c r="AE77" s="218"/>
      <c r="AF77" s="743">
        <f>SUM(D77:AE77)</f>
        <v>0</v>
      </c>
      <c r="AG77" s="739">
        <f>SUM(D78:AE78)</f>
        <v>0</v>
      </c>
    </row>
    <row r="78" spans="1:33" ht="15" customHeight="1" x14ac:dyDescent="0.2">
      <c r="A78" s="759"/>
      <c r="B78" s="748"/>
      <c r="C78" s="25" t="s">
        <v>17</v>
      </c>
      <c r="D78" s="26"/>
      <c r="E78" s="27"/>
      <c r="F78" s="27"/>
      <c r="G78" s="28"/>
      <c r="H78" s="26"/>
      <c r="I78" s="27"/>
      <c r="J78" s="27"/>
      <c r="K78" s="28"/>
      <c r="L78" s="26"/>
      <c r="M78" s="27"/>
      <c r="N78" s="27"/>
      <c r="O78" s="28"/>
      <c r="P78" s="26"/>
      <c r="Q78" s="27"/>
      <c r="R78" s="27"/>
      <c r="S78" s="28"/>
      <c r="T78" s="26"/>
      <c r="U78" s="27"/>
      <c r="V78" s="27"/>
      <c r="W78" s="28"/>
      <c r="X78" s="26"/>
      <c r="Y78" s="27"/>
      <c r="Z78" s="27"/>
      <c r="AA78" s="28"/>
      <c r="AB78" s="26"/>
      <c r="AC78" s="27"/>
      <c r="AD78" s="27"/>
      <c r="AE78" s="219"/>
      <c r="AF78" s="744"/>
      <c r="AG78" s="740"/>
    </row>
    <row r="79" spans="1:33" ht="15" customHeight="1" x14ac:dyDescent="0.2">
      <c r="A79" s="759"/>
      <c r="B79" s="754" t="s">
        <v>18</v>
      </c>
      <c r="C79" s="30" t="s">
        <v>16</v>
      </c>
      <c r="D79" s="31"/>
      <c r="E79" s="32"/>
      <c r="F79" s="32"/>
      <c r="G79" s="33"/>
      <c r="H79" s="31"/>
      <c r="I79" s="32"/>
      <c r="J79" s="32"/>
      <c r="K79" s="33"/>
      <c r="L79" s="31"/>
      <c r="M79" s="32"/>
      <c r="N79" s="32"/>
      <c r="O79" s="33"/>
      <c r="P79" s="31"/>
      <c r="Q79" s="32"/>
      <c r="R79" s="32"/>
      <c r="S79" s="33"/>
      <c r="T79" s="31"/>
      <c r="U79" s="32"/>
      <c r="V79" s="32"/>
      <c r="W79" s="33"/>
      <c r="X79" s="31"/>
      <c r="Y79" s="32"/>
      <c r="Z79" s="32"/>
      <c r="AA79" s="33"/>
      <c r="AB79" s="31"/>
      <c r="AC79" s="32"/>
      <c r="AD79" s="32"/>
      <c r="AE79" s="215"/>
      <c r="AF79" s="745">
        <f>SUM(D79:AE79)</f>
        <v>0</v>
      </c>
      <c r="AG79" s="741">
        <f>SUM(D80:AE80)</f>
        <v>0</v>
      </c>
    </row>
    <row r="80" spans="1:33" ht="15" customHeight="1" x14ac:dyDescent="0.2">
      <c r="A80" s="759"/>
      <c r="B80" s="754"/>
      <c r="C80" s="25" t="s">
        <v>17</v>
      </c>
      <c r="D80" s="26"/>
      <c r="E80" s="27"/>
      <c r="F80" s="27"/>
      <c r="G80" s="28"/>
      <c r="H80" s="26"/>
      <c r="I80" s="27"/>
      <c r="J80" s="27"/>
      <c r="K80" s="28"/>
      <c r="L80" s="26"/>
      <c r="M80" s="27"/>
      <c r="N80" s="27"/>
      <c r="O80" s="28"/>
      <c r="P80" s="26"/>
      <c r="Q80" s="27"/>
      <c r="R80" s="27"/>
      <c r="S80" s="28"/>
      <c r="T80" s="26"/>
      <c r="U80" s="27"/>
      <c r="V80" s="27"/>
      <c r="W80" s="28"/>
      <c r="X80" s="26"/>
      <c r="Y80" s="27"/>
      <c r="Z80" s="27"/>
      <c r="AA80" s="28"/>
      <c r="AB80" s="26"/>
      <c r="AC80" s="27"/>
      <c r="AD80" s="27"/>
      <c r="AE80" s="219"/>
      <c r="AF80" s="744"/>
      <c r="AG80" s="740"/>
    </row>
    <row r="81" spans="1:33" ht="15" customHeight="1" x14ac:dyDescent="0.2">
      <c r="A81" s="759"/>
      <c r="B81" s="746" t="s">
        <v>19</v>
      </c>
      <c r="C81" s="30" t="s">
        <v>16</v>
      </c>
      <c r="D81" s="31"/>
      <c r="E81" s="32"/>
      <c r="F81" s="32"/>
      <c r="G81" s="33"/>
      <c r="H81" s="31"/>
      <c r="I81" s="32"/>
      <c r="J81" s="32"/>
      <c r="K81" s="33"/>
      <c r="L81" s="31"/>
      <c r="M81" s="32"/>
      <c r="N81" s="32"/>
      <c r="O81" s="33"/>
      <c r="P81" s="31"/>
      <c r="Q81" s="32"/>
      <c r="R81" s="32"/>
      <c r="S81" s="33"/>
      <c r="T81" s="31"/>
      <c r="U81" s="32"/>
      <c r="V81" s="32"/>
      <c r="W81" s="33"/>
      <c r="X81" s="31"/>
      <c r="Y81" s="32"/>
      <c r="Z81" s="32"/>
      <c r="AA81" s="33"/>
      <c r="AB81" s="31"/>
      <c r="AC81" s="32"/>
      <c r="AD81" s="32"/>
      <c r="AE81" s="215"/>
      <c r="AF81" s="745">
        <f>SUM(D81:AE81)</f>
        <v>0</v>
      </c>
      <c r="AG81" s="741">
        <f>SUM(D82:AE82)</f>
        <v>0</v>
      </c>
    </row>
    <row r="82" spans="1:33" ht="15" customHeight="1" x14ac:dyDescent="0.2">
      <c r="A82" s="759"/>
      <c r="B82" s="746"/>
      <c r="C82" s="25" t="s">
        <v>17</v>
      </c>
      <c r="D82" s="26"/>
      <c r="E82" s="27"/>
      <c r="F82" s="27"/>
      <c r="G82" s="28"/>
      <c r="H82" s="26"/>
      <c r="I82" s="27"/>
      <c r="J82" s="27"/>
      <c r="K82" s="28"/>
      <c r="L82" s="26"/>
      <c r="M82" s="27"/>
      <c r="N82" s="27"/>
      <c r="O82" s="28"/>
      <c r="P82" s="26"/>
      <c r="Q82" s="27"/>
      <c r="R82" s="27"/>
      <c r="S82" s="28"/>
      <c r="T82" s="26"/>
      <c r="U82" s="27"/>
      <c r="V82" s="27"/>
      <c r="W82" s="28"/>
      <c r="X82" s="26"/>
      <c r="Y82" s="27"/>
      <c r="Z82" s="27"/>
      <c r="AA82" s="28"/>
      <c r="AB82" s="26"/>
      <c r="AC82" s="27"/>
      <c r="AD82" s="27"/>
      <c r="AE82" s="219"/>
      <c r="AF82" s="744"/>
      <c r="AG82" s="740"/>
    </row>
    <row r="83" spans="1:33" ht="15" customHeight="1" x14ac:dyDescent="0.2">
      <c r="A83" s="759"/>
      <c r="B83" s="752" t="s">
        <v>20</v>
      </c>
      <c r="C83" s="30" t="s">
        <v>16</v>
      </c>
      <c r="D83" s="31"/>
      <c r="E83" s="32"/>
      <c r="F83" s="32"/>
      <c r="G83" s="33"/>
      <c r="H83" s="31"/>
      <c r="I83" s="32"/>
      <c r="J83" s="32"/>
      <c r="K83" s="33"/>
      <c r="L83" s="31"/>
      <c r="M83" s="32"/>
      <c r="N83" s="32"/>
      <c r="O83" s="33"/>
      <c r="P83" s="31"/>
      <c r="Q83" s="32"/>
      <c r="R83" s="32"/>
      <c r="S83" s="33"/>
      <c r="T83" s="31"/>
      <c r="U83" s="32"/>
      <c r="V83" s="32"/>
      <c r="W83" s="33"/>
      <c r="X83" s="31"/>
      <c r="Y83" s="32"/>
      <c r="Z83" s="32"/>
      <c r="AA83" s="33"/>
      <c r="AB83" s="31"/>
      <c r="AC83" s="32"/>
      <c r="AD83" s="32"/>
      <c r="AE83" s="215"/>
      <c r="AF83" s="745">
        <f>SUM(D83:AE83)</f>
        <v>0</v>
      </c>
      <c r="AG83" s="741">
        <f>SUM(D84:AE84)</f>
        <v>0</v>
      </c>
    </row>
    <row r="84" spans="1:33" ht="15" customHeight="1" thickBot="1" x14ac:dyDescent="0.25">
      <c r="A84" s="760"/>
      <c r="B84" s="753"/>
      <c r="C84" s="40" t="s">
        <v>17</v>
      </c>
      <c r="D84" s="43"/>
      <c r="E84" s="41"/>
      <c r="F84" s="41"/>
      <c r="G84" s="42"/>
      <c r="H84" s="43"/>
      <c r="I84" s="41"/>
      <c r="J84" s="41"/>
      <c r="K84" s="42"/>
      <c r="L84" s="43"/>
      <c r="M84" s="41"/>
      <c r="N84" s="41"/>
      <c r="O84" s="42"/>
      <c r="P84" s="43"/>
      <c r="Q84" s="41"/>
      <c r="R84" s="41"/>
      <c r="S84" s="42"/>
      <c r="T84" s="43"/>
      <c r="U84" s="41"/>
      <c r="V84" s="41"/>
      <c r="W84" s="42"/>
      <c r="X84" s="43"/>
      <c r="Y84" s="41"/>
      <c r="Z84" s="41"/>
      <c r="AA84" s="42"/>
      <c r="AB84" s="43"/>
      <c r="AC84" s="41"/>
      <c r="AD84" s="41"/>
      <c r="AE84" s="216"/>
      <c r="AF84" s="749"/>
      <c r="AG84" s="742"/>
    </row>
    <row r="85" spans="1:33" ht="26.45" customHeight="1" thickBot="1" x14ac:dyDescent="0.4">
      <c r="A85" s="58"/>
      <c r="B85" s="45"/>
      <c r="C85" s="45"/>
      <c r="D85" s="46"/>
      <c r="E85" s="46"/>
      <c r="F85" s="46"/>
      <c r="G85" s="47"/>
      <c r="H85" s="46"/>
      <c r="I85" s="46"/>
      <c r="J85" s="46"/>
      <c r="K85" s="47"/>
      <c r="L85" s="46"/>
      <c r="M85" s="46"/>
      <c r="N85" s="46"/>
      <c r="O85" s="47"/>
      <c r="P85" s="46"/>
      <c r="Q85" s="46"/>
      <c r="R85" s="46"/>
      <c r="S85" s="47"/>
      <c r="T85" s="46"/>
      <c r="U85" s="46"/>
      <c r="V85" s="46"/>
      <c r="W85" s="47"/>
      <c r="X85" s="46"/>
      <c r="Y85" s="46"/>
      <c r="Z85" s="46"/>
      <c r="AA85" s="47"/>
      <c r="AB85" s="46"/>
      <c r="AC85" s="46"/>
      <c r="AD85" s="46"/>
      <c r="AE85" s="217"/>
      <c r="AF85" s="113"/>
      <c r="AG85" s="114"/>
    </row>
    <row r="86" spans="1:33" ht="15" customHeight="1" x14ac:dyDescent="0.2">
      <c r="A86" s="758">
        <v>10</v>
      </c>
      <c r="B86" s="747" t="s">
        <v>15</v>
      </c>
      <c r="C86" s="20" t="s">
        <v>16</v>
      </c>
      <c r="D86" s="21"/>
      <c r="E86" s="22"/>
      <c r="F86" s="22"/>
      <c r="G86" s="79"/>
      <c r="H86" s="21"/>
      <c r="I86" s="22"/>
      <c r="J86" s="22"/>
      <c r="K86" s="23"/>
      <c r="L86" s="80"/>
      <c r="M86" s="22"/>
      <c r="N86" s="22"/>
      <c r="O86" s="79"/>
      <c r="P86" s="21"/>
      <c r="Q86" s="22"/>
      <c r="R86" s="22"/>
      <c r="S86" s="23"/>
      <c r="T86" s="80"/>
      <c r="U86" s="22"/>
      <c r="V86" s="22"/>
      <c r="W86" s="79"/>
      <c r="X86" s="21"/>
      <c r="Y86" s="22"/>
      <c r="Z86" s="22"/>
      <c r="AA86" s="23"/>
      <c r="AB86" s="80"/>
      <c r="AC86" s="22"/>
      <c r="AD86" s="22"/>
      <c r="AE86" s="218"/>
      <c r="AF86" s="743">
        <f>SUM(D86:AE86)</f>
        <v>0</v>
      </c>
      <c r="AG86" s="739">
        <f>SUM(D87:AE87)</f>
        <v>0</v>
      </c>
    </row>
    <row r="87" spans="1:33" ht="15" customHeight="1" x14ac:dyDescent="0.2">
      <c r="A87" s="759"/>
      <c r="B87" s="748"/>
      <c r="C87" s="25" t="s">
        <v>17</v>
      </c>
      <c r="D87" s="26"/>
      <c r="E87" s="27"/>
      <c r="F87" s="27"/>
      <c r="G87" s="82"/>
      <c r="H87" s="26"/>
      <c r="I87" s="27"/>
      <c r="J87" s="27"/>
      <c r="K87" s="28"/>
      <c r="L87" s="83"/>
      <c r="M87" s="27"/>
      <c r="N87" s="27"/>
      <c r="O87" s="82"/>
      <c r="P87" s="26"/>
      <c r="Q87" s="27"/>
      <c r="R87" s="27"/>
      <c r="S87" s="28"/>
      <c r="T87" s="83"/>
      <c r="U87" s="27"/>
      <c r="V87" s="27"/>
      <c r="W87" s="82"/>
      <c r="X87" s="26"/>
      <c r="Y87" s="27"/>
      <c r="Z87" s="27"/>
      <c r="AA87" s="28"/>
      <c r="AB87" s="83"/>
      <c r="AC87" s="27"/>
      <c r="AD87" s="27"/>
      <c r="AE87" s="219"/>
      <c r="AF87" s="744"/>
      <c r="AG87" s="740"/>
    </row>
    <row r="88" spans="1:33" ht="15" customHeight="1" x14ac:dyDescent="0.2">
      <c r="A88" s="759"/>
      <c r="B88" s="754" t="s">
        <v>18</v>
      </c>
      <c r="C88" s="30" t="s">
        <v>16</v>
      </c>
      <c r="D88" s="31"/>
      <c r="E88" s="32"/>
      <c r="F88" s="32"/>
      <c r="G88" s="85"/>
      <c r="H88" s="31"/>
      <c r="I88" s="32"/>
      <c r="J88" s="32"/>
      <c r="K88" s="33"/>
      <c r="L88" s="31"/>
      <c r="M88" s="32"/>
      <c r="N88" s="32"/>
      <c r="O88" s="85"/>
      <c r="P88" s="31"/>
      <c r="Q88" s="32"/>
      <c r="R88" s="32"/>
      <c r="S88" s="33"/>
      <c r="T88" s="86"/>
      <c r="U88" s="32"/>
      <c r="V88" s="32"/>
      <c r="W88" s="85"/>
      <c r="X88" s="31"/>
      <c r="Y88" s="32"/>
      <c r="Z88" s="32"/>
      <c r="AA88" s="33"/>
      <c r="AB88" s="86"/>
      <c r="AC88" s="32"/>
      <c r="AD88" s="32"/>
      <c r="AE88" s="215"/>
      <c r="AF88" s="745">
        <f>SUM(D88:AE88)</f>
        <v>0</v>
      </c>
      <c r="AG88" s="741">
        <f>SUM(D89:AE89)</f>
        <v>0</v>
      </c>
    </row>
    <row r="89" spans="1:33" ht="15" customHeight="1" x14ac:dyDescent="0.2">
      <c r="A89" s="759"/>
      <c r="B89" s="754"/>
      <c r="C89" s="25" t="s">
        <v>17</v>
      </c>
      <c r="D89" s="26"/>
      <c r="E89" s="27"/>
      <c r="F89" s="27"/>
      <c r="G89" s="82"/>
      <c r="H89" s="26"/>
      <c r="I89" s="27"/>
      <c r="J89" s="27"/>
      <c r="K89" s="28"/>
      <c r="L89" s="26"/>
      <c r="M89" s="27"/>
      <c r="N89" s="27"/>
      <c r="O89" s="82"/>
      <c r="P89" s="26"/>
      <c r="Q89" s="27"/>
      <c r="R89" s="27"/>
      <c r="S89" s="28"/>
      <c r="T89" s="83"/>
      <c r="U89" s="27"/>
      <c r="V89" s="27"/>
      <c r="W89" s="82"/>
      <c r="X89" s="26"/>
      <c r="Y89" s="27"/>
      <c r="Z89" s="27"/>
      <c r="AA89" s="28"/>
      <c r="AB89" s="83"/>
      <c r="AC89" s="27"/>
      <c r="AD89" s="27"/>
      <c r="AE89" s="219"/>
      <c r="AF89" s="744"/>
      <c r="AG89" s="740"/>
    </row>
    <row r="90" spans="1:33" ht="15" customHeight="1" x14ac:dyDescent="0.2">
      <c r="A90" s="759"/>
      <c r="B90" s="746" t="s">
        <v>19</v>
      </c>
      <c r="C90" s="30" t="s">
        <v>16</v>
      </c>
      <c r="D90" s="31"/>
      <c r="E90" s="32"/>
      <c r="F90" s="32"/>
      <c r="G90" s="85"/>
      <c r="H90" s="31"/>
      <c r="I90" s="32"/>
      <c r="J90" s="32"/>
      <c r="K90" s="33"/>
      <c r="L90" s="86"/>
      <c r="M90" s="32"/>
      <c r="N90" s="32"/>
      <c r="O90" s="85"/>
      <c r="P90" s="31"/>
      <c r="Q90" s="32"/>
      <c r="R90" s="32"/>
      <c r="S90" s="33"/>
      <c r="T90" s="86"/>
      <c r="U90" s="32"/>
      <c r="V90" s="32"/>
      <c r="W90" s="85"/>
      <c r="X90" s="31"/>
      <c r="Y90" s="32"/>
      <c r="Z90" s="32"/>
      <c r="AA90" s="33"/>
      <c r="AB90" s="86"/>
      <c r="AC90" s="32"/>
      <c r="AD90" s="32"/>
      <c r="AE90" s="230"/>
      <c r="AF90" s="745">
        <f>SUM(D90:AE90)</f>
        <v>0</v>
      </c>
      <c r="AG90" s="741">
        <f>SUM(D91:AE91)</f>
        <v>0</v>
      </c>
    </row>
    <row r="91" spans="1:33" ht="15" customHeight="1" x14ac:dyDescent="0.2">
      <c r="A91" s="759"/>
      <c r="B91" s="746"/>
      <c r="C91" s="25" t="s">
        <v>17</v>
      </c>
      <c r="D91" s="26"/>
      <c r="E91" s="27"/>
      <c r="F91" s="27"/>
      <c r="G91" s="82"/>
      <c r="H91" s="26"/>
      <c r="I91" s="27"/>
      <c r="J91" s="27"/>
      <c r="K91" s="28"/>
      <c r="L91" s="83"/>
      <c r="M91" s="27"/>
      <c r="N91" s="27"/>
      <c r="O91" s="82"/>
      <c r="P91" s="26"/>
      <c r="Q91" s="27"/>
      <c r="R91" s="27"/>
      <c r="S91" s="28"/>
      <c r="T91" s="83"/>
      <c r="U91" s="27"/>
      <c r="V91" s="27"/>
      <c r="W91" s="82"/>
      <c r="X91" s="26"/>
      <c r="Y91" s="27"/>
      <c r="Z91" s="27"/>
      <c r="AA91" s="28"/>
      <c r="AB91" s="83"/>
      <c r="AC91" s="27"/>
      <c r="AD91" s="27"/>
      <c r="AE91" s="233"/>
      <c r="AF91" s="744"/>
      <c r="AG91" s="740"/>
    </row>
    <row r="92" spans="1:33" ht="15" customHeight="1" x14ac:dyDescent="0.2">
      <c r="A92" s="759"/>
      <c r="B92" s="752" t="s">
        <v>20</v>
      </c>
      <c r="C92" s="30" t="s">
        <v>16</v>
      </c>
      <c r="D92" s="31"/>
      <c r="E92" s="32"/>
      <c r="F92" s="32"/>
      <c r="G92" s="85"/>
      <c r="H92" s="31"/>
      <c r="I92" s="32"/>
      <c r="J92" s="32"/>
      <c r="K92" s="33"/>
      <c r="L92" s="86"/>
      <c r="M92" s="32"/>
      <c r="N92" s="32"/>
      <c r="O92" s="85"/>
      <c r="P92" s="31"/>
      <c r="Q92" s="32"/>
      <c r="R92" s="32"/>
      <c r="S92" s="33"/>
      <c r="T92" s="31"/>
      <c r="U92" s="32"/>
      <c r="V92" s="32"/>
      <c r="W92" s="85"/>
      <c r="X92" s="31"/>
      <c r="Y92" s="32"/>
      <c r="Z92" s="32"/>
      <c r="AA92" s="33"/>
      <c r="AB92" s="31"/>
      <c r="AC92" s="32"/>
      <c r="AD92" s="32"/>
      <c r="AE92" s="215"/>
      <c r="AF92" s="745">
        <f>SUM(D92:AE92)</f>
        <v>0</v>
      </c>
      <c r="AG92" s="741">
        <f>SUM(D93:AE93)</f>
        <v>0</v>
      </c>
    </row>
    <row r="93" spans="1:33" ht="15" customHeight="1" thickBot="1" x14ac:dyDescent="0.25">
      <c r="A93" s="760"/>
      <c r="B93" s="753"/>
      <c r="C93" s="40" t="s">
        <v>17</v>
      </c>
      <c r="D93" s="43"/>
      <c r="E93" s="41"/>
      <c r="F93" s="41"/>
      <c r="G93" s="87"/>
      <c r="H93" s="43"/>
      <c r="I93" s="41"/>
      <c r="J93" s="41"/>
      <c r="K93" s="42"/>
      <c r="L93" s="88"/>
      <c r="M93" s="41"/>
      <c r="N93" s="41"/>
      <c r="O93" s="87"/>
      <c r="P93" s="43"/>
      <c r="Q93" s="41"/>
      <c r="R93" s="41"/>
      <c r="S93" s="42"/>
      <c r="T93" s="43"/>
      <c r="U93" s="41"/>
      <c r="V93" s="41"/>
      <c r="W93" s="87"/>
      <c r="X93" s="43"/>
      <c r="Y93" s="41"/>
      <c r="Z93" s="41"/>
      <c r="AA93" s="42"/>
      <c r="AB93" s="43"/>
      <c r="AC93" s="41"/>
      <c r="AD93" s="41"/>
      <c r="AE93" s="216"/>
      <c r="AF93" s="749"/>
      <c r="AG93" s="742"/>
    </row>
    <row r="94" spans="1:33" ht="26.45" customHeight="1" thickBot="1" x14ac:dyDescent="0.4">
      <c r="A94" s="58"/>
      <c r="B94" s="45"/>
      <c r="C94" s="45"/>
      <c r="D94" s="46"/>
      <c r="E94" s="46"/>
      <c r="F94" s="46"/>
      <c r="G94" s="47"/>
      <c r="H94" s="46"/>
      <c r="I94" s="46"/>
      <c r="J94" s="46"/>
      <c r="K94" s="47"/>
      <c r="L94" s="46"/>
      <c r="M94" s="46"/>
      <c r="N94" s="46"/>
      <c r="O94" s="47"/>
      <c r="P94" s="46"/>
      <c r="Q94" s="46"/>
      <c r="R94" s="46"/>
      <c r="S94" s="47"/>
      <c r="T94" s="46"/>
      <c r="U94" s="46"/>
      <c r="V94" s="46"/>
      <c r="W94" s="47"/>
      <c r="X94" s="46"/>
      <c r="Y94" s="46"/>
      <c r="Z94" s="46"/>
      <c r="AA94" s="47"/>
      <c r="AB94" s="46"/>
      <c r="AC94" s="46"/>
      <c r="AD94" s="46"/>
      <c r="AE94" s="217"/>
      <c r="AF94" s="113"/>
      <c r="AG94" s="114"/>
    </row>
    <row r="95" spans="1:33" ht="15" customHeight="1" x14ac:dyDescent="0.2">
      <c r="A95" s="758">
        <v>11</v>
      </c>
      <c r="B95" s="747" t="s">
        <v>15</v>
      </c>
      <c r="C95" s="20" t="s">
        <v>16</v>
      </c>
      <c r="D95" s="21"/>
      <c r="E95" s="22"/>
      <c r="F95" s="22"/>
      <c r="G95" s="79"/>
      <c r="H95" s="21"/>
      <c r="I95" s="22"/>
      <c r="J95" s="22"/>
      <c r="K95" s="23"/>
      <c r="L95" s="21"/>
      <c r="M95" s="22"/>
      <c r="N95" s="22"/>
      <c r="O95" s="79"/>
      <c r="P95" s="21"/>
      <c r="Q95" s="22"/>
      <c r="R95" s="22"/>
      <c r="S95" s="23"/>
      <c r="T95" s="80"/>
      <c r="U95" s="22"/>
      <c r="V95" s="22"/>
      <c r="W95" s="79"/>
      <c r="X95" s="21"/>
      <c r="Y95" s="22"/>
      <c r="Z95" s="22"/>
      <c r="AA95" s="23"/>
      <c r="AB95" s="80"/>
      <c r="AC95" s="22"/>
      <c r="AD95" s="22"/>
      <c r="AE95" s="218"/>
      <c r="AF95" s="743">
        <f>SUM(D95:AE95)</f>
        <v>0</v>
      </c>
      <c r="AG95" s="739">
        <f>SUM(D96:AE96)</f>
        <v>0</v>
      </c>
    </row>
    <row r="96" spans="1:33" ht="15" customHeight="1" x14ac:dyDescent="0.2">
      <c r="A96" s="759"/>
      <c r="B96" s="748"/>
      <c r="C96" s="25" t="s">
        <v>17</v>
      </c>
      <c r="D96" s="26"/>
      <c r="E96" s="27"/>
      <c r="F96" s="27"/>
      <c r="G96" s="82"/>
      <c r="H96" s="26"/>
      <c r="I96" s="27"/>
      <c r="J96" s="27"/>
      <c r="K96" s="28"/>
      <c r="L96" s="26"/>
      <c r="M96" s="27"/>
      <c r="N96" s="27"/>
      <c r="O96" s="82"/>
      <c r="P96" s="26"/>
      <c r="Q96" s="27"/>
      <c r="R96" s="27"/>
      <c r="S96" s="28"/>
      <c r="T96" s="83"/>
      <c r="U96" s="27"/>
      <c r="V96" s="27"/>
      <c r="W96" s="82"/>
      <c r="X96" s="26"/>
      <c r="Y96" s="27"/>
      <c r="Z96" s="27"/>
      <c r="AA96" s="28"/>
      <c r="AB96" s="83"/>
      <c r="AC96" s="27"/>
      <c r="AD96" s="27"/>
      <c r="AE96" s="219"/>
      <c r="AF96" s="744"/>
      <c r="AG96" s="740"/>
    </row>
    <row r="97" spans="1:33" ht="15" customHeight="1" x14ac:dyDescent="0.2">
      <c r="A97" s="759"/>
      <c r="B97" s="754" t="s">
        <v>18</v>
      </c>
      <c r="C97" s="30" t="s">
        <v>16</v>
      </c>
      <c r="D97" s="31"/>
      <c r="E97" s="32"/>
      <c r="F97" s="32"/>
      <c r="G97" s="85"/>
      <c r="H97" s="31"/>
      <c r="I97" s="32"/>
      <c r="J97" s="32"/>
      <c r="K97" s="33"/>
      <c r="L97" s="86"/>
      <c r="M97" s="32"/>
      <c r="N97" s="32"/>
      <c r="O97" s="85"/>
      <c r="P97" s="31"/>
      <c r="Q97" s="32"/>
      <c r="R97" s="32"/>
      <c r="S97" s="33"/>
      <c r="T97" s="86"/>
      <c r="U97" s="32"/>
      <c r="V97" s="32"/>
      <c r="W97" s="85"/>
      <c r="X97" s="31"/>
      <c r="Y97" s="32"/>
      <c r="Z97" s="32"/>
      <c r="AA97" s="33"/>
      <c r="AB97" s="86"/>
      <c r="AC97" s="32"/>
      <c r="AD97" s="32"/>
      <c r="AE97" s="215"/>
      <c r="AF97" s="745">
        <f>SUM(D97:AE97)</f>
        <v>0</v>
      </c>
      <c r="AG97" s="741">
        <f>SUM(D98:AE98)</f>
        <v>0</v>
      </c>
    </row>
    <row r="98" spans="1:33" ht="15" customHeight="1" x14ac:dyDescent="0.2">
      <c r="A98" s="759"/>
      <c r="B98" s="754"/>
      <c r="C98" s="25" t="s">
        <v>17</v>
      </c>
      <c r="D98" s="26"/>
      <c r="E98" s="27"/>
      <c r="F98" s="27"/>
      <c r="G98" s="82"/>
      <c r="H98" s="26"/>
      <c r="I98" s="27"/>
      <c r="J98" s="27"/>
      <c r="K98" s="28"/>
      <c r="L98" s="83"/>
      <c r="M98" s="27"/>
      <c r="N98" s="27"/>
      <c r="O98" s="82"/>
      <c r="P98" s="26"/>
      <c r="Q98" s="27"/>
      <c r="R98" s="27"/>
      <c r="S98" s="28"/>
      <c r="T98" s="83"/>
      <c r="U98" s="27"/>
      <c r="V98" s="27"/>
      <c r="W98" s="82"/>
      <c r="X98" s="26"/>
      <c r="Y98" s="27"/>
      <c r="Z98" s="27"/>
      <c r="AA98" s="28"/>
      <c r="AB98" s="83"/>
      <c r="AC98" s="27"/>
      <c r="AD98" s="27"/>
      <c r="AE98" s="219"/>
      <c r="AF98" s="744"/>
      <c r="AG98" s="740"/>
    </row>
    <row r="99" spans="1:33" ht="15" customHeight="1" x14ac:dyDescent="0.2">
      <c r="A99" s="759"/>
      <c r="B99" s="746" t="s">
        <v>19</v>
      </c>
      <c r="C99" s="30" t="s">
        <v>16</v>
      </c>
      <c r="D99" s="31"/>
      <c r="E99" s="32"/>
      <c r="F99" s="32"/>
      <c r="G99" s="85"/>
      <c r="H99" s="31"/>
      <c r="I99" s="32"/>
      <c r="J99" s="32"/>
      <c r="K99" s="33"/>
      <c r="L99" s="86"/>
      <c r="M99" s="32"/>
      <c r="N99" s="32"/>
      <c r="O99" s="85"/>
      <c r="P99" s="31"/>
      <c r="Q99" s="32"/>
      <c r="R99" s="32"/>
      <c r="S99" s="33"/>
      <c r="T99" s="31"/>
      <c r="U99" s="32"/>
      <c r="V99" s="32"/>
      <c r="W99" s="85"/>
      <c r="X99" s="31"/>
      <c r="Y99" s="32"/>
      <c r="Z99" s="32"/>
      <c r="AA99" s="33"/>
      <c r="AB99" s="31"/>
      <c r="AC99" s="32"/>
      <c r="AD99" s="32"/>
      <c r="AE99" s="230"/>
      <c r="AF99" s="745">
        <f>SUM(D99:AE99)</f>
        <v>0</v>
      </c>
      <c r="AG99" s="741">
        <f>SUM(D100:AE100)</f>
        <v>0</v>
      </c>
    </row>
    <row r="100" spans="1:33" ht="15" customHeight="1" x14ac:dyDescent="0.2">
      <c r="A100" s="759"/>
      <c r="B100" s="746"/>
      <c r="C100" s="25" t="s">
        <v>17</v>
      </c>
      <c r="D100" s="26"/>
      <c r="E100" s="27"/>
      <c r="F100" s="27"/>
      <c r="G100" s="82"/>
      <c r="H100" s="26"/>
      <c r="I100" s="27"/>
      <c r="J100" s="27"/>
      <c r="K100" s="28"/>
      <c r="L100" s="83"/>
      <c r="M100" s="27"/>
      <c r="N100" s="27"/>
      <c r="O100" s="82"/>
      <c r="P100" s="26"/>
      <c r="Q100" s="27"/>
      <c r="R100" s="27"/>
      <c r="S100" s="28"/>
      <c r="T100" s="26"/>
      <c r="U100" s="27"/>
      <c r="V100" s="27"/>
      <c r="W100" s="82"/>
      <c r="X100" s="26"/>
      <c r="Y100" s="27"/>
      <c r="Z100" s="27"/>
      <c r="AA100" s="28"/>
      <c r="AB100" s="26"/>
      <c r="AC100" s="27"/>
      <c r="AD100" s="27"/>
      <c r="AE100" s="233"/>
      <c r="AF100" s="744"/>
      <c r="AG100" s="740"/>
    </row>
    <row r="101" spans="1:33" ht="15" customHeight="1" x14ac:dyDescent="0.2">
      <c r="A101" s="759"/>
      <c r="B101" s="752" t="s">
        <v>20</v>
      </c>
      <c r="C101" s="30" t="s">
        <v>16</v>
      </c>
      <c r="D101" s="31"/>
      <c r="E101" s="32"/>
      <c r="F101" s="32"/>
      <c r="G101" s="85"/>
      <c r="H101" s="31"/>
      <c r="I101" s="32"/>
      <c r="J101" s="32"/>
      <c r="K101" s="33"/>
      <c r="L101" s="86"/>
      <c r="M101" s="32"/>
      <c r="N101" s="32"/>
      <c r="O101" s="85"/>
      <c r="P101" s="31"/>
      <c r="Q101" s="32"/>
      <c r="R101" s="32"/>
      <c r="S101" s="33"/>
      <c r="T101" s="86"/>
      <c r="U101" s="32"/>
      <c r="V101" s="32"/>
      <c r="W101" s="85"/>
      <c r="X101" s="31"/>
      <c r="Y101" s="32"/>
      <c r="Z101" s="32"/>
      <c r="AA101" s="33"/>
      <c r="AB101" s="86"/>
      <c r="AC101" s="32"/>
      <c r="AD101" s="32"/>
      <c r="AE101" s="215"/>
      <c r="AF101" s="745">
        <f>SUM(D101:AE101)</f>
        <v>0</v>
      </c>
      <c r="AG101" s="741">
        <f>SUM(D102:AE102)</f>
        <v>0</v>
      </c>
    </row>
    <row r="102" spans="1:33" ht="15" customHeight="1" thickBot="1" x14ac:dyDescent="0.25">
      <c r="A102" s="760"/>
      <c r="B102" s="753"/>
      <c r="C102" s="40" t="s">
        <v>17</v>
      </c>
      <c r="D102" s="43"/>
      <c r="E102" s="41"/>
      <c r="F102" s="41"/>
      <c r="G102" s="87"/>
      <c r="H102" s="43"/>
      <c r="I102" s="41"/>
      <c r="J102" s="41"/>
      <c r="K102" s="42"/>
      <c r="L102" s="88"/>
      <c r="M102" s="41"/>
      <c r="N102" s="41"/>
      <c r="O102" s="87"/>
      <c r="P102" s="43"/>
      <c r="Q102" s="41"/>
      <c r="R102" s="41"/>
      <c r="S102" s="42"/>
      <c r="T102" s="88"/>
      <c r="U102" s="41"/>
      <c r="V102" s="41"/>
      <c r="W102" s="87"/>
      <c r="X102" s="43"/>
      <c r="Y102" s="41"/>
      <c r="Z102" s="41"/>
      <c r="AA102" s="42"/>
      <c r="AB102" s="88"/>
      <c r="AC102" s="41"/>
      <c r="AD102" s="41"/>
      <c r="AE102" s="216"/>
      <c r="AF102" s="749"/>
      <c r="AG102" s="742"/>
    </row>
    <row r="103" spans="1:33" ht="26.45" customHeight="1" thickBot="1" x14ac:dyDescent="0.4">
      <c r="A103" s="58"/>
      <c r="B103" s="45"/>
      <c r="C103" s="45"/>
      <c r="D103" s="46"/>
      <c r="E103" s="46"/>
      <c r="F103" s="46"/>
      <c r="G103" s="47"/>
      <c r="H103" s="46"/>
      <c r="I103" s="46"/>
      <c r="J103" s="46"/>
      <c r="K103" s="47"/>
      <c r="L103" s="46"/>
      <c r="M103" s="46"/>
      <c r="N103" s="46"/>
      <c r="O103" s="47"/>
      <c r="P103" s="46"/>
      <c r="Q103" s="46"/>
      <c r="R103" s="46"/>
      <c r="S103" s="47"/>
      <c r="T103" s="46"/>
      <c r="U103" s="46"/>
      <c r="V103" s="46"/>
      <c r="W103" s="47"/>
      <c r="X103" s="46"/>
      <c r="Y103" s="46"/>
      <c r="Z103" s="46"/>
      <c r="AA103" s="47"/>
      <c r="AB103" s="46"/>
      <c r="AC103" s="46"/>
      <c r="AD103" s="46"/>
      <c r="AE103" s="217"/>
      <c r="AF103" s="113"/>
      <c r="AG103" s="114"/>
    </row>
    <row r="104" spans="1:33" ht="15" customHeight="1" x14ac:dyDescent="0.2">
      <c r="A104" s="758">
        <v>12</v>
      </c>
      <c r="B104" s="747" t="s">
        <v>15</v>
      </c>
      <c r="C104" s="20" t="s">
        <v>16</v>
      </c>
      <c r="D104" s="21"/>
      <c r="E104" s="22"/>
      <c r="F104" s="22"/>
      <c r="G104" s="79"/>
      <c r="H104" s="21"/>
      <c r="I104" s="22"/>
      <c r="J104" s="22"/>
      <c r="K104" s="23"/>
      <c r="L104" s="80"/>
      <c r="M104" s="22"/>
      <c r="N104" s="22"/>
      <c r="O104" s="79"/>
      <c r="P104" s="21"/>
      <c r="Q104" s="22"/>
      <c r="R104" s="22"/>
      <c r="S104" s="23"/>
      <c r="T104" s="80"/>
      <c r="U104" s="22"/>
      <c r="V104" s="22"/>
      <c r="W104" s="79"/>
      <c r="X104" s="21"/>
      <c r="Y104" s="22"/>
      <c r="Z104" s="22"/>
      <c r="AA104" s="23"/>
      <c r="AB104" s="80"/>
      <c r="AC104" s="22"/>
      <c r="AD104" s="22"/>
      <c r="AE104" s="218"/>
      <c r="AF104" s="743">
        <f>SUM(D104:AE104)</f>
        <v>0</v>
      </c>
      <c r="AG104" s="739">
        <f>SUM(D105:AE105)</f>
        <v>0</v>
      </c>
    </row>
    <row r="105" spans="1:33" ht="15" customHeight="1" x14ac:dyDescent="0.2">
      <c r="A105" s="759"/>
      <c r="B105" s="748"/>
      <c r="C105" s="25" t="s">
        <v>17</v>
      </c>
      <c r="D105" s="26"/>
      <c r="E105" s="27"/>
      <c r="F105" s="27"/>
      <c r="G105" s="82"/>
      <c r="H105" s="26"/>
      <c r="I105" s="27"/>
      <c r="J105" s="27"/>
      <c r="K105" s="28"/>
      <c r="L105" s="83"/>
      <c r="M105" s="27"/>
      <c r="N105" s="27"/>
      <c r="O105" s="82"/>
      <c r="P105" s="26"/>
      <c r="Q105" s="27"/>
      <c r="R105" s="27"/>
      <c r="S105" s="28"/>
      <c r="T105" s="83"/>
      <c r="U105" s="27"/>
      <c r="V105" s="27"/>
      <c r="W105" s="82"/>
      <c r="X105" s="26"/>
      <c r="Y105" s="27"/>
      <c r="Z105" s="27"/>
      <c r="AA105" s="28"/>
      <c r="AB105" s="83"/>
      <c r="AC105" s="27"/>
      <c r="AD105" s="27"/>
      <c r="AE105" s="219"/>
      <c r="AF105" s="744"/>
      <c r="AG105" s="740"/>
    </row>
    <row r="106" spans="1:33" ht="15" customHeight="1" x14ac:dyDescent="0.2">
      <c r="A106" s="759"/>
      <c r="B106" s="754" t="s">
        <v>18</v>
      </c>
      <c r="C106" s="30" t="s">
        <v>16</v>
      </c>
      <c r="D106" s="31"/>
      <c r="E106" s="32"/>
      <c r="F106" s="32"/>
      <c r="G106" s="85"/>
      <c r="H106" s="31"/>
      <c r="I106" s="32"/>
      <c r="J106" s="32"/>
      <c r="K106" s="33"/>
      <c r="L106" s="31"/>
      <c r="M106" s="32"/>
      <c r="N106" s="32"/>
      <c r="O106" s="85"/>
      <c r="P106" s="31"/>
      <c r="Q106" s="32"/>
      <c r="R106" s="32"/>
      <c r="S106" s="33"/>
      <c r="T106" s="31"/>
      <c r="U106" s="32"/>
      <c r="V106" s="32"/>
      <c r="W106" s="85"/>
      <c r="X106" s="31"/>
      <c r="Y106" s="32"/>
      <c r="Z106" s="32"/>
      <c r="AA106" s="33"/>
      <c r="AB106" s="86"/>
      <c r="AC106" s="32"/>
      <c r="AD106" s="32"/>
      <c r="AE106" s="215"/>
      <c r="AF106" s="745">
        <f>SUM(D106:AE106)</f>
        <v>0</v>
      </c>
      <c r="AG106" s="741">
        <f>SUM(D107:AE107)</f>
        <v>0</v>
      </c>
    </row>
    <row r="107" spans="1:33" ht="15" customHeight="1" x14ac:dyDescent="0.2">
      <c r="A107" s="759"/>
      <c r="B107" s="754"/>
      <c r="C107" s="25" t="s">
        <v>17</v>
      </c>
      <c r="D107" s="26"/>
      <c r="E107" s="27"/>
      <c r="F107" s="27"/>
      <c r="G107" s="82"/>
      <c r="H107" s="26"/>
      <c r="I107" s="27"/>
      <c r="J107" s="27"/>
      <c r="K107" s="28"/>
      <c r="L107" s="26"/>
      <c r="M107" s="27"/>
      <c r="N107" s="27"/>
      <c r="O107" s="82"/>
      <c r="P107" s="26"/>
      <c r="Q107" s="27"/>
      <c r="R107" s="27"/>
      <c r="S107" s="28"/>
      <c r="T107" s="26"/>
      <c r="U107" s="27"/>
      <c r="V107" s="27"/>
      <c r="W107" s="82"/>
      <c r="X107" s="26"/>
      <c r="Y107" s="27"/>
      <c r="Z107" s="27"/>
      <c r="AA107" s="28"/>
      <c r="AB107" s="83"/>
      <c r="AC107" s="27"/>
      <c r="AD107" s="27"/>
      <c r="AE107" s="219"/>
      <c r="AF107" s="744"/>
      <c r="AG107" s="740"/>
    </row>
    <row r="108" spans="1:33" ht="15" customHeight="1" x14ac:dyDescent="0.2">
      <c r="A108" s="759"/>
      <c r="B108" s="746" t="s">
        <v>19</v>
      </c>
      <c r="C108" s="30" t="s">
        <v>16</v>
      </c>
      <c r="D108" s="31"/>
      <c r="E108" s="32"/>
      <c r="F108" s="32"/>
      <c r="G108" s="85"/>
      <c r="H108" s="31"/>
      <c r="I108" s="32"/>
      <c r="J108" s="32"/>
      <c r="K108" s="33"/>
      <c r="L108" s="86"/>
      <c r="M108" s="32"/>
      <c r="N108" s="32"/>
      <c r="O108" s="85"/>
      <c r="P108" s="31"/>
      <c r="Q108" s="32"/>
      <c r="R108" s="32"/>
      <c r="S108" s="33"/>
      <c r="T108" s="86"/>
      <c r="U108" s="32"/>
      <c r="V108" s="32"/>
      <c r="W108" s="85"/>
      <c r="X108" s="31"/>
      <c r="Y108" s="32"/>
      <c r="Z108" s="32"/>
      <c r="AA108" s="33"/>
      <c r="AB108" s="86"/>
      <c r="AC108" s="32"/>
      <c r="AD108" s="32"/>
      <c r="AE108" s="215"/>
      <c r="AF108" s="745">
        <f>SUM(D108:AE108)</f>
        <v>0</v>
      </c>
      <c r="AG108" s="741">
        <f>SUM(D109:AE109)</f>
        <v>0</v>
      </c>
    </row>
    <row r="109" spans="1:33" ht="15" customHeight="1" x14ac:dyDescent="0.2">
      <c r="A109" s="759"/>
      <c r="B109" s="746"/>
      <c r="C109" s="25" t="s">
        <v>17</v>
      </c>
      <c r="D109" s="26"/>
      <c r="E109" s="27"/>
      <c r="F109" s="27"/>
      <c r="G109" s="82"/>
      <c r="H109" s="26"/>
      <c r="I109" s="27"/>
      <c r="J109" s="27"/>
      <c r="K109" s="28"/>
      <c r="L109" s="83"/>
      <c r="M109" s="27"/>
      <c r="N109" s="27"/>
      <c r="O109" s="82"/>
      <c r="P109" s="26"/>
      <c r="Q109" s="27"/>
      <c r="R109" s="27"/>
      <c r="S109" s="28"/>
      <c r="T109" s="83"/>
      <c r="U109" s="27"/>
      <c r="V109" s="27"/>
      <c r="W109" s="82"/>
      <c r="X109" s="26"/>
      <c r="Y109" s="27"/>
      <c r="Z109" s="27"/>
      <c r="AA109" s="28"/>
      <c r="AB109" s="83"/>
      <c r="AC109" s="27"/>
      <c r="AD109" s="27"/>
      <c r="AE109" s="219"/>
      <c r="AF109" s="744"/>
      <c r="AG109" s="740"/>
    </row>
    <row r="110" spans="1:33" ht="15" customHeight="1" x14ac:dyDescent="0.2">
      <c r="A110" s="759"/>
      <c r="B110" s="752" t="s">
        <v>20</v>
      </c>
      <c r="C110" s="30" t="s">
        <v>16</v>
      </c>
      <c r="D110" s="31"/>
      <c r="E110" s="32"/>
      <c r="F110" s="32"/>
      <c r="G110" s="85"/>
      <c r="H110" s="31"/>
      <c r="I110" s="32"/>
      <c r="J110" s="32"/>
      <c r="K110" s="33"/>
      <c r="L110" s="86"/>
      <c r="M110" s="32"/>
      <c r="N110" s="32"/>
      <c r="O110" s="85"/>
      <c r="P110" s="31"/>
      <c r="Q110" s="32"/>
      <c r="R110" s="32"/>
      <c r="S110" s="33"/>
      <c r="T110" s="86"/>
      <c r="U110" s="32"/>
      <c r="V110" s="32"/>
      <c r="W110" s="85"/>
      <c r="X110" s="31"/>
      <c r="Y110" s="32"/>
      <c r="Z110" s="32"/>
      <c r="AA110" s="33"/>
      <c r="AB110" s="31"/>
      <c r="AC110" s="32"/>
      <c r="AD110" s="32"/>
      <c r="AE110" s="215"/>
      <c r="AF110" s="745">
        <f>SUM(D110:AE110)</f>
        <v>0</v>
      </c>
      <c r="AG110" s="741">
        <f>SUM(D111:AE111)</f>
        <v>0</v>
      </c>
    </row>
    <row r="111" spans="1:33" ht="15" customHeight="1" thickBot="1" x14ac:dyDescent="0.25">
      <c r="A111" s="760"/>
      <c r="B111" s="753"/>
      <c r="C111" s="40" t="s">
        <v>17</v>
      </c>
      <c r="D111" s="43"/>
      <c r="E111" s="41"/>
      <c r="F111" s="41"/>
      <c r="G111" s="87"/>
      <c r="H111" s="43"/>
      <c r="I111" s="41"/>
      <c r="J111" s="41"/>
      <c r="K111" s="42"/>
      <c r="L111" s="88"/>
      <c r="M111" s="41"/>
      <c r="N111" s="41"/>
      <c r="O111" s="87"/>
      <c r="P111" s="43"/>
      <c r="Q111" s="41"/>
      <c r="R111" s="41"/>
      <c r="S111" s="42"/>
      <c r="T111" s="88"/>
      <c r="U111" s="41"/>
      <c r="V111" s="41"/>
      <c r="W111" s="87"/>
      <c r="X111" s="43"/>
      <c r="Y111" s="41"/>
      <c r="Z111" s="41"/>
      <c r="AA111" s="42"/>
      <c r="AB111" s="43"/>
      <c r="AC111" s="41"/>
      <c r="AD111" s="41"/>
      <c r="AE111" s="216"/>
      <c r="AF111" s="749"/>
      <c r="AG111" s="742"/>
    </row>
    <row r="112" spans="1:33" ht="26.45" customHeight="1" thickBot="1" x14ac:dyDescent="0.4">
      <c r="A112" s="124"/>
      <c r="B112" s="125"/>
      <c r="C112" s="125"/>
      <c r="D112" s="91"/>
      <c r="E112" s="91"/>
      <c r="F112" s="91"/>
      <c r="G112" s="92"/>
      <c r="H112" s="91"/>
      <c r="I112" s="91"/>
      <c r="J112" s="91"/>
      <c r="K112" s="92"/>
      <c r="L112" s="91"/>
      <c r="M112" s="91"/>
      <c r="N112" s="91"/>
      <c r="O112" s="92"/>
      <c r="P112" s="91"/>
      <c r="Q112" s="91"/>
      <c r="R112" s="91"/>
      <c r="S112" s="92"/>
      <c r="T112" s="91"/>
      <c r="U112" s="91"/>
      <c r="V112" s="91"/>
      <c r="W112" s="92"/>
      <c r="X112" s="91"/>
      <c r="Y112" s="91"/>
      <c r="Z112" s="91"/>
      <c r="AA112" s="92"/>
      <c r="AB112" s="91"/>
      <c r="AC112" s="91"/>
      <c r="AD112" s="91"/>
      <c r="AE112" s="229"/>
      <c r="AF112" s="113"/>
      <c r="AG112" s="114"/>
    </row>
    <row r="113" spans="1:33" ht="15" customHeight="1" x14ac:dyDescent="0.2">
      <c r="A113" s="758">
        <v>13</v>
      </c>
      <c r="B113" s="747" t="s">
        <v>15</v>
      </c>
      <c r="C113" s="20" t="s">
        <v>16</v>
      </c>
      <c r="D113" s="21"/>
      <c r="E113" s="22"/>
      <c r="F113" s="22"/>
      <c r="G113" s="23"/>
      <c r="H113" s="21"/>
      <c r="I113" s="22"/>
      <c r="J113" s="22"/>
      <c r="K113" s="23"/>
      <c r="L113" s="21"/>
      <c r="M113" s="22"/>
      <c r="N113" s="22"/>
      <c r="O113" s="23"/>
      <c r="P113" s="21"/>
      <c r="Q113" s="22"/>
      <c r="R113" s="22"/>
      <c r="S113" s="23"/>
      <c r="T113" s="21"/>
      <c r="U113" s="22"/>
      <c r="V113" s="22"/>
      <c r="W113" s="23"/>
      <c r="X113" s="21"/>
      <c r="Y113" s="22"/>
      <c r="Z113" s="22"/>
      <c r="AA113" s="23"/>
      <c r="AB113" s="21"/>
      <c r="AC113" s="22"/>
      <c r="AD113" s="22"/>
      <c r="AE113" s="218"/>
      <c r="AF113" s="743">
        <f>SUM(D113:AE113)</f>
        <v>0</v>
      </c>
      <c r="AG113" s="739">
        <f>SUM(D114:AE114)</f>
        <v>0</v>
      </c>
    </row>
    <row r="114" spans="1:33" ht="15" customHeight="1" x14ac:dyDescent="0.2">
      <c r="A114" s="759"/>
      <c r="B114" s="748"/>
      <c r="C114" s="25" t="s">
        <v>17</v>
      </c>
      <c r="D114" s="26"/>
      <c r="E114" s="27"/>
      <c r="F114" s="27"/>
      <c r="G114" s="28"/>
      <c r="H114" s="26"/>
      <c r="I114" s="27"/>
      <c r="J114" s="27"/>
      <c r="K114" s="28"/>
      <c r="L114" s="26"/>
      <c r="M114" s="27"/>
      <c r="N114" s="27"/>
      <c r="O114" s="28"/>
      <c r="P114" s="26"/>
      <c r="Q114" s="27"/>
      <c r="R114" s="27"/>
      <c r="S114" s="28"/>
      <c r="T114" s="26"/>
      <c r="U114" s="27"/>
      <c r="V114" s="27"/>
      <c r="W114" s="28"/>
      <c r="X114" s="26"/>
      <c r="Y114" s="27"/>
      <c r="Z114" s="27"/>
      <c r="AA114" s="28"/>
      <c r="AB114" s="26"/>
      <c r="AC114" s="27"/>
      <c r="AD114" s="27"/>
      <c r="AE114" s="219"/>
      <c r="AF114" s="744"/>
      <c r="AG114" s="740"/>
    </row>
    <row r="115" spans="1:33" ht="15" customHeight="1" x14ac:dyDescent="0.2">
      <c r="A115" s="759"/>
      <c r="B115" s="754" t="s">
        <v>18</v>
      </c>
      <c r="C115" s="30" t="s">
        <v>16</v>
      </c>
      <c r="D115" s="31"/>
      <c r="E115" s="32"/>
      <c r="F115" s="32"/>
      <c r="G115" s="33"/>
      <c r="H115" s="31"/>
      <c r="I115" s="32"/>
      <c r="J115" s="32"/>
      <c r="K115" s="33"/>
      <c r="L115" s="31"/>
      <c r="M115" s="32"/>
      <c r="N115" s="32"/>
      <c r="O115" s="33"/>
      <c r="P115" s="31"/>
      <c r="Q115" s="32"/>
      <c r="R115" s="32"/>
      <c r="S115" s="33"/>
      <c r="T115" s="31"/>
      <c r="U115" s="32"/>
      <c r="V115" s="32"/>
      <c r="W115" s="33"/>
      <c r="X115" s="31"/>
      <c r="Y115" s="32"/>
      <c r="Z115" s="32"/>
      <c r="AA115" s="33"/>
      <c r="AB115" s="31"/>
      <c r="AC115" s="32"/>
      <c r="AD115" s="32"/>
      <c r="AE115" s="215"/>
      <c r="AF115" s="745">
        <f>SUM(D115:AE115)</f>
        <v>0</v>
      </c>
      <c r="AG115" s="741">
        <f>SUM(D116:AE116)</f>
        <v>0</v>
      </c>
    </row>
    <row r="116" spans="1:33" ht="15" customHeight="1" x14ac:dyDescent="0.2">
      <c r="A116" s="759"/>
      <c r="B116" s="754"/>
      <c r="C116" s="25" t="s">
        <v>17</v>
      </c>
      <c r="D116" s="26"/>
      <c r="E116" s="27"/>
      <c r="F116" s="27"/>
      <c r="G116" s="28"/>
      <c r="H116" s="26"/>
      <c r="I116" s="27"/>
      <c r="J116" s="27"/>
      <c r="K116" s="28"/>
      <c r="L116" s="26"/>
      <c r="M116" s="27"/>
      <c r="N116" s="27"/>
      <c r="O116" s="28"/>
      <c r="P116" s="26"/>
      <c r="Q116" s="27"/>
      <c r="R116" s="27"/>
      <c r="S116" s="28"/>
      <c r="T116" s="26"/>
      <c r="U116" s="27"/>
      <c r="V116" s="27"/>
      <c r="W116" s="28"/>
      <c r="X116" s="26"/>
      <c r="Y116" s="27"/>
      <c r="Z116" s="27"/>
      <c r="AA116" s="28"/>
      <c r="AB116" s="26"/>
      <c r="AC116" s="27"/>
      <c r="AD116" s="27"/>
      <c r="AE116" s="219"/>
      <c r="AF116" s="744"/>
      <c r="AG116" s="740"/>
    </row>
    <row r="117" spans="1:33" ht="15" customHeight="1" x14ac:dyDescent="0.2">
      <c r="A117" s="759"/>
      <c r="B117" s="746" t="s">
        <v>19</v>
      </c>
      <c r="C117" s="30" t="s">
        <v>16</v>
      </c>
      <c r="D117" s="31"/>
      <c r="E117" s="32"/>
      <c r="F117" s="32"/>
      <c r="G117" s="33"/>
      <c r="H117" s="31"/>
      <c r="I117" s="32"/>
      <c r="J117" s="32"/>
      <c r="K117" s="33"/>
      <c r="L117" s="31"/>
      <c r="M117" s="32"/>
      <c r="N117" s="32"/>
      <c r="O117" s="33"/>
      <c r="P117" s="31"/>
      <c r="Q117" s="32"/>
      <c r="R117" s="32"/>
      <c r="S117" s="33"/>
      <c r="T117" s="31"/>
      <c r="U117" s="32"/>
      <c r="V117" s="32"/>
      <c r="W117" s="33"/>
      <c r="X117" s="31"/>
      <c r="Y117" s="32"/>
      <c r="Z117" s="32"/>
      <c r="AA117" s="33"/>
      <c r="AB117" s="31"/>
      <c r="AC117" s="32"/>
      <c r="AD117" s="32"/>
      <c r="AE117" s="215"/>
      <c r="AF117" s="745">
        <f>SUM(D117:AE117)</f>
        <v>0</v>
      </c>
      <c r="AG117" s="741">
        <f>SUM(D118:AE118)</f>
        <v>0</v>
      </c>
    </row>
    <row r="118" spans="1:33" ht="15" customHeight="1" x14ac:dyDescent="0.2">
      <c r="A118" s="759"/>
      <c r="B118" s="746"/>
      <c r="C118" s="25" t="s">
        <v>17</v>
      </c>
      <c r="D118" s="26"/>
      <c r="E118" s="27"/>
      <c r="F118" s="27"/>
      <c r="G118" s="28"/>
      <c r="H118" s="26"/>
      <c r="I118" s="27"/>
      <c r="J118" s="27"/>
      <c r="K118" s="28"/>
      <c r="L118" s="26"/>
      <c r="M118" s="27"/>
      <c r="N118" s="27"/>
      <c r="O118" s="28"/>
      <c r="P118" s="26"/>
      <c r="Q118" s="27"/>
      <c r="R118" s="27"/>
      <c r="S118" s="28"/>
      <c r="T118" s="26"/>
      <c r="U118" s="27"/>
      <c r="V118" s="27"/>
      <c r="W118" s="28"/>
      <c r="X118" s="26"/>
      <c r="Y118" s="27"/>
      <c r="Z118" s="27"/>
      <c r="AA118" s="28"/>
      <c r="AB118" s="26"/>
      <c r="AC118" s="27"/>
      <c r="AD118" s="27"/>
      <c r="AE118" s="219"/>
      <c r="AF118" s="744"/>
      <c r="AG118" s="740"/>
    </row>
    <row r="119" spans="1:33" ht="15" customHeight="1" x14ac:dyDescent="0.2">
      <c r="A119" s="759"/>
      <c r="B119" s="752" t="s">
        <v>20</v>
      </c>
      <c r="C119" s="30" t="s">
        <v>16</v>
      </c>
      <c r="D119" s="31"/>
      <c r="E119" s="32"/>
      <c r="F119" s="32"/>
      <c r="G119" s="33"/>
      <c r="H119" s="31"/>
      <c r="I119" s="32"/>
      <c r="J119" s="32"/>
      <c r="K119" s="33"/>
      <c r="L119" s="31"/>
      <c r="M119" s="32"/>
      <c r="N119" s="32"/>
      <c r="O119" s="33"/>
      <c r="P119" s="31"/>
      <c r="Q119" s="32"/>
      <c r="R119" s="32"/>
      <c r="S119" s="33"/>
      <c r="T119" s="31"/>
      <c r="U119" s="32"/>
      <c r="V119" s="32"/>
      <c r="W119" s="33"/>
      <c r="X119" s="31"/>
      <c r="Y119" s="32"/>
      <c r="Z119" s="32"/>
      <c r="AA119" s="33"/>
      <c r="AB119" s="31"/>
      <c r="AC119" s="32"/>
      <c r="AD119" s="32"/>
      <c r="AE119" s="215"/>
      <c r="AF119" s="745">
        <f>SUM(D119:AE119)</f>
        <v>0</v>
      </c>
      <c r="AG119" s="741">
        <f>SUM(D120:AE120)</f>
        <v>0</v>
      </c>
    </row>
    <row r="120" spans="1:33" ht="15" customHeight="1" thickBot="1" x14ac:dyDescent="0.25">
      <c r="A120" s="760"/>
      <c r="B120" s="753"/>
      <c r="C120" s="40" t="s">
        <v>17</v>
      </c>
      <c r="D120" s="43"/>
      <c r="E120" s="41"/>
      <c r="F120" s="41"/>
      <c r="G120" s="42"/>
      <c r="H120" s="43"/>
      <c r="I120" s="41"/>
      <c r="J120" s="41"/>
      <c r="K120" s="42"/>
      <c r="L120" s="43"/>
      <c r="M120" s="41"/>
      <c r="N120" s="41"/>
      <c r="O120" s="42"/>
      <c r="P120" s="43"/>
      <c r="Q120" s="41"/>
      <c r="R120" s="41"/>
      <c r="S120" s="42"/>
      <c r="T120" s="43"/>
      <c r="U120" s="41"/>
      <c r="V120" s="41"/>
      <c r="W120" s="42"/>
      <c r="X120" s="43"/>
      <c r="Y120" s="41"/>
      <c r="Z120" s="41"/>
      <c r="AA120" s="42"/>
      <c r="AB120" s="43"/>
      <c r="AC120" s="41"/>
      <c r="AD120" s="41"/>
      <c r="AE120" s="216"/>
      <c r="AF120" s="749"/>
      <c r="AG120" s="742"/>
    </row>
    <row r="121" spans="1:33" ht="26.45" customHeight="1" thickBot="1" x14ac:dyDescent="0.4">
      <c r="A121" s="58"/>
      <c r="B121" s="45"/>
      <c r="C121" s="45"/>
      <c r="D121" s="46"/>
      <c r="E121" s="46"/>
      <c r="F121" s="46"/>
      <c r="G121" s="47"/>
      <c r="H121" s="46"/>
      <c r="I121" s="46"/>
      <c r="J121" s="46"/>
      <c r="K121" s="47"/>
      <c r="L121" s="46"/>
      <c r="M121" s="46"/>
      <c r="N121" s="46"/>
      <c r="O121" s="47"/>
      <c r="P121" s="46"/>
      <c r="Q121" s="46"/>
      <c r="R121" s="46"/>
      <c r="S121" s="47"/>
      <c r="T121" s="46"/>
      <c r="U121" s="46"/>
      <c r="V121" s="46"/>
      <c r="W121" s="47"/>
      <c r="X121" s="46"/>
      <c r="Y121" s="46"/>
      <c r="Z121" s="46"/>
      <c r="AA121" s="47"/>
      <c r="AB121" s="46"/>
      <c r="AC121" s="46"/>
      <c r="AD121" s="46"/>
      <c r="AE121" s="217"/>
      <c r="AF121" s="113"/>
      <c r="AG121" s="114"/>
    </row>
    <row r="122" spans="1:33" ht="15" customHeight="1" x14ac:dyDescent="0.2">
      <c r="A122" s="758">
        <v>14</v>
      </c>
      <c r="B122" s="747" t="s">
        <v>15</v>
      </c>
      <c r="C122" s="20" t="s">
        <v>16</v>
      </c>
      <c r="D122" s="21"/>
      <c r="E122" s="22"/>
      <c r="F122" s="22"/>
      <c r="G122" s="79"/>
      <c r="H122" s="21"/>
      <c r="I122" s="22"/>
      <c r="J122" s="22"/>
      <c r="K122" s="23"/>
      <c r="L122" s="80"/>
      <c r="M122" s="22"/>
      <c r="N122" s="22"/>
      <c r="O122" s="79"/>
      <c r="P122" s="21"/>
      <c r="Q122" s="22"/>
      <c r="R122" s="22"/>
      <c r="S122" s="23"/>
      <c r="T122" s="80"/>
      <c r="U122" s="22"/>
      <c r="V122" s="22"/>
      <c r="W122" s="79"/>
      <c r="X122" s="21"/>
      <c r="Y122" s="22"/>
      <c r="Z122" s="22"/>
      <c r="AA122" s="23"/>
      <c r="AB122" s="80"/>
      <c r="AC122" s="22"/>
      <c r="AD122" s="22"/>
      <c r="AE122" s="218"/>
      <c r="AF122" s="743">
        <f>SUM(D122:AE122)</f>
        <v>0</v>
      </c>
      <c r="AG122" s="739">
        <f>SUM(D123:AE123)</f>
        <v>0</v>
      </c>
    </row>
    <row r="123" spans="1:33" ht="15" customHeight="1" x14ac:dyDescent="0.2">
      <c r="A123" s="759"/>
      <c r="B123" s="748"/>
      <c r="C123" s="25" t="s">
        <v>17</v>
      </c>
      <c r="D123" s="26"/>
      <c r="E123" s="27"/>
      <c r="F123" s="27"/>
      <c r="G123" s="82"/>
      <c r="H123" s="26"/>
      <c r="I123" s="27"/>
      <c r="J123" s="27"/>
      <c r="K123" s="28"/>
      <c r="L123" s="83"/>
      <c r="M123" s="27"/>
      <c r="N123" s="27"/>
      <c r="O123" s="82"/>
      <c r="P123" s="26"/>
      <c r="Q123" s="27"/>
      <c r="R123" s="27"/>
      <c r="S123" s="28"/>
      <c r="T123" s="83"/>
      <c r="U123" s="27"/>
      <c r="V123" s="27"/>
      <c r="W123" s="82"/>
      <c r="X123" s="26"/>
      <c r="Y123" s="27"/>
      <c r="Z123" s="27"/>
      <c r="AA123" s="28"/>
      <c r="AB123" s="83"/>
      <c r="AC123" s="27"/>
      <c r="AD123" s="27"/>
      <c r="AE123" s="219"/>
      <c r="AF123" s="744"/>
      <c r="AG123" s="740"/>
    </row>
    <row r="124" spans="1:33" ht="15" customHeight="1" x14ac:dyDescent="0.2">
      <c r="A124" s="759"/>
      <c r="B124" s="754" t="s">
        <v>18</v>
      </c>
      <c r="C124" s="30" t="s">
        <v>16</v>
      </c>
      <c r="D124" s="31"/>
      <c r="E124" s="32"/>
      <c r="F124" s="32"/>
      <c r="G124" s="85"/>
      <c r="H124" s="31"/>
      <c r="I124" s="32"/>
      <c r="J124" s="32"/>
      <c r="K124" s="33"/>
      <c r="L124" s="86"/>
      <c r="M124" s="32"/>
      <c r="N124" s="32"/>
      <c r="O124" s="85"/>
      <c r="P124" s="31"/>
      <c r="Q124" s="32"/>
      <c r="R124" s="32"/>
      <c r="S124" s="33"/>
      <c r="T124" s="31"/>
      <c r="U124" s="32"/>
      <c r="V124" s="32"/>
      <c r="W124" s="85"/>
      <c r="X124" s="31"/>
      <c r="Y124" s="32"/>
      <c r="Z124" s="32"/>
      <c r="AA124" s="33"/>
      <c r="AB124" s="31"/>
      <c r="AC124" s="32"/>
      <c r="AD124" s="32"/>
      <c r="AE124" s="215"/>
      <c r="AF124" s="745">
        <f>SUM(D124:AE124)</f>
        <v>0</v>
      </c>
      <c r="AG124" s="741">
        <f>SUM(D125:AE125)</f>
        <v>0</v>
      </c>
    </row>
    <row r="125" spans="1:33" ht="15" customHeight="1" x14ac:dyDescent="0.2">
      <c r="A125" s="759"/>
      <c r="B125" s="754"/>
      <c r="C125" s="25" t="s">
        <v>17</v>
      </c>
      <c r="D125" s="26"/>
      <c r="E125" s="27"/>
      <c r="F125" s="27"/>
      <c r="G125" s="82"/>
      <c r="H125" s="26"/>
      <c r="I125" s="27"/>
      <c r="J125" s="27"/>
      <c r="K125" s="28"/>
      <c r="L125" s="83"/>
      <c r="M125" s="27"/>
      <c r="N125" s="27"/>
      <c r="O125" s="82"/>
      <c r="P125" s="26"/>
      <c r="Q125" s="27"/>
      <c r="R125" s="27"/>
      <c r="S125" s="28"/>
      <c r="T125" s="26"/>
      <c r="U125" s="27"/>
      <c r="V125" s="27"/>
      <c r="W125" s="82"/>
      <c r="X125" s="26"/>
      <c r="Y125" s="27"/>
      <c r="Z125" s="27"/>
      <c r="AA125" s="28"/>
      <c r="AB125" s="26"/>
      <c r="AC125" s="27"/>
      <c r="AD125" s="27"/>
      <c r="AE125" s="219"/>
      <c r="AF125" s="744"/>
      <c r="AG125" s="740"/>
    </row>
    <row r="126" spans="1:33" ht="15" customHeight="1" x14ac:dyDescent="0.2">
      <c r="A126" s="759"/>
      <c r="B126" s="746" t="s">
        <v>19</v>
      </c>
      <c r="C126" s="30" t="s">
        <v>16</v>
      </c>
      <c r="D126" s="31"/>
      <c r="E126" s="32"/>
      <c r="F126" s="32"/>
      <c r="G126" s="85"/>
      <c r="H126" s="31"/>
      <c r="I126" s="32"/>
      <c r="J126" s="32"/>
      <c r="K126" s="33"/>
      <c r="L126" s="31"/>
      <c r="M126" s="32"/>
      <c r="N126" s="32"/>
      <c r="O126" s="85"/>
      <c r="P126" s="31"/>
      <c r="Q126" s="32"/>
      <c r="R126" s="32"/>
      <c r="S126" s="33"/>
      <c r="T126" s="86"/>
      <c r="U126" s="32"/>
      <c r="V126" s="32"/>
      <c r="W126" s="85"/>
      <c r="X126" s="31"/>
      <c r="Y126" s="32"/>
      <c r="Z126" s="32"/>
      <c r="AA126" s="33"/>
      <c r="AB126" s="86"/>
      <c r="AC126" s="32"/>
      <c r="AD126" s="32"/>
      <c r="AE126" s="230"/>
      <c r="AF126" s="745">
        <f>SUM(D126:AE126)</f>
        <v>0</v>
      </c>
      <c r="AG126" s="741">
        <f>SUM(D127:AE127)</f>
        <v>0</v>
      </c>
    </row>
    <row r="127" spans="1:33" ht="15" customHeight="1" x14ac:dyDescent="0.2">
      <c r="A127" s="759"/>
      <c r="B127" s="746"/>
      <c r="C127" s="25" t="s">
        <v>17</v>
      </c>
      <c r="D127" s="26"/>
      <c r="E127" s="27"/>
      <c r="F127" s="27"/>
      <c r="G127" s="82"/>
      <c r="H127" s="26"/>
      <c r="I127" s="27"/>
      <c r="J127" s="27"/>
      <c r="K127" s="28"/>
      <c r="L127" s="26"/>
      <c r="M127" s="27"/>
      <c r="N127" s="27"/>
      <c r="O127" s="82"/>
      <c r="P127" s="26"/>
      <c r="Q127" s="27"/>
      <c r="R127" s="27"/>
      <c r="S127" s="28"/>
      <c r="T127" s="83"/>
      <c r="U127" s="27"/>
      <c r="V127" s="27"/>
      <c r="W127" s="82"/>
      <c r="X127" s="26"/>
      <c r="Y127" s="27"/>
      <c r="Z127" s="27"/>
      <c r="AA127" s="28"/>
      <c r="AB127" s="83"/>
      <c r="AC127" s="27"/>
      <c r="AD127" s="27"/>
      <c r="AE127" s="233"/>
      <c r="AF127" s="744"/>
      <c r="AG127" s="740"/>
    </row>
    <row r="128" spans="1:33" ht="15" customHeight="1" x14ac:dyDescent="0.2">
      <c r="A128" s="759"/>
      <c r="B128" s="752" t="s">
        <v>20</v>
      </c>
      <c r="C128" s="30" t="s">
        <v>16</v>
      </c>
      <c r="D128" s="31"/>
      <c r="E128" s="32"/>
      <c r="F128" s="32"/>
      <c r="G128" s="85"/>
      <c r="H128" s="31"/>
      <c r="I128" s="32"/>
      <c r="J128" s="32"/>
      <c r="K128" s="33"/>
      <c r="L128" s="86"/>
      <c r="M128" s="32"/>
      <c r="N128" s="32"/>
      <c r="O128" s="85"/>
      <c r="P128" s="31"/>
      <c r="Q128" s="32"/>
      <c r="R128" s="32"/>
      <c r="S128" s="33"/>
      <c r="T128" s="86"/>
      <c r="U128" s="32"/>
      <c r="V128" s="32"/>
      <c r="W128" s="85"/>
      <c r="X128" s="31"/>
      <c r="Y128" s="32"/>
      <c r="Z128" s="32"/>
      <c r="AA128" s="33"/>
      <c r="AB128" s="86"/>
      <c r="AC128" s="32"/>
      <c r="AD128" s="32"/>
      <c r="AE128" s="215"/>
      <c r="AF128" s="745">
        <f>SUM(D128:AE128)</f>
        <v>0</v>
      </c>
      <c r="AG128" s="741">
        <f>SUM(D129:AE129)</f>
        <v>0</v>
      </c>
    </row>
    <row r="129" spans="1:33" ht="15" customHeight="1" thickBot="1" x14ac:dyDescent="0.25">
      <c r="A129" s="760"/>
      <c r="B129" s="753"/>
      <c r="C129" s="40" t="s">
        <v>17</v>
      </c>
      <c r="D129" s="43"/>
      <c r="E129" s="41"/>
      <c r="F129" s="41"/>
      <c r="G129" s="87"/>
      <c r="H129" s="43"/>
      <c r="I129" s="41"/>
      <c r="J129" s="41"/>
      <c r="K129" s="42"/>
      <c r="L129" s="88"/>
      <c r="M129" s="41"/>
      <c r="N129" s="41"/>
      <c r="O129" s="87"/>
      <c r="P129" s="43"/>
      <c r="Q129" s="41"/>
      <c r="R129" s="41"/>
      <c r="S129" s="42"/>
      <c r="T129" s="88"/>
      <c r="U129" s="41"/>
      <c r="V129" s="41"/>
      <c r="W129" s="87"/>
      <c r="X129" s="43"/>
      <c r="Y129" s="41"/>
      <c r="Z129" s="41"/>
      <c r="AA129" s="42"/>
      <c r="AB129" s="88"/>
      <c r="AC129" s="41"/>
      <c r="AD129" s="41"/>
      <c r="AE129" s="216"/>
      <c r="AF129" s="749"/>
      <c r="AG129" s="742"/>
    </row>
    <row r="130" spans="1:33" ht="26.45" customHeight="1" thickBot="1" x14ac:dyDescent="0.4">
      <c r="A130" s="58"/>
      <c r="B130" s="45"/>
      <c r="C130" s="45"/>
      <c r="D130" s="46"/>
      <c r="E130" s="46"/>
      <c r="F130" s="46"/>
      <c r="G130" s="47"/>
      <c r="H130" s="46"/>
      <c r="I130" s="46"/>
      <c r="J130" s="46"/>
      <c r="K130" s="47"/>
      <c r="L130" s="46"/>
      <c r="M130" s="46"/>
      <c r="N130" s="46"/>
      <c r="O130" s="47"/>
      <c r="P130" s="46"/>
      <c r="Q130" s="46"/>
      <c r="R130" s="46"/>
      <c r="S130" s="47"/>
      <c r="T130" s="46"/>
      <c r="U130" s="46"/>
      <c r="V130" s="46"/>
      <c r="W130" s="47"/>
      <c r="X130" s="46"/>
      <c r="Y130" s="46"/>
      <c r="Z130" s="46"/>
      <c r="AA130" s="47"/>
      <c r="AB130" s="46"/>
      <c r="AC130" s="46"/>
      <c r="AD130" s="46"/>
      <c r="AE130" s="217"/>
      <c r="AF130" s="113"/>
      <c r="AG130" s="114"/>
    </row>
    <row r="131" spans="1:33" ht="15" customHeight="1" x14ac:dyDescent="0.2">
      <c r="A131" s="758">
        <v>15</v>
      </c>
      <c r="B131" s="747" t="s">
        <v>15</v>
      </c>
      <c r="C131" s="20" t="s">
        <v>16</v>
      </c>
      <c r="D131" s="21"/>
      <c r="E131" s="22"/>
      <c r="F131" s="22"/>
      <c r="G131" s="79"/>
      <c r="H131" s="21"/>
      <c r="I131" s="22"/>
      <c r="J131" s="22"/>
      <c r="K131" s="23"/>
      <c r="L131" s="80"/>
      <c r="M131" s="22"/>
      <c r="N131" s="22"/>
      <c r="O131" s="79"/>
      <c r="P131" s="21"/>
      <c r="Q131" s="22"/>
      <c r="R131" s="22"/>
      <c r="S131" s="23"/>
      <c r="T131" s="21"/>
      <c r="U131" s="22"/>
      <c r="V131" s="22"/>
      <c r="W131" s="79"/>
      <c r="X131" s="21"/>
      <c r="Y131" s="22"/>
      <c r="Z131" s="22"/>
      <c r="AA131" s="23"/>
      <c r="AB131" s="21"/>
      <c r="AC131" s="22"/>
      <c r="AD131" s="22"/>
      <c r="AE131" s="218"/>
      <c r="AF131" s="743">
        <f>SUM(D131:AE131)</f>
        <v>0</v>
      </c>
      <c r="AG131" s="739">
        <f>SUM(D132:AE132)</f>
        <v>0</v>
      </c>
    </row>
    <row r="132" spans="1:33" ht="15" customHeight="1" x14ac:dyDescent="0.2">
      <c r="A132" s="759"/>
      <c r="B132" s="748"/>
      <c r="C132" s="25" t="s">
        <v>17</v>
      </c>
      <c r="D132" s="26"/>
      <c r="E132" s="27"/>
      <c r="F132" s="27"/>
      <c r="G132" s="82"/>
      <c r="H132" s="26"/>
      <c r="I132" s="27"/>
      <c r="J132" s="27"/>
      <c r="K132" s="28"/>
      <c r="L132" s="83"/>
      <c r="M132" s="27"/>
      <c r="N132" s="27"/>
      <c r="O132" s="82"/>
      <c r="P132" s="26"/>
      <c r="Q132" s="27"/>
      <c r="R132" s="27"/>
      <c r="S132" s="28"/>
      <c r="T132" s="26"/>
      <c r="U132" s="27"/>
      <c r="V132" s="27"/>
      <c r="W132" s="82"/>
      <c r="X132" s="26"/>
      <c r="Y132" s="27"/>
      <c r="Z132" s="27"/>
      <c r="AA132" s="28"/>
      <c r="AB132" s="26"/>
      <c r="AC132" s="27"/>
      <c r="AD132" s="27"/>
      <c r="AE132" s="219"/>
      <c r="AF132" s="744"/>
      <c r="AG132" s="740"/>
    </row>
    <row r="133" spans="1:33" ht="15" customHeight="1" x14ac:dyDescent="0.2">
      <c r="A133" s="759"/>
      <c r="B133" s="754" t="s">
        <v>18</v>
      </c>
      <c r="C133" s="30" t="s">
        <v>16</v>
      </c>
      <c r="D133" s="31"/>
      <c r="E133" s="32"/>
      <c r="F133" s="32"/>
      <c r="G133" s="85"/>
      <c r="H133" s="31"/>
      <c r="I133" s="32"/>
      <c r="J133" s="32"/>
      <c r="K133" s="33"/>
      <c r="L133" s="86"/>
      <c r="M133" s="32"/>
      <c r="N133" s="32"/>
      <c r="O133" s="85"/>
      <c r="P133" s="31"/>
      <c r="Q133" s="32"/>
      <c r="R133" s="32"/>
      <c r="S133" s="33"/>
      <c r="T133" s="86"/>
      <c r="U133" s="32"/>
      <c r="V133" s="32"/>
      <c r="W133" s="85"/>
      <c r="X133" s="31"/>
      <c r="Y133" s="32"/>
      <c r="Z133" s="32"/>
      <c r="AA133" s="33"/>
      <c r="AB133" s="86"/>
      <c r="AC133" s="32"/>
      <c r="AD133" s="32"/>
      <c r="AE133" s="215"/>
      <c r="AF133" s="745">
        <f>SUM(D133:AE133)</f>
        <v>0</v>
      </c>
      <c r="AG133" s="741">
        <f>SUM(D134:AE134)</f>
        <v>0</v>
      </c>
    </row>
    <row r="134" spans="1:33" ht="15" customHeight="1" x14ac:dyDescent="0.2">
      <c r="A134" s="759"/>
      <c r="B134" s="754"/>
      <c r="C134" s="25" t="s">
        <v>17</v>
      </c>
      <c r="D134" s="26"/>
      <c r="E134" s="27"/>
      <c r="F134" s="27"/>
      <c r="G134" s="82"/>
      <c r="H134" s="26"/>
      <c r="I134" s="27"/>
      <c r="J134" s="27"/>
      <c r="K134" s="28"/>
      <c r="L134" s="83"/>
      <c r="M134" s="27"/>
      <c r="N134" s="27"/>
      <c r="O134" s="82"/>
      <c r="P134" s="26"/>
      <c r="Q134" s="27"/>
      <c r="R134" s="27"/>
      <c r="S134" s="28"/>
      <c r="T134" s="83"/>
      <c r="U134" s="27"/>
      <c r="V134" s="27"/>
      <c r="W134" s="82"/>
      <c r="X134" s="26"/>
      <c r="Y134" s="27"/>
      <c r="Z134" s="27"/>
      <c r="AA134" s="28"/>
      <c r="AB134" s="83"/>
      <c r="AC134" s="27"/>
      <c r="AD134" s="27"/>
      <c r="AE134" s="219"/>
      <c r="AF134" s="744"/>
      <c r="AG134" s="740"/>
    </row>
    <row r="135" spans="1:33" ht="15" customHeight="1" x14ac:dyDescent="0.2">
      <c r="A135" s="759"/>
      <c r="B135" s="746" t="s">
        <v>19</v>
      </c>
      <c r="C135" s="30" t="s">
        <v>16</v>
      </c>
      <c r="D135" s="31"/>
      <c r="E135" s="32"/>
      <c r="F135" s="32"/>
      <c r="G135" s="85"/>
      <c r="H135" s="31"/>
      <c r="I135" s="32"/>
      <c r="J135" s="32"/>
      <c r="K135" s="33"/>
      <c r="L135" s="86"/>
      <c r="M135" s="32"/>
      <c r="N135" s="32"/>
      <c r="O135" s="85"/>
      <c r="P135" s="31"/>
      <c r="Q135" s="32"/>
      <c r="R135" s="32"/>
      <c r="S135" s="33"/>
      <c r="T135" s="86"/>
      <c r="U135" s="32"/>
      <c r="V135" s="32"/>
      <c r="W135" s="85"/>
      <c r="X135" s="31"/>
      <c r="Y135" s="32"/>
      <c r="Z135" s="32"/>
      <c r="AA135" s="33"/>
      <c r="AB135" s="86"/>
      <c r="AC135" s="32"/>
      <c r="AD135" s="32"/>
      <c r="AE135" s="230"/>
      <c r="AF135" s="745">
        <f>SUM(D135:AE135)</f>
        <v>0</v>
      </c>
      <c r="AG135" s="741">
        <f>SUM(D136:AE136)</f>
        <v>0</v>
      </c>
    </row>
    <row r="136" spans="1:33" ht="15" customHeight="1" x14ac:dyDescent="0.2">
      <c r="A136" s="759"/>
      <c r="B136" s="746"/>
      <c r="C136" s="25" t="s">
        <v>17</v>
      </c>
      <c r="D136" s="26"/>
      <c r="E136" s="27"/>
      <c r="F136" s="27"/>
      <c r="G136" s="82"/>
      <c r="H136" s="26"/>
      <c r="I136" s="27"/>
      <c r="J136" s="27"/>
      <c r="K136" s="28"/>
      <c r="L136" s="83"/>
      <c r="M136" s="27"/>
      <c r="N136" s="27"/>
      <c r="O136" s="82"/>
      <c r="P136" s="26"/>
      <c r="Q136" s="27"/>
      <c r="R136" s="27"/>
      <c r="S136" s="28"/>
      <c r="T136" s="83"/>
      <c r="U136" s="27"/>
      <c r="V136" s="27"/>
      <c r="W136" s="82"/>
      <c r="X136" s="26"/>
      <c r="Y136" s="27"/>
      <c r="Z136" s="27"/>
      <c r="AA136" s="28"/>
      <c r="AB136" s="83"/>
      <c r="AC136" s="27"/>
      <c r="AD136" s="27"/>
      <c r="AE136" s="233"/>
      <c r="AF136" s="744"/>
      <c r="AG136" s="740"/>
    </row>
    <row r="137" spans="1:33" ht="15" customHeight="1" x14ac:dyDescent="0.2">
      <c r="A137" s="759"/>
      <c r="B137" s="752" t="s">
        <v>20</v>
      </c>
      <c r="C137" s="30" t="s">
        <v>16</v>
      </c>
      <c r="D137" s="31"/>
      <c r="E137" s="32"/>
      <c r="F137" s="32"/>
      <c r="G137" s="85"/>
      <c r="H137" s="31"/>
      <c r="I137" s="32"/>
      <c r="J137" s="32"/>
      <c r="K137" s="33"/>
      <c r="L137" s="31"/>
      <c r="M137" s="32"/>
      <c r="N137" s="32"/>
      <c r="O137" s="85"/>
      <c r="P137" s="31"/>
      <c r="Q137" s="32"/>
      <c r="R137" s="32"/>
      <c r="S137" s="33"/>
      <c r="T137" s="86"/>
      <c r="U137" s="32"/>
      <c r="V137" s="32"/>
      <c r="W137" s="85"/>
      <c r="X137" s="31"/>
      <c r="Y137" s="32"/>
      <c r="Z137" s="32"/>
      <c r="AA137" s="33"/>
      <c r="AB137" s="86"/>
      <c r="AC137" s="32"/>
      <c r="AD137" s="32"/>
      <c r="AE137" s="215"/>
      <c r="AF137" s="745">
        <f>SUM(D137:AE137)</f>
        <v>0</v>
      </c>
      <c r="AG137" s="741">
        <f>SUM(D138:AE138)</f>
        <v>0</v>
      </c>
    </row>
    <row r="138" spans="1:33" ht="15" customHeight="1" thickBot="1" x14ac:dyDescent="0.25">
      <c r="A138" s="760"/>
      <c r="B138" s="753"/>
      <c r="C138" s="40" t="s">
        <v>17</v>
      </c>
      <c r="D138" s="43"/>
      <c r="E138" s="41"/>
      <c r="F138" s="41"/>
      <c r="G138" s="87"/>
      <c r="H138" s="43"/>
      <c r="I138" s="41"/>
      <c r="J138" s="41"/>
      <c r="K138" s="42"/>
      <c r="L138" s="43"/>
      <c r="M138" s="41"/>
      <c r="N138" s="41"/>
      <c r="O138" s="87"/>
      <c r="P138" s="43"/>
      <c r="Q138" s="41"/>
      <c r="R138" s="41"/>
      <c r="S138" s="42"/>
      <c r="T138" s="88"/>
      <c r="U138" s="41"/>
      <c r="V138" s="41"/>
      <c r="W138" s="87"/>
      <c r="X138" s="43"/>
      <c r="Y138" s="41"/>
      <c r="Z138" s="41"/>
      <c r="AA138" s="42"/>
      <c r="AB138" s="88"/>
      <c r="AC138" s="41"/>
      <c r="AD138" s="41"/>
      <c r="AE138" s="216"/>
      <c r="AF138" s="749"/>
      <c r="AG138" s="742"/>
    </row>
    <row r="139" spans="1:33" ht="26.45" customHeight="1" thickBot="1" x14ac:dyDescent="0.4">
      <c r="A139" s="58"/>
      <c r="B139" s="45"/>
      <c r="C139" s="45"/>
      <c r="D139" s="46"/>
      <c r="E139" s="46"/>
      <c r="F139" s="46"/>
      <c r="G139" s="47"/>
      <c r="H139" s="46"/>
      <c r="I139" s="46"/>
      <c r="J139" s="46"/>
      <c r="K139" s="47"/>
      <c r="L139" s="46"/>
      <c r="M139" s="46"/>
      <c r="N139" s="46"/>
      <c r="O139" s="47"/>
      <c r="P139" s="46"/>
      <c r="Q139" s="46"/>
      <c r="R139" s="46"/>
      <c r="S139" s="47"/>
      <c r="T139" s="46"/>
      <c r="U139" s="46"/>
      <c r="V139" s="46"/>
      <c r="W139" s="47"/>
      <c r="X139" s="46"/>
      <c r="Y139" s="46"/>
      <c r="Z139" s="46"/>
      <c r="AA139" s="47"/>
      <c r="AB139" s="46"/>
      <c r="AC139" s="46"/>
      <c r="AD139" s="46"/>
      <c r="AE139" s="217"/>
      <c r="AF139" s="113"/>
      <c r="AG139" s="114"/>
    </row>
    <row r="140" spans="1:33" ht="15" customHeight="1" x14ac:dyDescent="0.2">
      <c r="A140" s="758">
        <v>16</v>
      </c>
      <c r="B140" s="747" t="s">
        <v>15</v>
      </c>
      <c r="C140" s="20" t="s">
        <v>16</v>
      </c>
      <c r="D140" s="21"/>
      <c r="E140" s="22"/>
      <c r="F140" s="22"/>
      <c r="G140" s="79"/>
      <c r="H140" s="21"/>
      <c r="I140" s="22"/>
      <c r="J140" s="22"/>
      <c r="K140" s="23"/>
      <c r="L140" s="80"/>
      <c r="M140" s="22"/>
      <c r="N140" s="22"/>
      <c r="O140" s="79"/>
      <c r="P140" s="21"/>
      <c r="Q140" s="22"/>
      <c r="R140" s="22"/>
      <c r="S140" s="23"/>
      <c r="T140" s="80"/>
      <c r="U140" s="22"/>
      <c r="V140" s="22"/>
      <c r="W140" s="79"/>
      <c r="X140" s="21"/>
      <c r="Y140" s="22"/>
      <c r="Z140" s="22"/>
      <c r="AA140" s="23"/>
      <c r="AB140" s="80"/>
      <c r="AC140" s="22"/>
      <c r="AD140" s="22"/>
      <c r="AE140" s="218"/>
      <c r="AF140" s="743">
        <f>SUM(D140:AE140)</f>
        <v>0</v>
      </c>
      <c r="AG140" s="739">
        <f>SUM(D141:AE141)</f>
        <v>0</v>
      </c>
    </row>
    <row r="141" spans="1:33" ht="15" customHeight="1" x14ac:dyDescent="0.2">
      <c r="A141" s="759"/>
      <c r="B141" s="748"/>
      <c r="C141" s="25" t="s">
        <v>17</v>
      </c>
      <c r="D141" s="26"/>
      <c r="E141" s="27"/>
      <c r="F141" s="27"/>
      <c r="G141" s="82"/>
      <c r="H141" s="26"/>
      <c r="I141" s="27"/>
      <c r="J141" s="27"/>
      <c r="K141" s="28"/>
      <c r="L141" s="83"/>
      <c r="M141" s="27"/>
      <c r="N141" s="27"/>
      <c r="O141" s="82"/>
      <c r="P141" s="26"/>
      <c r="Q141" s="27"/>
      <c r="R141" s="27"/>
      <c r="S141" s="28"/>
      <c r="T141" s="83"/>
      <c r="U141" s="27"/>
      <c r="V141" s="27"/>
      <c r="W141" s="82"/>
      <c r="X141" s="26"/>
      <c r="Y141" s="27"/>
      <c r="Z141" s="27"/>
      <c r="AA141" s="28"/>
      <c r="AB141" s="83"/>
      <c r="AC141" s="27"/>
      <c r="AD141" s="27"/>
      <c r="AE141" s="219"/>
      <c r="AF141" s="744"/>
      <c r="AG141" s="740"/>
    </row>
    <row r="142" spans="1:33" ht="15" customHeight="1" x14ac:dyDescent="0.2">
      <c r="A142" s="759"/>
      <c r="B142" s="754" t="s">
        <v>18</v>
      </c>
      <c r="C142" s="30" t="s">
        <v>16</v>
      </c>
      <c r="D142" s="31"/>
      <c r="E142" s="32"/>
      <c r="F142" s="32"/>
      <c r="G142" s="85"/>
      <c r="H142" s="31"/>
      <c r="I142" s="32"/>
      <c r="J142" s="32"/>
      <c r="K142" s="33"/>
      <c r="L142" s="86"/>
      <c r="M142" s="32"/>
      <c r="N142" s="32"/>
      <c r="O142" s="85"/>
      <c r="P142" s="31"/>
      <c r="Q142" s="32"/>
      <c r="R142" s="32"/>
      <c r="S142" s="33"/>
      <c r="T142" s="86"/>
      <c r="U142" s="32"/>
      <c r="V142" s="32"/>
      <c r="W142" s="85"/>
      <c r="X142" s="31"/>
      <c r="Y142" s="32"/>
      <c r="Z142" s="32"/>
      <c r="AA142" s="33"/>
      <c r="AB142" s="31"/>
      <c r="AC142" s="32"/>
      <c r="AD142" s="32"/>
      <c r="AE142" s="215"/>
      <c r="AF142" s="745">
        <f>SUM(D142:AE142)</f>
        <v>0</v>
      </c>
      <c r="AG142" s="741">
        <f>SUM(D143:AE143)</f>
        <v>0</v>
      </c>
    </row>
    <row r="143" spans="1:33" ht="15" customHeight="1" x14ac:dyDescent="0.2">
      <c r="A143" s="759"/>
      <c r="B143" s="754"/>
      <c r="C143" s="25" t="s">
        <v>17</v>
      </c>
      <c r="D143" s="26"/>
      <c r="E143" s="27"/>
      <c r="F143" s="27"/>
      <c r="G143" s="82"/>
      <c r="H143" s="26"/>
      <c r="I143" s="27"/>
      <c r="J143" s="27"/>
      <c r="K143" s="28"/>
      <c r="L143" s="83"/>
      <c r="M143" s="27"/>
      <c r="N143" s="27"/>
      <c r="O143" s="82"/>
      <c r="P143" s="26"/>
      <c r="Q143" s="27"/>
      <c r="R143" s="27"/>
      <c r="S143" s="28"/>
      <c r="T143" s="83"/>
      <c r="U143" s="27"/>
      <c r="V143" s="27"/>
      <c r="W143" s="82"/>
      <c r="X143" s="26"/>
      <c r="Y143" s="27"/>
      <c r="Z143" s="27"/>
      <c r="AA143" s="28"/>
      <c r="AB143" s="26"/>
      <c r="AC143" s="27"/>
      <c r="AD143" s="27"/>
      <c r="AE143" s="219"/>
      <c r="AF143" s="744"/>
      <c r="AG143" s="740"/>
    </row>
    <row r="144" spans="1:33" ht="15" customHeight="1" x14ac:dyDescent="0.2">
      <c r="A144" s="759"/>
      <c r="B144" s="746" t="s">
        <v>19</v>
      </c>
      <c r="C144" s="30" t="s">
        <v>16</v>
      </c>
      <c r="D144" s="31"/>
      <c r="E144" s="32"/>
      <c r="F144" s="32"/>
      <c r="G144" s="85"/>
      <c r="H144" s="31"/>
      <c r="I144" s="32"/>
      <c r="J144" s="32"/>
      <c r="K144" s="33"/>
      <c r="L144" s="31"/>
      <c r="M144" s="32"/>
      <c r="N144" s="32"/>
      <c r="O144" s="85"/>
      <c r="P144" s="31"/>
      <c r="Q144" s="32"/>
      <c r="R144" s="32"/>
      <c r="S144" s="33"/>
      <c r="T144" s="31"/>
      <c r="U144" s="32"/>
      <c r="V144" s="32"/>
      <c r="W144" s="85"/>
      <c r="X144" s="31"/>
      <c r="Y144" s="32"/>
      <c r="Z144" s="32"/>
      <c r="AA144" s="33"/>
      <c r="AB144" s="86"/>
      <c r="AC144" s="32"/>
      <c r="AD144" s="32"/>
      <c r="AE144" s="230"/>
      <c r="AF144" s="745">
        <f>SUM(D144:AE144)</f>
        <v>0</v>
      </c>
      <c r="AG144" s="741">
        <f>SUM(D145:AE145)</f>
        <v>0</v>
      </c>
    </row>
    <row r="145" spans="1:33" ht="15" customHeight="1" x14ac:dyDescent="0.2">
      <c r="A145" s="759"/>
      <c r="B145" s="746"/>
      <c r="C145" s="25" t="s">
        <v>17</v>
      </c>
      <c r="D145" s="26"/>
      <c r="E145" s="27"/>
      <c r="F145" s="27"/>
      <c r="G145" s="82"/>
      <c r="H145" s="26"/>
      <c r="I145" s="27"/>
      <c r="J145" s="27"/>
      <c r="K145" s="28"/>
      <c r="L145" s="26"/>
      <c r="M145" s="27"/>
      <c r="N145" s="27"/>
      <c r="O145" s="82"/>
      <c r="P145" s="26"/>
      <c r="Q145" s="27"/>
      <c r="R145" s="27"/>
      <c r="S145" s="28"/>
      <c r="T145" s="26"/>
      <c r="U145" s="27"/>
      <c r="V145" s="27"/>
      <c r="W145" s="82"/>
      <c r="X145" s="26"/>
      <c r="Y145" s="27"/>
      <c r="Z145" s="27"/>
      <c r="AA145" s="28"/>
      <c r="AB145" s="83"/>
      <c r="AC145" s="27"/>
      <c r="AD145" s="27"/>
      <c r="AE145" s="233"/>
      <c r="AF145" s="744"/>
      <c r="AG145" s="740"/>
    </row>
    <row r="146" spans="1:33" ht="15" customHeight="1" x14ac:dyDescent="0.2">
      <c r="A146" s="759"/>
      <c r="B146" s="752" t="s">
        <v>20</v>
      </c>
      <c r="C146" s="30" t="s">
        <v>16</v>
      </c>
      <c r="D146" s="31"/>
      <c r="E146" s="32"/>
      <c r="F146" s="32"/>
      <c r="G146" s="85"/>
      <c r="H146" s="31"/>
      <c r="I146" s="32"/>
      <c r="J146" s="32"/>
      <c r="K146" s="33"/>
      <c r="L146" s="86"/>
      <c r="M146" s="32"/>
      <c r="N146" s="32"/>
      <c r="O146" s="85"/>
      <c r="P146" s="31"/>
      <c r="Q146" s="32"/>
      <c r="R146" s="32"/>
      <c r="S146" s="33"/>
      <c r="T146" s="86"/>
      <c r="U146" s="32"/>
      <c r="V146" s="32"/>
      <c r="W146" s="85"/>
      <c r="X146" s="31"/>
      <c r="Y146" s="32"/>
      <c r="Z146" s="32"/>
      <c r="AA146" s="33"/>
      <c r="AB146" s="86"/>
      <c r="AC146" s="32"/>
      <c r="AD146" s="32"/>
      <c r="AE146" s="215"/>
      <c r="AF146" s="745">
        <f>SUM(D146:AE146)</f>
        <v>0</v>
      </c>
      <c r="AG146" s="741">
        <f>SUM(D147:AE147)</f>
        <v>0</v>
      </c>
    </row>
    <row r="147" spans="1:33" ht="15" customHeight="1" thickBot="1" x14ac:dyDescent="0.25">
      <c r="A147" s="760"/>
      <c r="B147" s="753"/>
      <c r="C147" s="40" t="s">
        <v>17</v>
      </c>
      <c r="D147" s="43"/>
      <c r="E147" s="41"/>
      <c r="F147" s="41"/>
      <c r="G147" s="87"/>
      <c r="H147" s="43"/>
      <c r="I147" s="41"/>
      <c r="J147" s="41"/>
      <c r="K147" s="42"/>
      <c r="L147" s="88"/>
      <c r="M147" s="41"/>
      <c r="N147" s="41"/>
      <c r="O147" s="87"/>
      <c r="P147" s="43"/>
      <c r="Q147" s="41"/>
      <c r="R147" s="41"/>
      <c r="S147" s="42"/>
      <c r="T147" s="88"/>
      <c r="U147" s="41"/>
      <c r="V147" s="41"/>
      <c r="W147" s="87"/>
      <c r="X147" s="43"/>
      <c r="Y147" s="41"/>
      <c r="Z147" s="41"/>
      <c r="AA147" s="42"/>
      <c r="AB147" s="88"/>
      <c r="AC147" s="41"/>
      <c r="AD147" s="41"/>
      <c r="AE147" s="216"/>
      <c r="AF147" s="749"/>
      <c r="AG147" s="742"/>
    </row>
    <row r="148" spans="1:33" ht="26.45" customHeight="1" thickBot="1" x14ac:dyDescent="0.4">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755" t="s">
        <v>38</v>
      </c>
      <c r="Y148" s="756"/>
      <c r="Z148" s="756"/>
      <c r="AA148" s="756"/>
      <c r="AB148" s="756"/>
      <c r="AC148" s="756"/>
      <c r="AD148" s="756"/>
      <c r="AE148" s="757"/>
      <c r="AF148" s="48">
        <f>AVERAGE(AF5:AF12,AF14:AF21,AF23:AF30,AF32:AF39,AF41:AF48,AF50:AF57,AF59:AF66,AF68:AF75,AF77:AF84,AF86:AF93,AF95:AF102,AF104:AF111,AF113:AF120,AF122:AF129,AF131:AF138,AF140:AF147)</f>
        <v>0</v>
      </c>
      <c r="AG148" s="49">
        <f>AVERAGE(AG5:AG12,AG14:AG21,AG23:AG30,AG32:AG39,AG41:AG48,AG50:AG57,AG59:AG66,AG68:AG75,AG77:AG84,AG86:AG93,AG95:AG102,AG104:AG111,AG113:AG120,AG122:AG129,AG131:AG138,AG140:AG147)</f>
        <v>0</v>
      </c>
    </row>
    <row r="149" spans="1:33" s="126" customFormat="1" ht="15" customHeight="1" x14ac:dyDescent="0.45">
      <c r="B149" s="127"/>
      <c r="C149" s="127"/>
      <c r="D149" s="128"/>
      <c r="E149" s="128"/>
      <c r="F149" s="128"/>
      <c r="G149" s="128"/>
      <c r="H149" s="128"/>
      <c r="I149" s="2"/>
      <c r="J149" s="129"/>
      <c r="AE149" s="240"/>
      <c r="AF149" s="45"/>
      <c r="AG149" s="45"/>
    </row>
    <row r="150" spans="1:33" s="62" customFormat="1" ht="35.1" customHeight="1" x14ac:dyDescent="0.2">
      <c r="B150" s="63" t="s">
        <v>22</v>
      </c>
      <c r="C150" s="63"/>
      <c r="D150" s="64"/>
      <c r="E150" s="64"/>
      <c r="F150" s="64"/>
      <c r="G150" s="64"/>
      <c r="H150" s="64"/>
      <c r="I150" s="65" t="s">
        <v>62</v>
      </c>
      <c r="AE150" s="241"/>
      <c r="AF150" s="66"/>
      <c r="AG150" s="66"/>
    </row>
    <row r="151" spans="1:33" s="62" customFormat="1" ht="35.1" customHeight="1" x14ac:dyDescent="0.2">
      <c r="B151" s="63"/>
      <c r="C151" s="63"/>
      <c r="D151" s="64"/>
      <c r="E151" s="64"/>
      <c r="F151" s="64"/>
      <c r="G151" s="64"/>
      <c r="H151" s="64"/>
      <c r="I151" s="65" t="s">
        <v>45</v>
      </c>
      <c r="AE151" s="241"/>
      <c r="AF151" s="66"/>
      <c r="AG151" s="66"/>
    </row>
    <row r="152" spans="1:33" s="62" customFormat="1" ht="35.1" customHeight="1" x14ac:dyDescent="0.2">
      <c r="B152" s="63"/>
      <c r="C152" s="63"/>
      <c r="D152" s="64"/>
      <c r="E152" s="64"/>
      <c r="F152" s="64"/>
      <c r="G152" s="64"/>
      <c r="H152" s="64"/>
      <c r="I152" s="65" t="s">
        <v>63</v>
      </c>
      <c r="AE152" s="241"/>
      <c r="AF152" s="66"/>
      <c r="AG152" s="66"/>
    </row>
    <row r="153" spans="1:33" s="62" customFormat="1" ht="35.1" customHeight="1" x14ac:dyDescent="0.2">
      <c r="B153" s="63"/>
      <c r="C153" s="63"/>
      <c r="D153" s="64"/>
      <c r="E153" s="64"/>
      <c r="F153" s="64"/>
      <c r="G153" s="64"/>
      <c r="H153" s="64"/>
      <c r="I153" s="65" t="s">
        <v>64</v>
      </c>
      <c r="AE153" s="241"/>
      <c r="AF153" s="66"/>
      <c r="AG153" s="66"/>
    </row>
    <row r="154" spans="1:33" ht="15" customHeight="1" x14ac:dyDescent="0.25">
      <c r="AD154" s="61"/>
      <c r="AF154" s="2"/>
      <c r="AG154" s="2"/>
    </row>
    <row r="155" spans="1:33" ht="35.25" thickBot="1" x14ac:dyDescent="0.25">
      <c r="A155" s="62"/>
      <c r="B155" s="63" t="s">
        <v>75</v>
      </c>
      <c r="C155" s="63"/>
      <c r="D155" s="64"/>
      <c r="E155" s="64"/>
      <c r="F155" s="64"/>
      <c r="G155" s="64"/>
      <c r="H155" s="63"/>
      <c r="I155" s="204" t="s">
        <v>76</v>
      </c>
      <c r="L155" s="105" t="s">
        <v>15</v>
      </c>
      <c r="M155" s="106">
        <v>0</v>
      </c>
      <c r="N155" s="62"/>
      <c r="P155" s="183" t="s">
        <v>18</v>
      </c>
      <c r="Q155" s="106">
        <v>0</v>
      </c>
      <c r="R155" s="62"/>
      <c r="T155" s="184" t="s">
        <v>19</v>
      </c>
      <c r="U155" s="106">
        <v>0</v>
      </c>
      <c r="V155" s="62"/>
      <c r="X155" s="185" t="s">
        <v>20</v>
      </c>
      <c r="Y155" s="106">
        <v>0</v>
      </c>
      <c r="Z155" s="62"/>
      <c r="AA155" s="62"/>
      <c r="AB155" s="62"/>
      <c r="AC155" s="249" t="s">
        <v>36</v>
      </c>
      <c r="AD155" s="250">
        <f>SUM(M155,Q155,U155,Y155)</f>
        <v>0</v>
      </c>
      <c r="AE155" s="241"/>
      <c r="AF155" s="66"/>
      <c r="AG155" s="66"/>
    </row>
    <row r="156" spans="1:33" ht="18.75" thickTop="1" x14ac:dyDescent="0.25"/>
    <row r="157" spans="1:33" ht="30" x14ac:dyDescent="0.25">
      <c r="B157" s="63" t="s">
        <v>72</v>
      </c>
      <c r="I157" s="62" t="s">
        <v>73</v>
      </c>
    </row>
  </sheetData>
  <mergeCells count="214">
    <mergeCell ref="X148:AE148"/>
    <mergeCell ref="A140:A147"/>
    <mergeCell ref="A95:A102"/>
    <mergeCell ref="A3:A4"/>
    <mergeCell ref="B3:B4"/>
    <mergeCell ref="A14:A21"/>
    <mergeCell ref="A104:A111"/>
    <mergeCell ref="A113:A120"/>
    <mergeCell ref="A122:A129"/>
    <mergeCell ref="A131:A138"/>
    <mergeCell ref="B5:B6"/>
    <mergeCell ref="B7:B8"/>
    <mergeCell ref="B9:B10"/>
    <mergeCell ref="B11:B12"/>
    <mergeCell ref="A5:A12"/>
    <mergeCell ref="C3:C4"/>
    <mergeCell ref="A32:A39"/>
    <mergeCell ref="A41:A48"/>
    <mergeCell ref="A50:A57"/>
    <mergeCell ref="B32:B33"/>
    <mergeCell ref="B34:B35"/>
    <mergeCell ref="A59:A66"/>
    <mergeCell ref="A68:A75"/>
    <mergeCell ref="A77:A84"/>
    <mergeCell ref="AF5:AF6"/>
    <mergeCell ref="AG5:AG6"/>
    <mergeCell ref="AF7:AF8"/>
    <mergeCell ref="AG7:AG8"/>
    <mergeCell ref="AF9:AF10"/>
    <mergeCell ref="AG9:AG10"/>
    <mergeCell ref="AF11:AF12"/>
    <mergeCell ref="AG11:AG12"/>
    <mergeCell ref="A23:A30"/>
    <mergeCell ref="B27:B28"/>
    <mergeCell ref="B29:B30"/>
    <mergeCell ref="A86:A93"/>
    <mergeCell ref="B14:B15"/>
    <mergeCell ref="B16:B17"/>
    <mergeCell ref="B18:B19"/>
    <mergeCell ref="B20:B21"/>
    <mergeCell ref="B23:B24"/>
    <mergeCell ref="B25:B26"/>
    <mergeCell ref="B36:B37"/>
    <mergeCell ref="B38:B39"/>
    <mergeCell ref="B41:B42"/>
    <mergeCell ref="B43:B44"/>
    <mergeCell ref="B45:B46"/>
    <mergeCell ref="B47:B48"/>
    <mergeCell ref="B50:B51"/>
    <mergeCell ref="B52:B53"/>
    <mergeCell ref="B54:B55"/>
    <mergeCell ref="B56:B57"/>
    <mergeCell ref="B59:B60"/>
    <mergeCell ref="B61:B62"/>
    <mergeCell ref="B63:B64"/>
    <mergeCell ref="B65:B66"/>
    <mergeCell ref="B68:B69"/>
    <mergeCell ref="B70:B71"/>
    <mergeCell ref="B72:B73"/>
    <mergeCell ref="B74:B75"/>
    <mergeCell ref="B77:B78"/>
    <mergeCell ref="B79:B80"/>
    <mergeCell ref="B81:B82"/>
    <mergeCell ref="B83:B84"/>
    <mergeCell ref="B86:B87"/>
    <mergeCell ref="B88:B89"/>
    <mergeCell ref="B90:B91"/>
    <mergeCell ref="B92:B93"/>
    <mergeCell ref="B95:B96"/>
    <mergeCell ref="B97:B98"/>
    <mergeCell ref="B99:B100"/>
    <mergeCell ref="B101:B102"/>
    <mergeCell ref="B104:B105"/>
    <mergeCell ref="B106:B107"/>
    <mergeCell ref="B108:B109"/>
    <mergeCell ref="B110:B111"/>
    <mergeCell ref="B113:B114"/>
    <mergeCell ref="B115:B116"/>
    <mergeCell ref="B117:B118"/>
    <mergeCell ref="B119:B120"/>
    <mergeCell ref="B122:B123"/>
    <mergeCell ref="B124:B125"/>
    <mergeCell ref="B126:B127"/>
    <mergeCell ref="B128:B129"/>
    <mergeCell ref="B131:B132"/>
    <mergeCell ref="B133:B134"/>
    <mergeCell ref="B135:B136"/>
    <mergeCell ref="B137:B138"/>
    <mergeCell ref="B140:B141"/>
    <mergeCell ref="B142:B143"/>
    <mergeCell ref="B144:B145"/>
    <mergeCell ref="B146:B147"/>
    <mergeCell ref="AF14:AF15"/>
    <mergeCell ref="AG14:AG15"/>
    <mergeCell ref="AF16:AF17"/>
    <mergeCell ref="AG16:AG17"/>
    <mergeCell ref="AF18:AF19"/>
    <mergeCell ref="AG18:AG19"/>
    <mergeCell ref="AF20:AF21"/>
    <mergeCell ref="AG20:AG21"/>
    <mergeCell ref="AF23:AF24"/>
    <mergeCell ref="AG23:AG24"/>
    <mergeCell ref="AF25:AF26"/>
    <mergeCell ref="AG25:AG26"/>
    <mergeCell ref="AF27:AF28"/>
    <mergeCell ref="AG27:AG28"/>
    <mergeCell ref="AF29:AF30"/>
    <mergeCell ref="AG29:AG30"/>
    <mergeCell ref="AF32:AF33"/>
    <mergeCell ref="AG32:AG33"/>
    <mergeCell ref="AF34:AF35"/>
    <mergeCell ref="AG34:AG35"/>
    <mergeCell ref="AF36:AF37"/>
    <mergeCell ref="AG36:AG37"/>
    <mergeCell ref="AF38:AF39"/>
    <mergeCell ref="AG38:AG39"/>
    <mergeCell ref="AF41:AF42"/>
    <mergeCell ref="AG41:AG42"/>
    <mergeCell ref="AF43:AF44"/>
    <mergeCell ref="AG43:AG44"/>
    <mergeCell ref="AF45:AF46"/>
    <mergeCell ref="AG45:AG46"/>
    <mergeCell ref="AF47:AF48"/>
    <mergeCell ref="AG47:AG48"/>
    <mergeCell ref="AF50:AF51"/>
    <mergeCell ref="AG50:AG51"/>
    <mergeCell ref="AF52:AF53"/>
    <mergeCell ref="AG52:AG53"/>
    <mergeCell ref="AF54:AF55"/>
    <mergeCell ref="AG54:AG55"/>
    <mergeCell ref="AF56:AF57"/>
    <mergeCell ref="AG56:AG57"/>
    <mergeCell ref="AF59:AF60"/>
    <mergeCell ref="AG59:AG60"/>
    <mergeCell ref="AF61:AF62"/>
    <mergeCell ref="AG61:AG62"/>
    <mergeCell ref="AF63:AF64"/>
    <mergeCell ref="AG63:AG64"/>
    <mergeCell ref="AF65:AF66"/>
    <mergeCell ref="AG65:AG66"/>
    <mergeCell ref="AF68:AF69"/>
    <mergeCell ref="AG68:AG69"/>
    <mergeCell ref="AF70:AF71"/>
    <mergeCell ref="AG70:AG71"/>
    <mergeCell ref="AF72:AF73"/>
    <mergeCell ref="AG72:AG73"/>
    <mergeCell ref="AF74:AF75"/>
    <mergeCell ref="AG74:AG75"/>
    <mergeCell ref="AF77:AF78"/>
    <mergeCell ref="AG77:AG78"/>
    <mergeCell ref="AF79:AF80"/>
    <mergeCell ref="AG79:AG80"/>
    <mergeCell ref="AF81:AF82"/>
    <mergeCell ref="AG81:AG82"/>
    <mergeCell ref="AF83:AF84"/>
    <mergeCell ref="AG83:AG84"/>
    <mergeCell ref="AF86:AF87"/>
    <mergeCell ref="AG86:AG87"/>
    <mergeCell ref="AF88:AF89"/>
    <mergeCell ref="AG88:AG89"/>
    <mergeCell ref="AF108:AF109"/>
    <mergeCell ref="AG108:AG109"/>
    <mergeCell ref="AF110:AF111"/>
    <mergeCell ref="AG110:AG111"/>
    <mergeCell ref="AF90:AF91"/>
    <mergeCell ref="AG90:AG91"/>
    <mergeCell ref="AF92:AF93"/>
    <mergeCell ref="AG92:AG93"/>
    <mergeCell ref="AF95:AF96"/>
    <mergeCell ref="AG95:AG96"/>
    <mergeCell ref="AF97:AF98"/>
    <mergeCell ref="AG97:AG98"/>
    <mergeCell ref="AF99:AF100"/>
    <mergeCell ref="AG99:AG100"/>
    <mergeCell ref="AF146:AF147"/>
    <mergeCell ref="AG146:AG147"/>
    <mergeCell ref="AF140:AF141"/>
    <mergeCell ref="AG140:AG141"/>
    <mergeCell ref="AF142:AF143"/>
    <mergeCell ref="AG142:AG143"/>
    <mergeCell ref="AF113:AF114"/>
    <mergeCell ref="AG113:AG114"/>
    <mergeCell ref="AF115:AF116"/>
    <mergeCell ref="AG115:AG116"/>
    <mergeCell ref="AF117:AF118"/>
    <mergeCell ref="AG117:AG118"/>
    <mergeCell ref="AF119:AF120"/>
    <mergeCell ref="AG119:AG120"/>
    <mergeCell ref="AF122:AF123"/>
    <mergeCell ref="AG122:AG123"/>
    <mergeCell ref="A1:G2"/>
    <mergeCell ref="H1:AE2"/>
    <mergeCell ref="AF144:AF145"/>
    <mergeCell ref="AG144:AG145"/>
    <mergeCell ref="AF135:AF136"/>
    <mergeCell ref="AG135:AG136"/>
    <mergeCell ref="AF137:AF138"/>
    <mergeCell ref="AG137:AG138"/>
    <mergeCell ref="AF131:AF132"/>
    <mergeCell ref="AG131:AG132"/>
    <mergeCell ref="AF124:AF125"/>
    <mergeCell ref="AG124:AG125"/>
    <mergeCell ref="AF133:AF134"/>
    <mergeCell ref="AG133:AG134"/>
    <mergeCell ref="AF126:AF127"/>
    <mergeCell ref="AG126:AG127"/>
    <mergeCell ref="AF128:AF129"/>
    <mergeCell ref="AG128:AG129"/>
    <mergeCell ref="AF101:AF102"/>
    <mergeCell ref="AG101:AG102"/>
    <mergeCell ref="AF104:AF105"/>
    <mergeCell ref="AG104:AG105"/>
    <mergeCell ref="AF106:AF107"/>
    <mergeCell ref="AG106:AG107"/>
  </mergeCells>
  <phoneticPr fontId="0" type="noConversion"/>
  <conditionalFormatting sqref="AG5:AG12 AG14:AG21 AG23:AG30 AG32:AG39 AG41:AG48 AG50:AG57 AG59:AG66 AG68:AG75 AG77:AG84 AG86:AG93 AG95:AG102 AG104:AG111 AG113:AG120 AG122:AG129 AG131:AG138 AG140:AG147">
    <cfRule type="cellIs" dxfId="36" priority="1" operator="greaterThan">
      <formula>2.16666666666667</formula>
    </cfRule>
  </conditionalFormatting>
  <printOptions horizontalCentered="1"/>
  <pageMargins left="0.19685039370078741" right="0.19685039370078741" top="0.78740157480314965" bottom="0.59055118110236227" header="0.39370078740157483" footer="0.39370078740157483"/>
  <pageSetup paperSize="8" scale="40" orientation="portrait" r:id="rId1"/>
  <headerFooter alignWithMargins="0">
    <oddFooter>&amp;L&amp;11Seite &amp;P / &amp;N
&amp;F</oddFooter>
  </headerFooter>
  <rowBreaks count="2" manualBreakCount="2">
    <brk id="58" max="16383" man="1"/>
    <brk id="1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64"/>
  <sheetViews>
    <sheetView zoomScale="50" zoomScaleNormal="50" zoomScaleSheetLayoutView="50" workbookViewId="0">
      <selection activeCell="N26" sqref="N26"/>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6" width="10.7109375" style="2" customWidth="1"/>
    <col min="27" max="27" width="2.7109375" style="2" customWidth="1"/>
    <col min="28" max="28" width="8.7109375" style="2" customWidth="1"/>
    <col min="29" max="29" width="16.7109375" style="2" customWidth="1"/>
    <col min="30" max="30" width="8.7109375" style="2" customWidth="1"/>
    <col min="31" max="32" width="23.7109375" style="61" customWidth="1"/>
    <col min="33" max="16384" width="11.42578125" style="2"/>
  </cols>
  <sheetData>
    <row r="1" spans="1:32" ht="39.950000000000003" customHeight="1" x14ac:dyDescent="0.2">
      <c r="A1" s="736" t="s">
        <v>46</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3"/>
      <c r="AD1" s="737"/>
      <c r="AE1" s="203" t="s">
        <v>71</v>
      </c>
      <c r="AF1" s="95"/>
    </row>
    <row r="2" spans="1:32"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5"/>
      <c r="AD2" s="738"/>
      <c r="AE2" s="130" t="s">
        <v>1</v>
      </c>
      <c r="AF2" s="4">
        <v>39356</v>
      </c>
    </row>
    <row r="3" spans="1:32"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72"/>
      <c r="AA3" s="8"/>
      <c r="AB3" s="6" t="s">
        <v>11</v>
      </c>
      <c r="AC3" s="7"/>
      <c r="AD3" s="73"/>
      <c r="AE3" s="74" t="s">
        <v>12</v>
      </c>
      <c r="AF3" s="75"/>
    </row>
    <row r="4" spans="1:32" s="78" customFormat="1" ht="26.45" customHeight="1" thickBot="1" x14ac:dyDescent="0.25">
      <c r="A4" s="751"/>
      <c r="B4" s="751"/>
      <c r="C4" s="751"/>
      <c r="D4" s="14">
        <v>0.25</v>
      </c>
      <c r="E4" s="15">
        <v>0.58333333333333337</v>
      </c>
      <c r="F4" s="15">
        <v>0.95833333333333337</v>
      </c>
      <c r="G4" s="16"/>
      <c r="H4" s="14">
        <v>0.25</v>
      </c>
      <c r="I4" s="15">
        <v>0.58333333333333337</v>
      </c>
      <c r="J4" s="15">
        <v>0.95833333333333337</v>
      </c>
      <c r="K4" s="16"/>
      <c r="L4" s="14">
        <v>0.25</v>
      </c>
      <c r="M4" s="15">
        <v>0.58333333333333337</v>
      </c>
      <c r="N4" s="15">
        <v>0.95833333333333337</v>
      </c>
      <c r="O4" s="16"/>
      <c r="P4" s="14">
        <v>0.25</v>
      </c>
      <c r="Q4" s="15">
        <v>0.58333333333333337</v>
      </c>
      <c r="R4" s="15">
        <v>0.95833333333333337</v>
      </c>
      <c r="S4" s="16"/>
      <c r="T4" s="14">
        <v>0.25</v>
      </c>
      <c r="U4" s="15">
        <v>0.58333333333333337</v>
      </c>
      <c r="V4" s="15">
        <v>0.95833333333333337</v>
      </c>
      <c r="W4" s="16"/>
      <c r="X4" s="14">
        <v>0.25</v>
      </c>
      <c r="Y4" s="15">
        <v>0.58333333333333337</v>
      </c>
      <c r="Z4" s="15">
        <v>0.95833333333333337</v>
      </c>
      <c r="AA4" s="136"/>
      <c r="AB4" s="137">
        <v>0.25</v>
      </c>
      <c r="AC4" s="135">
        <v>0.75</v>
      </c>
      <c r="AD4" s="138"/>
      <c r="AE4" s="76" t="s">
        <v>13</v>
      </c>
      <c r="AF4" s="77" t="s">
        <v>14</v>
      </c>
    </row>
    <row r="5" spans="1:32" ht="15" customHeight="1" x14ac:dyDescent="0.2">
      <c r="A5" s="758">
        <v>1</v>
      </c>
      <c r="B5" s="747" t="s">
        <v>15</v>
      </c>
      <c r="C5" s="20" t="s">
        <v>16</v>
      </c>
      <c r="D5" s="80"/>
      <c r="E5" s="22"/>
      <c r="F5" s="24">
        <v>0.375</v>
      </c>
      <c r="G5" s="79"/>
      <c r="H5" s="21"/>
      <c r="I5" s="22"/>
      <c r="J5" s="24">
        <v>0.375</v>
      </c>
      <c r="K5" s="23"/>
      <c r="L5" s="80"/>
      <c r="M5" s="22"/>
      <c r="N5" s="24">
        <v>0.375</v>
      </c>
      <c r="O5" s="23"/>
      <c r="P5" s="21"/>
      <c r="Q5" s="22"/>
      <c r="R5" s="24">
        <v>0.375</v>
      </c>
      <c r="S5" s="23"/>
      <c r="T5" s="80"/>
      <c r="U5" s="22"/>
      <c r="V5" s="24">
        <v>0.375</v>
      </c>
      <c r="W5" s="79"/>
      <c r="X5" s="21"/>
      <c r="Y5" s="22"/>
      <c r="Z5" s="24">
        <v>0.375</v>
      </c>
      <c r="AA5" s="96"/>
      <c r="AB5" s="80"/>
      <c r="AC5" s="22"/>
      <c r="AD5" s="96"/>
      <c r="AE5" s="743">
        <f>SUM(D5:AD5)</f>
        <v>2.25</v>
      </c>
      <c r="AF5" s="739">
        <f>SUM(D6:AD6)</f>
        <v>2.125</v>
      </c>
    </row>
    <row r="6" spans="1:32" ht="15" customHeight="1" x14ac:dyDescent="0.2">
      <c r="A6" s="759"/>
      <c r="B6" s="748"/>
      <c r="C6" s="25" t="s">
        <v>17</v>
      </c>
      <c r="D6" s="83"/>
      <c r="E6" s="27"/>
      <c r="F6" s="29">
        <v>0.35416666666666669</v>
      </c>
      <c r="G6" s="82"/>
      <c r="H6" s="26"/>
      <c r="I6" s="27"/>
      <c r="J6" s="29">
        <v>0.35416666666666669</v>
      </c>
      <c r="K6" s="28"/>
      <c r="L6" s="83"/>
      <c r="M6" s="27"/>
      <c r="N6" s="29">
        <v>0.35416666666666669</v>
      </c>
      <c r="O6" s="28"/>
      <c r="P6" s="26"/>
      <c r="Q6" s="27"/>
      <c r="R6" s="29">
        <v>0.35416666666666669</v>
      </c>
      <c r="S6" s="28"/>
      <c r="T6" s="83"/>
      <c r="U6" s="27"/>
      <c r="V6" s="29">
        <v>0.35416666666666669</v>
      </c>
      <c r="W6" s="82"/>
      <c r="X6" s="26"/>
      <c r="Y6" s="27"/>
      <c r="Z6" s="29">
        <v>0.35416666666666669</v>
      </c>
      <c r="AA6" s="97"/>
      <c r="AB6" s="83"/>
      <c r="AC6" s="27"/>
      <c r="AD6" s="97"/>
      <c r="AE6" s="744"/>
      <c r="AF6" s="740"/>
    </row>
    <row r="7" spans="1:32" ht="15" customHeight="1" x14ac:dyDescent="0.2">
      <c r="A7" s="759"/>
      <c r="B7" s="754" t="s">
        <v>18</v>
      </c>
      <c r="C7" s="30" t="s">
        <v>16</v>
      </c>
      <c r="D7" s="181">
        <v>0.25</v>
      </c>
      <c r="E7" s="32"/>
      <c r="F7" s="32"/>
      <c r="G7" s="85"/>
      <c r="H7" s="31"/>
      <c r="I7" s="32"/>
      <c r="J7" s="32"/>
      <c r="K7" s="33"/>
      <c r="L7" s="86"/>
      <c r="M7" s="32"/>
      <c r="N7" s="32"/>
      <c r="O7" s="85"/>
      <c r="P7" s="31"/>
      <c r="Q7" s="32"/>
      <c r="R7" s="32"/>
      <c r="S7" s="33"/>
      <c r="T7" s="32"/>
      <c r="U7" s="32"/>
      <c r="V7" s="32"/>
      <c r="W7" s="33"/>
      <c r="X7" s="31"/>
      <c r="Y7" s="159">
        <v>0.33333333333333331</v>
      </c>
      <c r="Z7" s="98"/>
      <c r="AA7" s="99"/>
      <c r="AB7" s="86"/>
      <c r="AC7" s="159">
        <v>0.5</v>
      </c>
      <c r="AD7" s="99"/>
      <c r="AE7" s="745">
        <f>SUM(D7:AD7)</f>
        <v>1.0833333333333333</v>
      </c>
      <c r="AF7" s="741">
        <f>SUM(D8:AD8)</f>
        <v>0.9375</v>
      </c>
    </row>
    <row r="8" spans="1:32" ht="15" customHeight="1" x14ac:dyDescent="0.2">
      <c r="A8" s="759"/>
      <c r="B8" s="754"/>
      <c r="C8" s="25" t="s">
        <v>17</v>
      </c>
      <c r="D8" s="182">
        <v>0.20833333333333334</v>
      </c>
      <c r="E8" s="27"/>
      <c r="F8" s="27"/>
      <c r="G8" s="82"/>
      <c r="H8" s="26"/>
      <c r="I8" s="27"/>
      <c r="J8" s="27"/>
      <c r="K8" s="28"/>
      <c r="L8" s="83"/>
      <c r="M8" s="27"/>
      <c r="N8" s="27"/>
      <c r="O8" s="82"/>
      <c r="P8" s="26"/>
      <c r="Q8" s="27"/>
      <c r="R8" s="27"/>
      <c r="S8" s="28"/>
      <c r="T8" s="27"/>
      <c r="U8" s="27"/>
      <c r="V8" s="27"/>
      <c r="W8" s="28"/>
      <c r="X8" s="26"/>
      <c r="Y8" s="160">
        <v>0.3125</v>
      </c>
      <c r="Z8" s="100"/>
      <c r="AA8" s="97"/>
      <c r="AB8" s="83"/>
      <c r="AC8" s="160">
        <v>0.41666666666666669</v>
      </c>
      <c r="AD8" s="97"/>
      <c r="AE8" s="744"/>
      <c r="AF8" s="740"/>
    </row>
    <row r="9" spans="1:32" ht="15" customHeight="1" x14ac:dyDescent="0.2">
      <c r="A9" s="759"/>
      <c r="B9" s="746" t="s">
        <v>19</v>
      </c>
      <c r="C9" s="30" t="s">
        <v>16</v>
      </c>
      <c r="D9" s="86"/>
      <c r="E9" s="165">
        <v>0.33333333333333331</v>
      </c>
      <c r="F9" s="32"/>
      <c r="G9" s="85"/>
      <c r="H9" s="31"/>
      <c r="I9" s="165">
        <v>0.33333333333333331</v>
      </c>
      <c r="J9" s="32"/>
      <c r="K9" s="33"/>
      <c r="L9" s="86"/>
      <c r="M9" s="165">
        <v>0.33333333333333331</v>
      </c>
      <c r="N9" s="32"/>
      <c r="O9" s="85"/>
      <c r="P9" s="31"/>
      <c r="Q9" s="165">
        <v>0.33333333333333331</v>
      </c>
      <c r="R9" s="32"/>
      <c r="S9" s="33"/>
      <c r="T9" s="86"/>
      <c r="U9" s="165">
        <v>0.33333333333333331</v>
      </c>
      <c r="V9" s="32"/>
      <c r="W9" s="85"/>
      <c r="X9" s="31"/>
      <c r="Y9" s="32"/>
      <c r="Z9" s="98"/>
      <c r="AA9" s="99"/>
      <c r="AB9" s="86"/>
      <c r="AC9" s="32"/>
      <c r="AD9" s="99"/>
      <c r="AE9" s="745">
        <f>SUM(D9:AD9)</f>
        <v>1.6666666666666665</v>
      </c>
      <c r="AF9" s="741">
        <f>SUM(D10:AD10)</f>
        <v>1.5625</v>
      </c>
    </row>
    <row r="10" spans="1:32" ht="15" customHeight="1" x14ac:dyDescent="0.2">
      <c r="A10" s="759"/>
      <c r="B10" s="746"/>
      <c r="C10" s="25" t="s">
        <v>17</v>
      </c>
      <c r="D10" s="83"/>
      <c r="E10" s="166">
        <v>0.3125</v>
      </c>
      <c r="F10" s="27"/>
      <c r="G10" s="82"/>
      <c r="H10" s="26"/>
      <c r="I10" s="166">
        <v>0.3125</v>
      </c>
      <c r="J10" s="27"/>
      <c r="K10" s="28"/>
      <c r="L10" s="83"/>
      <c r="M10" s="166">
        <v>0.3125</v>
      </c>
      <c r="N10" s="27"/>
      <c r="O10" s="82"/>
      <c r="P10" s="26"/>
      <c r="Q10" s="166">
        <v>0.3125</v>
      </c>
      <c r="R10" s="27"/>
      <c r="S10" s="28"/>
      <c r="T10" s="83"/>
      <c r="U10" s="166">
        <v>0.3125</v>
      </c>
      <c r="V10" s="27"/>
      <c r="W10" s="82"/>
      <c r="X10" s="26"/>
      <c r="Y10" s="27"/>
      <c r="Z10" s="100"/>
      <c r="AA10" s="97"/>
      <c r="AB10" s="83"/>
      <c r="AC10" s="27"/>
      <c r="AD10" s="97"/>
      <c r="AE10" s="744"/>
      <c r="AF10" s="740"/>
    </row>
    <row r="11" spans="1:32" ht="15" customHeight="1" x14ac:dyDescent="0.2">
      <c r="A11" s="759"/>
      <c r="B11" s="752" t="s">
        <v>20</v>
      </c>
      <c r="C11" s="30" t="s">
        <v>16</v>
      </c>
      <c r="D11" s="86"/>
      <c r="E11" s="32"/>
      <c r="F11" s="32"/>
      <c r="G11" s="179"/>
      <c r="H11" s="169">
        <v>0.29166666666666669</v>
      </c>
      <c r="I11" s="32"/>
      <c r="J11" s="32"/>
      <c r="K11" s="179"/>
      <c r="L11" s="169">
        <v>0.29166666666666669</v>
      </c>
      <c r="M11" s="32"/>
      <c r="N11" s="32"/>
      <c r="O11" s="179"/>
      <c r="P11" s="169">
        <v>0.29166666666666669</v>
      </c>
      <c r="Q11" s="32"/>
      <c r="R11" s="32"/>
      <c r="S11" s="179"/>
      <c r="T11" s="169">
        <v>0.29166666666666669</v>
      </c>
      <c r="U11" s="32"/>
      <c r="V11" s="32"/>
      <c r="W11" s="179"/>
      <c r="X11" s="169">
        <v>0.29166666666666669</v>
      </c>
      <c r="Y11" s="32"/>
      <c r="Z11" s="98"/>
      <c r="AA11" s="179"/>
      <c r="AB11" s="169">
        <v>0.29166666666666669</v>
      </c>
      <c r="AC11" s="32"/>
      <c r="AD11" s="190">
        <v>0.25</v>
      </c>
      <c r="AE11" s="745">
        <f>SUM(D11:AD11)</f>
        <v>2</v>
      </c>
      <c r="AF11" s="741">
        <f>SUM(D12:AD12)</f>
        <v>1.8958333333333333</v>
      </c>
    </row>
    <row r="12" spans="1:32" ht="15" customHeight="1" thickBot="1" x14ac:dyDescent="0.25">
      <c r="A12" s="760"/>
      <c r="B12" s="753"/>
      <c r="C12" s="40" t="s">
        <v>17</v>
      </c>
      <c r="D12" s="88"/>
      <c r="E12" s="41"/>
      <c r="F12" s="41"/>
      <c r="G12" s="180"/>
      <c r="H12" s="170">
        <v>0.28125</v>
      </c>
      <c r="I12" s="41"/>
      <c r="J12" s="41"/>
      <c r="K12" s="180"/>
      <c r="L12" s="170">
        <v>0.28125</v>
      </c>
      <c r="M12" s="41"/>
      <c r="N12" s="41"/>
      <c r="O12" s="180"/>
      <c r="P12" s="170">
        <v>0.28125</v>
      </c>
      <c r="Q12" s="41"/>
      <c r="R12" s="41"/>
      <c r="S12" s="180"/>
      <c r="T12" s="170">
        <v>0.28125</v>
      </c>
      <c r="U12" s="41"/>
      <c r="V12" s="41"/>
      <c r="W12" s="180"/>
      <c r="X12" s="170">
        <v>0.28125</v>
      </c>
      <c r="Y12" s="41"/>
      <c r="Z12" s="101"/>
      <c r="AA12" s="180"/>
      <c r="AB12" s="170">
        <v>0.28125</v>
      </c>
      <c r="AC12" s="41"/>
      <c r="AD12" s="191">
        <v>0.20833333333333334</v>
      </c>
      <c r="AE12" s="749"/>
      <c r="AF12" s="742"/>
    </row>
    <row r="13" spans="1:32"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91"/>
      <c r="AE13" s="131"/>
      <c r="AF13" s="49"/>
    </row>
    <row r="14" spans="1:32" ht="15" customHeight="1" x14ac:dyDescent="0.2">
      <c r="A14" s="758">
        <v>2</v>
      </c>
      <c r="B14" s="747" t="s">
        <v>15</v>
      </c>
      <c r="C14" s="20" t="s">
        <v>16</v>
      </c>
      <c r="D14" s="21"/>
      <c r="E14" s="22"/>
      <c r="F14" s="22"/>
      <c r="G14" s="81"/>
      <c r="H14" s="55">
        <v>0.29166666666666669</v>
      </c>
      <c r="I14" s="22"/>
      <c r="J14" s="22"/>
      <c r="K14" s="81"/>
      <c r="L14" s="55">
        <v>0.29166666666666669</v>
      </c>
      <c r="M14" s="22"/>
      <c r="N14" s="22"/>
      <c r="O14" s="81"/>
      <c r="P14" s="55">
        <v>0.29166666666666669</v>
      </c>
      <c r="Q14" s="22"/>
      <c r="R14" s="22"/>
      <c r="S14" s="81"/>
      <c r="T14" s="55">
        <v>0.29166666666666669</v>
      </c>
      <c r="U14" s="22"/>
      <c r="V14" s="22"/>
      <c r="W14" s="81"/>
      <c r="X14" s="55">
        <v>0.29166666666666669</v>
      </c>
      <c r="Y14" s="22"/>
      <c r="Z14" s="102"/>
      <c r="AA14" s="81"/>
      <c r="AB14" s="55">
        <v>0.29166666666666669</v>
      </c>
      <c r="AC14" s="22"/>
      <c r="AD14" s="132">
        <v>0.25</v>
      </c>
      <c r="AE14" s="743">
        <f>SUM(D14:AD14)</f>
        <v>2</v>
      </c>
      <c r="AF14" s="739">
        <f>SUM(D15:AD15)</f>
        <v>1.8958333333333333</v>
      </c>
    </row>
    <row r="15" spans="1:32" ht="15" customHeight="1" x14ac:dyDescent="0.2">
      <c r="A15" s="759"/>
      <c r="B15" s="748"/>
      <c r="C15" s="25" t="s">
        <v>17</v>
      </c>
      <c r="D15" s="26"/>
      <c r="E15" s="27"/>
      <c r="F15" s="27"/>
      <c r="G15" s="84"/>
      <c r="H15" s="57">
        <v>0.28125</v>
      </c>
      <c r="I15" s="27"/>
      <c r="J15" s="27"/>
      <c r="K15" s="84"/>
      <c r="L15" s="57">
        <v>0.28125</v>
      </c>
      <c r="M15" s="27"/>
      <c r="N15" s="27"/>
      <c r="O15" s="84"/>
      <c r="P15" s="57">
        <v>0.28125</v>
      </c>
      <c r="Q15" s="27"/>
      <c r="R15" s="27"/>
      <c r="S15" s="84"/>
      <c r="T15" s="57">
        <v>0.28125</v>
      </c>
      <c r="U15" s="27"/>
      <c r="V15" s="27"/>
      <c r="W15" s="84"/>
      <c r="X15" s="57">
        <v>0.28125</v>
      </c>
      <c r="Y15" s="27"/>
      <c r="Z15" s="100"/>
      <c r="AA15" s="84"/>
      <c r="AB15" s="57">
        <v>0.28125</v>
      </c>
      <c r="AC15" s="27"/>
      <c r="AD15" s="133">
        <v>0.20833333333333334</v>
      </c>
      <c r="AE15" s="744"/>
      <c r="AF15" s="740"/>
    </row>
    <row r="16" spans="1:32" ht="15" customHeight="1" x14ac:dyDescent="0.2">
      <c r="A16" s="759"/>
      <c r="B16" s="754" t="s">
        <v>18</v>
      </c>
      <c r="C16" s="30" t="s">
        <v>16</v>
      </c>
      <c r="D16" s="31"/>
      <c r="E16" s="159">
        <v>0.33333333333333331</v>
      </c>
      <c r="F16" s="32"/>
      <c r="G16" s="33"/>
      <c r="H16" s="31"/>
      <c r="I16" s="159">
        <v>0.33333333333333331</v>
      </c>
      <c r="J16" s="32"/>
      <c r="K16" s="33"/>
      <c r="L16" s="86"/>
      <c r="M16" s="159">
        <v>0.33333333333333331</v>
      </c>
      <c r="N16" s="32"/>
      <c r="O16" s="85"/>
      <c r="P16" s="31"/>
      <c r="Q16" s="159">
        <v>0.33333333333333331</v>
      </c>
      <c r="R16" s="32"/>
      <c r="S16" s="33"/>
      <c r="T16" s="86"/>
      <c r="U16" s="159">
        <v>0.33333333333333331</v>
      </c>
      <c r="V16" s="32"/>
      <c r="W16" s="85"/>
      <c r="X16" s="31"/>
      <c r="Y16" s="32"/>
      <c r="Z16" s="98"/>
      <c r="AA16" s="99"/>
      <c r="AB16" s="86"/>
      <c r="AC16" s="32"/>
      <c r="AD16" s="99"/>
      <c r="AE16" s="745">
        <f>SUM(D16:AD16)</f>
        <v>1.6666666666666665</v>
      </c>
      <c r="AF16" s="741">
        <f>SUM(D17:AD17)</f>
        <v>1.5625</v>
      </c>
    </row>
    <row r="17" spans="1:32" ht="15" customHeight="1" x14ac:dyDescent="0.2">
      <c r="A17" s="759"/>
      <c r="B17" s="754"/>
      <c r="C17" s="25" t="s">
        <v>17</v>
      </c>
      <c r="D17" s="26"/>
      <c r="E17" s="160">
        <v>0.3125</v>
      </c>
      <c r="F17" s="27"/>
      <c r="G17" s="28"/>
      <c r="H17" s="26"/>
      <c r="I17" s="160">
        <v>0.3125</v>
      </c>
      <c r="J17" s="27"/>
      <c r="K17" s="28"/>
      <c r="L17" s="83"/>
      <c r="M17" s="160">
        <v>0.3125</v>
      </c>
      <c r="N17" s="27"/>
      <c r="O17" s="82"/>
      <c r="P17" s="26"/>
      <c r="Q17" s="160">
        <v>0.3125</v>
      </c>
      <c r="R17" s="27"/>
      <c r="S17" s="28"/>
      <c r="T17" s="83"/>
      <c r="U17" s="160">
        <v>0.3125</v>
      </c>
      <c r="V17" s="27"/>
      <c r="W17" s="82"/>
      <c r="X17" s="26"/>
      <c r="Y17" s="27"/>
      <c r="Z17" s="100"/>
      <c r="AA17" s="97"/>
      <c r="AB17" s="83"/>
      <c r="AC17" s="27"/>
      <c r="AD17" s="97"/>
      <c r="AE17" s="744"/>
      <c r="AF17" s="740"/>
    </row>
    <row r="18" spans="1:32" ht="15" customHeight="1" x14ac:dyDescent="0.2">
      <c r="A18" s="759"/>
      <c r="B18" s="746" t="s">
        <v>19</v>
      </c>
      <c r="C18" s="30" t="s">
        <v>16</v>
      </c>
      <c r="D18" s="31"/>
      <c r="E18" s="32"/>
      <c r="F18" s="165">
        <v>0.375</v>
      </c>
      <c r="G18" s="85"/>
      <c r="H18" s="31"/>
      <c r="I18" s="32"/>
      <c r="J18" s="165">
        <v>0.375</v>
      </c>
      <c r="K18" s="33"/>
      <c r="L18" s="31"/>
      <c r="M18" s="32"/>
      <c r="N18" s="165">
        <v>0.375</v>
      </c>
      <c r="O18" s="85"/>
      <c r="P18" s="31"/>
      <c r="Q18" s="32"/>
      <c r="R18" s="165">
        <v>0.375</v>
      </c>
      <c r="S18" s="33"/>
      <c r="T18" s="86"/>
      <c r="U18" s="32"/>
      <c r="V18" s="165">
        <v>0.375</v>
      </c>
      <c r="W18" s="85"/>
      <c r="X18" s="31"/>
      <c r="Y18" s="32"/>
      <c r="Z18" s="165">
        <v>0.375</v>
      </c>
      <c r="AA18" s="99"/>
      <c r="AB18" s="86"/>
      <c r="AC18" s="32"/>
      <c r="AD18" s="99"/>
      <c r="AE18" s="745">
        <f>SUM(D18:AD18)</f>
        <v>2.25</v>
      </c>
      <c r="AF18" s="741">
        <f>SUM(D19:AD19)</f>
        <v>2.125</v>
      </c>
    </row>
    <row r="19" spans="1:32" ht="15" customHeight="1" x14ac:dyDescent="0.2">
      <c r="A19" s="759"/>
      <c r="B19" s="746"/>
      <c r="C19" s="25" t="s">
        <v>17</v>
      </c>
      <c r="D19" s="26"/>
      <c r="E19" s="27"/>
      <c r="F19" s="166">
        <v>0.35416666666666669</v>
      </c>
      <c r="G19" s="82"/>
      <c r="H19" s="26"/>
      <c r="I19" s="27"/>
      <c r="J19" s="166">
        <v>0.35416666666666669</v>
      </c>
      <c r="K19" s="28"/>
      <c r="L19" s="26"/>
      <c r="M19" s="27"/>
      <c r="N19" s="166">
        <v>0.35416666666666669</v>
      </c>
      <c r="O19" s="82"/>
      <c r="P19" s="26"/>
      <c r="Q19" s="27"/>
      <c r="R19" s="166">
        <v>0.35416666666666669</v>
      </c>
      <c r="S19" s="28"/>
      <c r="T19" s="83"/>
      <c r="U19" s="27"/>
      <c r="V19" s="166">
        <v>0.35416666666666669</v>
      </c>
      <c r="W19" s="82"/>
      <c r="X19" s="26"/>
      <c r="Y19" s="27"/>
      <c r="Z19" s="166">
        <v>0.35416666666666669</v>
      </c>
      <c r="AA19" s="97"/>
      <c r="AB19" s="83"/>
      <c r="AC19" s="27"/>
      <c r="AD19" s="97"/>
      <c r="AE19" s="744"/>
      <c r="AF19" s="740"/>
    </row>
    <row r="20" spans="1:32" ht="15" customHeight="1" x14ac:dyDescent="0.2">
      <c r="A20" s="759"/>
      <c r="B20" s="752" t="s">
        <v>20</v>
      </c>
      <c r="C20" s="30" t="s">
        <v>16</v>
      </c>
      <c r="D20" s="169">
        <v>0.25</v>
      </c>
      <c r="E20" s="32"/>
      <c r="F20" s="32"/>
      <c r="G20" s="85"/>
      <c r="H20" s="31"/>
      <c r="I20" s="32"/>
      <c r="J20" s="32"/>
      <c r="K20" s="33"/>
      <c r="L20" s="86"/>
      <c r="M20" s="32"/>
      <c r="N20" s="32"/>
      <c r="O20" s="85"/>
      <c r="P20" s="31"/>
      <c r="Q20" s="32"/>
      <c r="R20" s="32"/>
      <c r="S20" s="33"/>
      <c r="T20" s="31"/>
      <c r="U20" s="32"/>
      <c r="V20" s="32"/>
      <c r="W20" s="85"/>
      <c r="X20" s="31"/>
      <c r="Y20" s="171">
        <v>0.33333333333333331</v>
      </c>
      <c r="Z20" s="98"/>
      <c r="AA20" s="99"/>
      <c r="AB20" s="86"/>
      <c r="AC20" s="171">
        <v>0.5</v>
      </c>
      <c r="AD20" s="99"/>
      <c r="AE20" s="745">
        <f>SUM(D20:AD20)</f>
        <v>1.0833333333333333</v>
      </c>
      <c r="AF20" s="741">
        <f>SUM(D21:AD21)</f>
        <v>0.9375</v>
      </c>
    </row>
    <row r="21" spans="1:32" ht="15" customHeight="1" thickBot="1" x14ac:dyDescent="0.25">
      <c r="A21" s="760"/>
      <c r="B21" s="753"/>
      <c r="C21" s="40" t="s">
        <v>17</v>
      </c>
      <c r="D21" s="170">
        <v>0.20833333333333334</v>
      </c>
      <c r="E21" s="41"/>
      <c r="F21" s="41"/>
      <c r="G21" s="87"/>
      <c r="H21" s="43"/>
      <c r="I21" s="41"/>
      <c r="J21" s="41"/>
      <c r="K21" s="42"/>
      <c r="L21" s="88"/>
      <c r="M21" s="41"/>
      <c r="N21" s="41"/>
      <c r="O21" s="87"/>
      <c r="P21" s="43"/>
      <c r="Q21" s="41"/>
      <c r="R21" s="41"/>
      <c r="S21" s="42"/>
      <c r="T21" s="43"/>
      <c r="U21" s="41"/>
      <c r="V21" s="41"/>
      <c r="W21" s="87"/>
      <c r="X21" s="43"/>
      <c r="Y21" s="172">
        <v>0.3125</v>
      </c>
      <c r="Z21" s="101"/>
      <c r="AA21" s="103"/>
      <c r="AB21" s="88"/>
      <c r="AC21" s="172">
        <v>0.41666666666666669</v>
      </c>
      <c r="AD21" s="103"/>
      <c r="AE21" s="749"/>
      <c r="AF21" s="742"/>
    </row>
    <row r="22" spans="1:32"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91"/>
      <c r="AE22" s="131"/>
      <c r="AF22" s="49"/>
    </row>
    <row r="23" spans="1:32" ht="15" customHeight="1" x14ac:dyDescent="0.2">
      <c r="A23" s="758">
        <v>3</v>
      </c>
      <c r="B23" s="747" t="s">
        <v>15</v>
      </c>
      <c r="C23" s="20" t="s">
        <v>16</v>
      </c>
      <c r="D23" s="55">
        <v>0.25</v>
      </c>
      <c r="E23" s="22"/>
      <c r="F23" s="22"/>
      <c r="G23" s="79"/>
      <c r="H23" s="21"/>
      <c r="I23" s="22"/>
      <c r="J23" s="22"/>
      <c r="K23" s="23"/>
      <c r="L23" s="80"/>
      <c r="M23" s="22"/>
      <c r="N23" s="22"/>
      <c r="O23" s="79"/>
      <c r="P23" s="21"/>
      <c r="Q23" s="22"/>
      <c r="R23" s="22"/>
      <c r="S23" s="23"/>
      <c r="T23" s="80"/>
      <c r="U23" s="22"/>
      <c r="V23" s="22"/>
      <c r="W23" s="23"/>
      <c r="X23" s="21"/>
      <c r="Y23" s="24">
        <v>0.33333333333333331</v>
      </c>
      <c r="Z23" s="102"/>
      <c r="AA23" s="96"/>
      <c r="AB23" s="80"/>
      <c r="AC23" s="24">
        <v>0.5</v>
      </c>
      <c r="AD23" s="96"/>
      <c r="AE23" s="743">
        <f>SUM(D23:AD23)</f>
        <v>1.0833333333333333</v>
      </c>
      <c r="AF23" s="739">
        <f>SUM(D24:AD24)</f>
        <v>0.9375</v>
      </c>
    </row>
    <row r="24" spans="1:32" ht="15" customHeight="1" x14ac:dyDescent="0.2">
      <c r="A24" s="759"/>
      <c r="B24" s="748"/>
      <c r="C24" s="25" t="s">
        <v>17</v>
      </c>
      <c r="D24" s="57">
        <v>0.20833333333333334</v>
      </c>
      <c r="E24" s="27"/>
      <c r="F24" s="27"/>
      <c r="G24" s="82"/>
      <c r="H24" s="26"/>
      <c r="I24" s="27"/>
      <c r="J24" s="27"/>
      <c r="K24" s="28"/>
      <c r="L24" s="83"/>
      <c r="M24" s="27"/>
      <c r="N24" s="27"/>
      <c r="O24" s="82"/>
      <c r="P24" s="26"/>
      <c r="Q24" s="27"/>
      <c r="R24" s="27"/>
      <c r="S24" s="28"/>
      <c r="T24" s="83"/>
      <c r="U24" s="27"/>
      <c r="V24" s="27"/>
      <c r="W24" s="28"/>
      <c r="X24" s="26"/>
      <c r="Y24" s="29">
        <v>0.3125</v>
      </c>
      <c r="Z24" s="100"/>
      <c r="AA24" s="97"/>
      <c r="AB24" s="83"/>
      <c r="AC24" s="29">
        <v>0.41666666666666669</v>
      </c>
      <c r="AD24" s="97"/>
      <c r="AE24" s="744"/>
      <c r="AF24" s="740"/>
    </row>
    <row r="25" spans="1:32" ht="15" customHeight="1" x14ac:dyDescent="0.2">
      <c r="A25" s="759"/>
      <c r="B25" s="754" t="s">
        <v>18</v>
      </c>
      <c r="C25" s="30" t="s">
        <v>16</v>
      </c>
      <c r="D25" s="31"/>
      <c r="E25" s="32"/>
      <c r="F25" s="159">
        <v>0.375</v>
      </c>
      <c r="G25" s="85"/>
      <c r="H25" s="31"/>
      <c r="I25" s="32"/>
      <c r="J25" s="159">
        <v>0.375</v>
      </c>
      <c r="K25" s="33"/>
      <c r="L25" s="32"/>
      <c r="M25" s="32"/>
      <c r="N25" s="159">
        <v>0.375</v>
      </c>
      <c r="O25" s="33"/>
      <c r="P25" s="31"/>
      <c r="Q25" s="32"/>
      <c r="R25" s="159">
        <v>0.375</v>
      </c>
      <c r="S25" s="33"/>
      <c r="T25" s="86"/>
      <c r="U25" s="32"/>
      <c r="V25" s="159">
        <v>0.375</v>
      </c>
      <c r="W25" s="85"/>
      <c r="X25" s="31"/>
      <c r="Y25" s="32"/>
      <c r="Z25" s="159">
        <v>0.375</v>
      </c>
      <c r="AA25" s="99"/>
      <c r="AB25" s="86"/>
      <c r="AC25" s="32"/>
      <c r="AD25" s="99"/>
      <c r="AE25" s="745">
        <f>SUM(D25:AD25)</f>
        <v>2.25</v>
      </c>
      <c r="AF25" s="741">
        <f>SUM(D26:AD26)</f>
        <v>2.125</v>
      </c>
    </row>
    <row r="26" spans="1:32" ht="15" customHeight="1" x14ac:dyDescent="0.2">
      <c r="A26" s="759"/>
      <c r="B26" s="754"/>
      <c r="C26" s="25" t="s">
        <v>17</v>
      </c>
      <c r="D26" s="26"/>
      <c r="E26" s="27"/>
      <c r="F26" s="160">
        <v>0.35416666666666669</v>
      </c>
      <c r="G26" s="82"/>
      <c r="H26" s="26"/>
      <c r="I26" s="27"/>
      <c r="J26" s="160">
        <v>0.35416666666666669</v>
      </c>
      <c r="K26" s="28"/>
      <c r="L26" s="27"/>
      <c r="M26" s="27"/>
      <c r="N26" s="160">
        <v>0.35416666666666669</v>
      </c>
      <c r="O26" s="28"/>
      <c r="P26" s="26"/>
      <c r="Q26" s="27"/>
      <c r="R26" s="160">
        <v>0.35416666666666669</v>
      </c>
      <c r="S26" s="28"/>
      <c r="T26" s="83"/>
      <c r="U26" s="27"/>
      <c r="V26" s="160">
        <v>0.35416666666666669</v>
      </c>
      <c r="W26" s="82"/>
      <c r="X26" s="26"/>
      <c r="Y26" s="27"/>
      <c r="Z26" s="160">
        <v>0.35416666666666669</v>
      </c>
      <c r="AA26" s="97"/>
      <c r="AB26" s="83"/>
      <c r="AC26" s="27"/>
      <c r="AD26" s="97"/>
      <c r="AE26" s="744"/>
      <c r="AF26" s="740"/>
    </row>
    <row r="27" spans="1:32" ht="15" customHeight="1" x14ac:dyDescent="0.2">
      <c r="A27" s="759"/>
      <c r="B27" s="746" t="s">
        <v>19</v>
      </c>
      <c r="C27" s="30" t="s">
        <v>16</v>
      </c>
      <c r="D27" s="31"/>
      <c r="E27" s="32"/>
      <c r="F27" s="32"/>
      <c r="G27" s="177"/>
      <c r="H27" s="163">
        <v>0.29166666666666669</v>
      </c>
      <c r="I27" s="32"/>
      <c r="J27" s="32"/>
      <c r="K27" s="177"/>
      <c r="L27" s="163">
        <v>0.29166666666666669</v>
      </c>
      <c r="M27" s="32"/>
      <c r="N27" s="32"/>
      <c r="O27" s="177"/>
      <c r="P27" s="163">
        <v>0.29166666666666669</v>
      </c>
      <c r="Q27" s="32"/>
      <c r="R27" s="32"/>
      <c r="S27" s="177"/>
      <c r="T27" s="163">
        <v>0.29166666666666669</v>
      </c>
      <c r="U27" s="32"/>
      <c r="V27" s="32"/>
      <c r="W27" s="177"/>
      <c r="X27" s="163">
        <v>0.29166666666666669</v>
      </c>
      <c r="Y27" s="32"/>
      <c r="Z27" s="98"/>
      <c r="AA27" s="177"/>
      <c r="AB27" s="163">
        <v>0.29166666666666669</v>
      </c>
      <c r="AC27" s="32"/>
      <c r="AD27" s="188">
        <v>0.25</v>
      </c>
      <c r="AE27" s="745">
        <f>SUM(D27:AD27)</f>
        <v>2</v>
      </c>
      <c r="AF27" s="741">
        <f>SUM(D28:AD28)</f>
        <v>1.8958333333333333</v>
      </c>
    </row>
    <row r="28" spans="1:32" ht="15" customHeight="1" x14ac:dyDescent="0.2">
      <c r="A28" s="759"/>
      <c r="B28" s="746"/>
      <c r="C28" s="25" t="s">
        <v>17</v>
      </c>
      <c r="D28" s="26"/>
      <c r="E28" s="27"/>
      <c r="F28" s="27"/>
      <c r="G28" s="178"/>
      <c r="H28" s="164">
        <v>0.28125</v>
      </c>
      <c r="I28" s="27"/>
      <c r="J28" s="27"/>
      <c r="K28" s="178"/>
      <c r="L28" s="164">
        <v>0.28125</v>
      </c>
      <c r="M28" s="27"/>
      <c r="N28" s="27"/>
      <c r="O28" s="178"/>
      <c r="P28" s="164">
        <v>0.28125</v>
      </c>
      <c r="Q28" s="27"/>
      <c r="R28" s="27"/>
      <c r="S28" s="178"/>
      <c r="T28" s="164">
        <v>0.28125</v>
      </c>
      <c r="U28" s="27"/>
      <c r="V28" s="27"/>
      <c r="W28" s="178"/>
      <c r="X28" s="164">
        <v>0.28125</v>
      </c>
      <c r="Y28" s="27"/>
      <c r="Z28" s="100"/>
      <c r="AA28" s="178"/>
      <c r="AB28" s="164">
        <v>0.28125</v>
      </c>
      <c r="AC28" s="27"/>
      <c r="AD28" s="189">
        <v>0.20833333333333334</v>
      </c>
      <c r="AE28" s="744"/>
      <c r="AF28" s="740"/>
    </row>
    <row r="29" spans="1:32" ht="15" customHeight="1" x14ac:dyDescent="0.2">
      <c r="A29" s="759"/>
      <c r="B29" s="752" t="s">
        <v>20</v>
      </c>
      <c r="C29" s="30" t="s">
        <v>16</v>
      </c>
      <c r="D29" s="31"/>
      <c r="E29" s="171">
        <v>0.33333333333333331</v>
      </c>
      <c r="F29" s="32"/>
      <c r="G29" s="85"/>
      <c r="H29" s="31"/>
      <c r="I29" s="171">
        <v>0.33333333333333331</v>
      </c>
      <c r="J29" s="32"/>
      <c r="K29" s="33"/>
      <c r="L29" s="86"/>
      <c r="M29" s="171">
        <v>0.33333333333333331</v>
      </c>
      <c r="N29" s="32"/>
      <c r="O29" s="85"/>
      <c r="P29" s="31"/>
      <c r="Q29" s="171">
        <v>0.33333333333333331</v>
      </c>
      <c r="R29" s="32"/>
      <c r="S29" s="33"/>
      <c r="T29" s="86"/>
      <c r="U29" s="171">
        <v>0.33333333333333331</v>
      </c>
      <c r="V29" s="32"/>
      <c r="W29" s="85"/>
      <c r="X29" s="31"/>
      <c r="Y29" s="32"/>
      <c r="Z29" s="98"/>
      <c r="AA29" s="99"/>
      <c r="AB29" s="86"/>
      <c r="AC29" s="32"/>
      <c r="AD29" s="99"/>
      <c r="AE29" s="745">
        <f>SUM(D29:AD29)</f>
        <v>1.6666666666666665</v>
      </c>
      <c r="AF29" s="741">
        <f>SUM(D30:AD30)</f>
        <v>1.5625</v>
      </c>
    </row>
    <row r="30" spans="1:32" ht="15" customHeight="1" thickBot="1" x14ac:dyDescent="0.25">
      <c r="A30" s="760"/>
      <c r="B30" s="753"/>
      <c r="C30" s="40" t="s">
        <v>17</v>
      </c>
      <c r="D30" s="43"/>
      <c r="E30" s="172">
        <v>0.3125</v>
      </c>
      <c r="F30" s="41"/>
      <c r="G30" s="87"/>
      <c r="H30" s="43"/>
      <c r="I30" s="172">
        <v>0.3125</v>
      </c>
      <c r="J30" s="41"/>
      <c r="K30" s="42"/>
      <c r="L30" s="88"/>
      <c r="M30" s="172">
        <v>0.3125</v>
      </c>
      <c r="N30" s="41"/>
      <c r="O30" s="87"/>
      <c r="P30" s="43"/>
      <c r="Q30" s="172">
        <v>0.3125</v>
      </c>
      <c r="R30" s="41"/>
      <c r="S30" s="42"/>
      <c r="T30" s="88"/>
      <c r="U30" s="172">
        <v>0.3125</v>
      </c>
      <c r="V30" s="41"/>
      <c r="W30" s="87"/>
      <c r="X30" s="43"/>
      <c r="Y30" s="41"/>
      <c r="Z30" s="101"/>
      <c r="AA30" s="103"/>
      <c r="AB30" s="88"/>
      <c r="AC30" s="41"/>
      <c r="AD30" s="103"/>
      <c r="AE30" s="749"/>
      <c r="AF30" s="742"/>
    </row>
    <row r="31" spans="1:32"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91"/>
      <c r="AE31" s="131"/>
      <c r="AF31" s="49"/>
    </row>
    <row r="32" spans="1:32" ht="15" customHeight="1" x14ac:dyDescent="0.2">
      <c r="A32" s="758">
        <v>4</v>
      </c>
      <c r="B32" s="765" t="s">
        <v>15</v>
      </c>
      <c r="C32" s="20" t="s">
        <v>16</v>
      </c>
      <c r="D32" s="21"/>
      <c r="E32" s="24">
        <v>0.33333333333333331</v>
      </c>
      <c r="F32" s="22"/>
      <c r="G32" s="23"/>
      <c r="H32" s="21"/>
      <c r="I32" s="24">
        <v>0.33333333333333331</v>
      </c>
      <c r="J32" s="22"/>
      <c r="K32" s="23"/>
      <c r="L32" s="80"/>
      <c r="M32" s="24">
        <v>0.33333333333333331</v>
      </c>
      <c r="N32" s="22"/>
      <c r="O32" s="79"/>
      <c r="P32" s="21"/>
      <c r="Q32" s="24">
        <v>0.33333333333333331</v>
      </c>
      <c r="R32" s="22"/>
      <c r="S32" s="23"/>
      <c r="T32" s="80"/>
      <c r="U32" s="24">
        <v>0.33333333333333331</v>
      </c>
      <c r="V32" s="22"/>
      <c r="W32" s="79"/>
      <c r="X32" s="21"/>
      <c r="Y32" s="22"/>
      <c r="Z32" s="102"/>
      <c r="AA32" s="96"/>
      <c r="AB32" s="80"/>
      <c r="AC32" s="22"/>
      <c r="AD32" s="96"/>
      <c r="AE32" s="743">
        <f>SUM(D32:AD32)</f>
        <v>1.6666666666666665</v>
      </c>
      <c r="AF32" s="739">
        <f>SUM(D33:AD33)</f>
        <v>1.5625</v>
      </c>
    </row>
    <row r="33" spans="1:32" ht="15" customHeight="1" x14ac:dyDescent="0.2">
      <c r="A33" s="759"/>
      <c r="B33" s="766"/>
      <c r="C33" s="25" t="s">
        <v>17</v>
      </c>
      <c r="D33" s="26"/>
      <c r="E33" s="29">
        <v>0.3125</v>
      </c>
      <c r="F33" s="27"/>
      <c r="G33" s="28"/>
      <c r="H33" s="26"/>
      <c r="I33" s="29">
        <v>0.3125</v>
      </c>
      <c r="J33" s="27"/>
      <c r="K33" s="28"/>
      <c r="L33" s="83"/>
      <c r="M33" s="29">
        <v>0.3125</v>
      </c>
      <c r="N33" s="27"/>
      <c r="O33" s="82"/>
      <c r="P33" s="26"/>
      <c r="Q33" s="29">
        <v>0.3125</v>
      </c>
      <c r="R33" s="27"/>
      <c r="S33" s="28"/>
      <c r="T33" s="83"/>
      <c r="U33" s="29">
        <v>0.3125</v>
      </c>
      <c r="V33" s="27"/>
      <c r="W33" s="82"/>
      <c r="X33" s="26"/>
      <c r="Y33" s="27"/>
      <c r="Z33" s="100"/>
      <c r="AA33" s="97"/>
      <c r="AB33" s="83"/>
      <c r="AC33" s="27"/>
      <c r="AD33" s="97"/>
      <c r="AE33" s="744"/>
      <c r="AF33" s="740"/>
    </row>
    <row r="34" spans="1:32" ht="15" customHeight="1" x14ac:dyDescent="0.2">
      <c r="A34" s="759"/>
      <c r="B34" s="767" t="s">
        <v>18</v>
      </c>
      <c r="C34" s="30" t="s">
        <v>16</v>
      </c>
      <c r="D34" s="31"/>
      <c r="E34" s="32"/>
      <c r="F34" s="32"/>
      <c r="G34" s="175"/>
      <c r="H34" s="157">
        <v>0.29166666666666669</v>
      </c>
      <c r="I34" s="32"/>
      <c r="J34" s="32"/>
      <c r="K34" s="175"/>
      <c r="L34" s="157">
        <v>0.29166666666666669</v>
      </c>
      <c r="M34" s="32"/>
      <c r="N34" s="32"/>
      <c r="O34" s="175"/>
      <c r="P34" s="157">
        <v>0.29166666666666669</v>
      </c>
      <c r="Q34" s="32"/>
      <c r="R34" s="32"/>
      <c r="S34" s="175"/>
      <c r="T34" s="157">
        <v>0.29166666666666669</v>
      </c>
      <c r="U34" s="32"/>
      <c r="V34" s="32"/>
      <c r="W34" s="175"/>
      <c r="X34" s="157">
        <v>0.29166666666666669</v>
      </c>
      <c r="Y34" s="32"/>
      <c r="Z34" s="98"/>
      <c r="AA34" s="175"/>
      <c r="AB34" s="157">
        <v>0.29166666666666669</v>
      </c>
      <c r="AC34" s="32"/>
      <c r="AD34" s="186">
        <v>0.25</v>
      </c>
      <c r="AE34" s="745">
        <f>SUM(D34:AD34)</f>
        <v>2</v>
      </c>
      <c r="AF34" s="741">
        <f>SUM(D35:AD35)</f>
        <v>1.8958333333333333</v>
      </c>
    </row>
    <row r="35" spans="1:32" ht="15" customHeight="1" x14ac:dyDescent="0.2">
      <c r="A35" s="759"/>
      <c r="B35" s="768"/>
      <c r="C35" s="25" t="s">
        <v>17</v>
      </c>
      <c r="D35" s="26"/>
      <c r="E35" s="27"/>
      <c r="F35" s="27"/>
      <c r="G35" s="176"/>
      <c r="H35" s="158">
        <v>0.28125</v>
      </c>
      <c r="I35" s="27"/>
      <c r="J35" s="27"/>
      <c r="K35" s="176"/>
      <c r="L35" s="158">
        <v>0.28125</v>
      </c>
      <c r="M35" s="27"/>
      <c r="N35" s="27"/>
      <c r="O35" s="176"/>
      <c r="P35" s="158">
        <v>0.28125</v>
      </c>
      <c r="Q35" s="27"/>
      <c r="R35" s="27"/>
      <c r="S35" s="176"/>
      <c r="T35" s="158">
        <v>0.28125</v>
      </c>
      <c r="U35" s="27"/>
      <c r="V35" s="27"/>
      <c r="W35" s="176"/>
      <c r="X35" s="158">
        <v>0.28125</v>
      </c>
      <c r="Y35" s="27"/>
      <c r="Z35" s="100"/>
      <c r="AA35" s="176"/>
      <c r="AB35" s="158">
        <v>0.28125</v>
      </c>
      <c r="AC35" s="27"/>
      <c r="AD35" s="187">
        <v>0.20833333333333334</v>
      </c>
      <c r="AE35" s="744"/>
      <c r="AF35" s="740"/>
    </row>
    <row r="36" spans="1:32" ht="15" customHeight="1" x14ac:dyDescent="0.2">
      <c r="A36" s="759"/>
      <c r="B36" s="761" t="s">
        <v>19</v>
      </c>
      <c r="C36" s="30" t="s">
        <v>16</v>
      </c>
      <c r="D36" s="163">
        <v>0.25</v>
      </c>
      <c r="E36" s="32"/>
      <c r="F36" s="32"/>
      <c r="G36" s="85"/>
      <c r="H36" s="31"/>
      <c r="I36" s="32"/>
      <c r="J36" s="32"/>
      <c r="K36" s="33"/>
      <c r="L36" s="86"/>
      <c r="M36" s="32"/>
      <c r="N36" s="32"/>
      <c r="O36" s="85"/>
      <c r="P36" s="31"/>
      <c r="Q36" s="32"/>
      <c r="R36" s="32"/>
      <c r="S36" s="33"/>
      <c r="T36" s="31"/>
      <c r="U36" s="32"/>
      <c r="V36" s="32"/>
      <c r="W36" s="85"/>
      <c r="X36" s="31"/>
      <c r="Y36" s="165">
        <v>0.33333333333333331</v>
      </c>
      <c r="Z36" s="98"/>
      <c r="AA36" s="99"/>
      <c r="AB36" s="86"/>
      <c r="AC36" s="165">
        <v>0.5</v>
      </c>
      <c r="AD36" s="99"/>
      <c r="AE36" s="745">
        <f>SUM(D36:AD36)</f>
        <v>1.0833333333333333</v>
      </c>
      <c r="AF36" s="741">
        <f>SUM(D37:AD37)</f>
        <v>0.9375</v>
      </c>
    </row>
    <row r="37" spans="1:32" ht="15" customHeight="1" x14ac:dyDescent="0.2">
      <c r="A37" s="759"/>
      <c r="B37" s="762"/>
      <c r="C37" s="25" t="s">
        <v>17</v>
      </c>
      <c r="D37" s="164">
        <v>0.20833333333333334</v>
      </c>
      <c r="E37" s="27"/>
      <c r="F37" s="27"/>
      <c r="G37" s="82"/>
      <c r="H37" s="26"/>
      <c r="I37" s="27"/>
      <c r="J37" s="27"/>
      <c r="K37" s="28"/>
      <c r="L37" s="83"/>
      <c r="M37" s="27"/>
      <c r="N37" s="27"/>
      <c r="O37" s="82"/>
      <c r="P37" s="26"/>
      <c r="Q37" s="27"/>
      <c r="R37" s="27"/>
      <c r="S37" s="28"/>
      <c r="T37" s="26"/>
      <c r="U37" s="27"/>
      <c r="V37" s="27"/>
      <c r="W37" s="82"/>
      <c r="X37" s="26"/>
      <c r="Y37" s="166">
        <v>0.3125</v>
      </c>
      <c r="Z37" s="100"/>
      <c r="AA37" s="97"/>
      <c r="AB37" s="83"/>
      <c r="AC37" s="166">
        <v>0.41666666666666669</v>
      </c>
      <c r="AD37" s="97"/>
      <c r="AE37" s="744"/>
      <c r="AF37" s="740"/>
    </row>
    <row r="38" spans="1:32" ht="15" customHeight="1" x14ac:dyDescent="0.2">
      <c r="A38" s="759"/>
      <c r="B38" s="763" t="s">
        <v>20</v>
      </c>
      <c r="C38" s="30" t="s">
        <v>16</v>
      </c>
      <c r="D38" s="31"/>
      <c r="E38" s="32"/>
      <c r="F38" s="171">
        <v>0.375</v>
      </c>
      <c r="G38" s="85"/>
      <c r="H38" s="31"/>
      <c r="I38" s="32"/>
      <c r="J38" s="171">
        <v>0.375</v>
      </c>
      <c r="K38" s="33"/>
      <c r="L38" s="31"/>
      <c r="M38" s="32"/>
      <c r="N38" s="171">
        <v>0.375</v>
      </c>
      <c r="O38" s="85"/>
      <c r="P38" s="31"/>
      <c r="Q38" s="32"/>
      <c r="R38" s="171">
        <v>0.375</v>
      </c>
      <c r="S38" s="33"/>
      <c r="T38" s="86"/>
      <c r="U38" s="32"/>
      <c r="V38" s="171">
        <v>0.375</v>
      </c>
      <c r="W38" s="85"/>
      <c r="X38" s="31"/>
      <c r="Y38" s="32"/>
      <c r="Z38" s="171">
        <v>0.375</v>
      </c>
      <c r="AA38" s="99"/>
      <c r="AB38" s="86"/>
      <c r="AC38" s="32"/>
      <c r="AD38" s="99"/>
      <c r="AE38" s="745">
        <f>SUM(D38:AD38)</f>
        <v>2.25</v>
      </c>
      <c r="AF38" s="741">
        <f>SUM(D39:AD39)</f>
        <v>2.125</v>
      </c>
    </row>
    <row r="39" spans="1:32" ht="15" customHeight="1" thickBot="1" x14ac:dyDescent="0.25">
      <c r="A39" s="760"/>
      <c r="B39" s="764"/>
      <c r="C39" s="40" t="s">
        <v>17</v>
      </c>
      <c r="D39" s="43"/>
      <c r="E39" s="41"/>
      <c r="F39" s="172">
        <v>0.35416666666666669</v>
      </c>
      <c r="G39" s="87"/>
      <c r="H39" s="43"/>
      <c r="I39" s="41"/>
      <c r="J39" s="172">
        <v>0.35416666666666669</v>
      </c>
      <c r="K39" s="42"/>
      <c r="L39" s="43"/>
      <c r="M39" s="41"/>
      <c r="N39" s="172">
        <v>0.35416666666666669</v>
      </c>
      <c r="O39" s="87"/>
      <c r="P39" s="43"/>
      <c r="Q39" s="41"/>
      <c r="R39" s="172">
        <v>0.35416666666666669</v>
      </c>
      <c r="S39" s="42"/>
      <c r="T39" s="88"/>
      <c r="U39" s="41"/>
      <c r="V39" s="172">
        <v>0.35416666666666669</v>
      </c>
      <c r="W39" s="87"/>
      <c r="X39" s="43"/>
      <c r="Y39" s="41"/>
      <c r="Z39" s="172">
        <v>0.35416666666666669</v>
      </c>
      <c r="AA39" s="103"/>
      <c r="AB39" s="88"/>
      <c r="AC39" s="41"/>
      <c r="AD39" s="103"/>
      <c r="AE39" s="749"/>
      <c r="AF39" s="742"/>
    </row>
    <row r="40" spans="1:32"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55" t="s">
        <v>21</v>
      </c>
      <c r="Y40" s="756"/>
      <c r="Z40" s="756"/>
      <c r="AA40" s="756"/>
      <c r="AB40" s="756"/>
      <c r="AC40" s="756"/>
      <c r="AD40" s="757"/>
      <c r="AE40" s="48">
        <f>SUM(AE5:AE12,AE14:AE21,AE23:AE30,AE32:AE39)/16</f>
        <v>1.7500000000000002</v>
      </c>
      <c r="AF40" s="49">
        <f>SUM(AF5:AF12,AF14:AF21,AF23:AF30,AF32:AF39)/16</f>
        <v>1.630208333333333</v>
      </c>
    </row>
    <row r="41" spans="1:32"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45"/>
      <c r="AF41" s="134"/>
    </row>
    <row r="42" spans="1:32" s="62" customFormat="1" ht="35.1" customHeight="1" x14ac:dyDescent="0.2">
      <c r="B42" s="63" t="s">
        <v>22</v>
      </c>
      <c r="C42" s="63"/>
      <c r="D42" s="64"/>
      <c r="E42" s="64"/>
      <c r="F42" s="64"/>
      <c r="G42" s="64"/>
      <c r="H42" s="64"/>
      <c r="I42" s="65" t="s">
        <v>65</v>
      </c>
      <c r="AE42" s="66"/>
      <c r="AF42" s="66"/>
    </row>
    <row r="43" spans="1:32" s="62" customFormat="1" ht="35.1" customHeight="1" x14ac:dyDescent="0.2">
      <c r="B43" s="63"/>
      <c r="C43" s="63"/>
      <c r="D43" s="64"/>
      <c r="E43" s="64"/>
      <c r="F43" s="64"/>
      <c r="G43" s="64"/>
      <c r="H43" s="64"/>
      <c r="I43" s="65" t="s">
        <v>45</v>
      </c>
      <c r="AE43" s="66"/>
      <c r="AF43" s="66"/>
    </row>
    <row r="44" spans="1:32" s="62" customFormat="1" ht="35.1" customHeight="1" x14ac:dyDescent="0.2">
      <c r="B44" s="63"/>
      <c r="C44" s="63"/>
      <c r="D44" s="64"/>
      <c r="E44" s="64"/>
      <c r="F44" s="64"/>
      <c r="G44" s="64"/>
      <c r="H44" s="64"/>
      <c r="I44" s="65" t="s">
        <v>41</v>
      </c>
      <c r="AE44" s="66"/>
      <c r="AF44" s="66"/>
    </row>
    <row r="45" spans="1:32" s="62" customFormat="1" ht="35.1" customHeight="1" x14ac:dyDescent="0.2">
      <c r="B45" s="63"/>
      <c r="C45" s="63"/>
      <c r="D45" s="64"/>
      <c r="E45" s="64"/>
      <c r="F45" s="64"/>
      <c r="G45" s="64"/>
      <c r="H45" s="64"/>
      <c r="I45" s="65" t="s">
        <v>66</v>
      </c>
      <c r="AE45" s="66"/>
      <c r="AF45" s="66"/>
    </row>
    <row r="46" spans="1:32" s="62" customFormat="1" ht="35.1" customHeight="1" x14ac:dyDescent="0.2">
      <c r="B46" s="63"/>
      <c r="C46" s="63"/>
      <c r="D46" s="64"/>
      <c r="E46" s="64"/>
      <c r="F46" s="64"/>
      <c r="G46" s="64"/>
      <c r="H46" s="64"/>
      <c r="I46" s="65" t="s">
        <v>67</v>
      </c>
      <c r="AE46" s="66"/>
      <c r="AF46" s="66"/>
    </row>
    <row r="47" spans="1:32" ht="15" customHeight="1" x14ac:dyDescent="0.2"/>
    <row r="48" spans="1:32"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D48" s="66"/>
      <c r="AE48" s="66"/>
    </row>
    <row r="49" spans="2:33" s="62" customFormat="1" ht="35.1" customHeight="1" x14ac:dyDescent="0.2">
      <c r="B49" s="63"/>
      <c r="C49" s="63"/>
      <c r="D49" s="64"/>
      <c r="E49" s="64"/>
      <c r="F49" s="64"/>
      <c r="G49" s="64"/>
      <c r="H49" s="64"/>
      <c r="I49" s="65" t="str">
        <f>'Nr401_7 Tage'!$I$48</f>
        <v>Diese Zeiten gelten für die gesamte Bewilligungsdauer.</v>
      </c>
      <c r="AD49" s="66"/>
      <c r="AE49" s="66"/>
    </row>
    <row r="50" spans="2:33" s="62" customFormat="1" ht="15" customHeight="1" x14ac:dyDescent="0.2">
      <c r="B50" s="63"/>
      <c r="C50" s="63"/>
      <c r="D50" s="64"/>
      <c r="E50" s="64"/>
      <c r="F50" s="64"/>
      <c r="G50" s="64"/>
      <c r="H50" s="64"/>
      <c r="AD50" s="66"/>
      <c r="AE50" s="66"/>
    </row>
    <row r="51" spans="2:33" s="62" customFormat="1" ht="35.1" customHeight="1" x14ac:dyDescent="0.2">
      <c r="B51" s="63" t="s">
        <v>24</v>
      </c>
      <c r="C51" s="63"/>
      <c r="D51" s="63"/>
      <c r="E51" s="63"/>
      <c r="F51" s="63"/>
      <c r="G51" s="63"/>
      <c r="H51" s="64"/>
      <c r="I51" s="65" t="s">
        <v>53</v>
      </c>
      <c r="AD51" s="66"/>
      <c r="AE51" s="66"/>
    </row>
    <row r="52" spans="2:33" s="67" customFormat="1" ht="35.1" customHeight="1" x14ac:dyDescent="0.2">
      <c r="B52" s="62"/>
      <c r="C52" s="62"/>
      <c r="D52" s="62"/>
      <c r="E52" s="62"/>
      <c r="F52" s="62"/>
      <c r="G52" s="62"/>
      <c r="H52" s="62"/>
      <c r="I52" s="65" t="s">
        <v>42</v>
      </c>
      <c r="K52" s="62"/>
      <c r="L52" s="62"/>
      <c r="M52" s="62"/>
      <c r="N52" s="62"/>
      <c r="O52" s="62"/>
      <c r="P52" s="62"/>
      <c r="Q52" s="62"/>
      <c r="R52" s="62"/>
      <c r="S52" s="62"/>
      <c r="T52" s="62"/>
      <c r="U52" s="62"/>
      <c r="V52" s="62"/>
      <c r="W52" s="62"/>
      <c r="X52" s="62"/>
      <c r="Y52" s="62"/>
      <c r="Z52" s="62"/>
      <c r="AA52" s="62"/>
      <c r="AB52" s="62"/>
      <c r="AC52" s="62"/>
      <c r="AD52" s="66"/>
      <c r="AE52" s="94"/>
    </row>
    <row r="53" spans="2:33" s="67" customFormat="1" ht="35.1" customHeight="1" x14ac:dyDescent="0.2">
      <c r="B53" s="62"/>
      <c r="C53" s="62"/>
      <c r="D53" s="62"/>
      <c r="E53" s="62"/>
      <c r="F53" s="62"/>
      <c r="G53" s="62"/>
      <c r="H53" s="62"/>
      <c r="I53" s="65" t="s">
        <v>44</v>
      </c>
      <c r="K53" s="62"/>
      <c r="L53" s="62"/>
      <c r="M53" s="62"/>
      <c r="N53" s="62"/>
      <c r="O53" s="62"/>
      <c r="P53" s="62"/>
      <c r="Q53" s="62"/>
      <c r="R53" s="62"/>
      <c r="S53" s="62"/>
      <c r="T53" s="62"/>
      <c r="U53" s="62"/>
      <c r="V53" s="62"/>
      <c r="W53" s="62"/>
      <c r="X53" s="62"/>
      <c r="Y53" s="62"/>
      <c r="Z53" s="62"/>
      <c r="AA53" s="62"/>
      <c r="AB53" s="62"/>
      <c r="AC53" s="62"/>
      <c r="AD53" s="66"/>
      <c r="AE53" s="94"/>
    </row>
    <row r="54" spans="2:33" s="62" customFormat="1" ht="15" customHeight="1" x14ac:dyDescent="0.2">
      <c r="B54" s="63"/>
      <c r="C54" s="63"/>
      <c r="D54" s="64"/>
      <c r="E54" s="64"/>
      <c r="F54" s="64"/>
      <c r="G54" s="64"/>
      <c r="H54" s="64"/>
      <c r="I54" s="67"/>
    </row>
    <row r="55" spans="2:33" s="62" customFormat="1" ht="34.9" customHeight="1" x14ac:dyDescent="0.2">
      <c r="B55" s="63" t="s">
        <v>26</v>
      </c>
      <c r="C55" s="63"/>
      <c r="D55" s="64"/>
      <c r="E55" s="64"/>
      <c r="F55" s="64"/>
      <c r="G55" s="64"/>
      <c r="I55" s="68"/>
    </row>
    <row r="56" spans="2:33" s="67" customFormat="1" ht="9.9499999999999993" customHeight="1" x14ac:dyDescent="0.2">
      <c r="B56" s="69"/>
      <c r="C56" s="69"/>
      <c r="D56" s="69"/>
    </row>
    <row r="57" spans="2:33" s="67" customFormat="1" ht="35.1" customHeight="1" x14ac:dyDescent="0.2">
      <c r="B57" s="69"/>
      <c r="C57" s="69"/>
      <c r="D57" s="69"/>
      <c r="I57" s="62" t="str">
        <f>'Nr401_7 Tage'!$I$54</f>
        <v>Beachten Sie generell folgende Punkte beim Erstellen eines Schichtplanes:</v>
      </c>
    </row>
    <row r="58" spans="2:33" s="67" customFormat="1" ht="35.1" customHeight="1" x14ac:dyDescent="0.2">
      <c r="B58" s="69"/>
      <c r="C58" s="69"/>
      <c r="D58" s="69"/>
      <c r="I58" s="141" t="s">
        <v>80</v>
      </c>
    </row>
    <row r="59" spans="2:33" s="62" customFormat="1" ht="35.1" customHeight="1" x14ac:dyDescent="0.2">
      <c r="I59" s="141" t="s">
        <v>79</v>
      </c>
    </row>
    <row r="60" spans="2:33" s="62" customFormat="1" ht="15" customHeight="1" x14ac:dyDescent="0.2">
      <c r="I60" s="65"/>
      <c r="AF60" s="66"/>
      <c r="AG60" s="66"/>
    </row>
    <row r="61" spans="2:33" s="62" customFormat="1" ht="30" x14ac:dyDescent="0.2">
      <c r="B61" s="63" t="s">
        <v>28</v>
      </c>
      <c r="C61" s="63"/>
      <c r="I61" s="62" t="str">
        <f>'Nr401_7 Tage'!$I$58</f>
        <v>Art. 24 ArG, Art. 36 - 38 ArGV1</v>
      </c>
      <c r="AF61" s="66"/>
      <c r="AG61" s="66"/>
    </row>
    <row r="63" spans="2:33" ht="30" x14ac:dyDescent="0.2">
      <c r="B63" s="63" t="s">
        <v>72</v>
      </c>
      <c r="I63" s="62" t="s">
        <v>73</v>
      </c>
    </row>
    <row r="64" spans="2:33" ht="25.5" x14ac:dyDescent="0.35">
      <c r="I64" s="126"/>
    </row>
  </sheetData>
  <mergeCells count="58">
    <mergeCell ref="AF38:AF39"/>
    <mergeCell ref="X40:AD40"/>
    <mergeCell ref="AE32:AE33"/>
    <mergeCell ref="AE34:AE35"/>
    <mergeCell ref="AE36:AE37"/>
    <mergeCell ref="AE38:AE39"/>
    <mergeCell ref="AE14:AE15"/>
    <mergeCell ref="AE16:AE17"/>
    <mergeCell ref="AE18:AE19"/>
    <mergeCell ref="AE20:AE21"/>
    <mergeCell ref="AF36:AF37"/>
    <mergeCell ref="AF29:AF30"/>
    <mergeCell ref="AF23:AF24"/>
    <mergeCell ref="AF25:AF26"/>
    <mergeCell ref="AF27:AF28"/>
    <mergeCell ref="AF32:AF33"/>
    <mergeCell ref="AF34:AF35"/>
    <mergeCell ref="AF16:AF17"/>
    <mergeCell ref="AF18:AF19"/>
    <mergeCell ref="AF20:AF21"/>
    <mergeCell ref="AE29:AE30"/>
    <mergeCell ref="B32:B33"/>
    <mergeCell ref="B34:B35"/>
    <mergeCell ref="B27:B28"/>
    <mergeCell ref="B29:B30"/>
    <mergeCell ref="AF5:AF6"/>
    <mergeCell ref="AF7:AF8"/>
    <mergeCell ref="AF9:AF10"/>
    <mergeCell ref="AF11:AF12"/>
    <mergeCell ref="AF14:AF15"/>
    <mergeCell ref="AE5:AE6"/>
    <mergeCell ref="AE7:AE8"/>
    <mergeCell ref="AE9:AE10"/>
    <mergeCell ref="AE11:AE12"/>
    <mergeCell ref="AE23:AE24"/>
    <mergeCell ref="AE25:AE26"/>
    <mergeCell ref="AE27:AE28"/>
    <mergeCell ref="A32:A39"/>
    <mergeCell ref="C3:C4"/>
    <mergeCell ref="B5:B6"/>
    <mergeCell ref="B7:B8"/>
    <mergeCell ref="B9:B10"/>
    <mergeCell ref="B11:B12"/>
    <mergeCell ref="A14:A21"/>
    <mergeCell ref="A23:A30"/>
    <mergeCell ref="B23:B24"/>
    <mergeCell ref="B25:B26"/>
    <mergeCell ref="B14:B15"/>
    <mergeCell ref="B16:B17"/>
    <mergeCell ref="B18:B19"/>
    <mergeCell ref="B20:B21"/>
    <mergeCell ref="B36:B37"/>
    <mergeCell ref="B38:B39"/>
    <mergeCell ref="A1:G2"/>
    <mergeCell ref="H1:AD2"/>
    <mergeCell ref="A3:A4"/>
    <mergeCell ref="B3:B4"/>
    <mergeCell ref="A5:A12"/>
  </mergeCells>
  <phoneticPr fontId="0" type="noConversion"/>
  <printOptions horizontalCentered="1"/>
  <pageMargins left="0.19685039370078741" right="0.19685039370078741" top="0.78740157480314965" bottom="0.59055118110236227" header="0.39370078740157483" footer="0.39370078740157483"/>
  <pageSetup paperSize="9" scale="34"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5"/>
  <sheetViews>
    <sheetView zoomScale="50" zoomScaleNormal="50" zoomScaleSheetLayoutView="50" workbookViewId="0">
      <selection activeCell="N27" sqref="N27"/>
    </sheetView>
  </sheetViews>
  <sheetFormatPr baseColWidth="10" defaultColWidth="11.42578125" defaultRowHeight="12.75" x14ac:dyDescent="0.2"/>
  <cols>
    <col min="1" max="3" width="6.7109375" style="2" customWidth="1"/>
    <col min="4" max="4" width="8.7109375" style="2" customWidth="1"/>
    <col min="5" max="6" width="10.7109375" style="2" customWidth="1"/>
    <col min="7" max="7" width="2.7109375" style="2" customWidth="1"/>
    <col min="8" max="8" width="8.7109375" style="2" customWidth="1"/>
    <col min="9" max="10" width="10.7109375" style="2" customWidth="1"/>
    <col min="11" max="11" width="2.7109375" style="2" customWidth="1"/>
    <col min="12" max="12" width="8.7109375" style="2" customWidth="1"/>
    <col min="13" max="14" width="10.7109375" style="2" customWidth="1"/>
    <col min="15" max="15" width="2.7109375" style="2" customWidth="1"/>
    <col min="16" max="16" width="8.7109375" style="2" customWidth="1"/>
    <col min="17" max="18" width="10.7109375" style="2" customWidth="1"/>
    <col min="19" max="19" width="2.7109375" style="2" customWidth="1"/>
    <col min="20" max="20" width="8.7109375" style="2" customWidth="1"/>
    <col min="21" max="22" width="10.7109375" style="2" customWidth="1"/>
    <col min="23" max="23" width="2.7109375" style="2" customWidth="1"/>
    <col min="24" max="24" width="8.7109375" style="2" customWidth="1"/>
    <col min="25" max="25" width="16.7109375" style="2" customWidth="1"/>
    <col min="26" max="27" width="8.7109375" style="2" customWidth="1"/>
    <col min="28" max="28" width="16.7109375" style="2" customWidth="1"/>
    <col min="29" max="29" width="8.7109375" style="2" customWidth="1"/>
    <col min="30" max="31" width="23.7109375" style="61" customWidth="1"/>
    <col min="32" max="16384" width="11.42578125" style="2"/>
  </cols>
  <sheetData>
    <row r="1" spans="1:31" ht="39.950000000000003" customHeight="1" x14ac:dyDescent="0.2">
      <c r="A1" s="736" t="s">
        <v>47</v>
      </c>
      <c r="B1" s="733"/>
      <c r="C1" s="733"/>
      <c r="D1" s="733"/>
      <c r="E1" s="733"/>
      <c r="F1" s="733"/>
      <c r="G1" s="733"/>
      <c r="H1" s="736" t="s">
        <v>0</v>
      </c>
      <c r="I1" s="733"/>
      <c r="J1" s="733"/>
      <c r="K1" s="733"/>
      <c r="L1" s="733"/>
      <c r="M1" s="733"/>
      <c r="N1" s="733"/>
      <c r="O1" s="733"/>
      <c r="P1" s="733"/>
      <c r="Q1" s="733"/>
      <c r="R1" s="733"/>
      <c r="S1" s="733"/>
      <c r="T1" s="733"/>
      <c r="U1" s="733"/>
      <c r="V1" s="733"/>
      <c r="W1" s="733"/>
      <c r="X1" s="733"/>
      <c r="Y1" s="733"/>
      <c r="Z1" s="733"/>
      <c r="AA1" s="733"/>
      <c r="AB1" s="733"/>
      <c r="AC1" s="737"/>
      <c r="AD1" s="203" t="s">
        <v>71</v>
      </c>
      <c r="AE1" s="95"/>
    </row>
    <row r="2" spans="1:31" ht="30" customHeight="1" thickBot="1" x14ac:dyDescent="0.25">
      <c r="A2" s="734"/>
      <c r="B2" s="735"/>
      <c r="C2" s="735"/>
      <c r="D2" s="735"/>
      <c r="E2" s="735"/>
      <c r="F2" s="735"/>
      <c r="G2" s="735"/>
      <c r="H2" s="734"/>
      <c r="I2" s="735"/>
      <c r="J2" s="735"/>
      <c r="K2" s="735"/>
      <c r="L2" s="735"/>
      <c r="M2" s="735"/>
      <c r="N2" s="735"/>
      <c r="O2" s="735"/>
      <c r="P2" s="735"/>
      <c r="Q2" s="735"/>
      <c r="R2" s="735"/>
      <c r="S2" s="735"/>
      <c r="T2" s="735"/>
      <c r="U2" s="735"/>
      <c r="V2" s="735"/>
      <c r="W2" s="735"/>
      <c r="X2" s="735"/>
      <c r="Y2" s="735"/>
      <c r="Z2" s="735"/>
      <c r="AA2" s="735"/>
      <c r="AB2" s="735"/>
      <c r="AC2" s="738"/>
      <c r="AD2" s="130" t="s">
        <v>1</v>
      </c>
      <c r="AE2" s="4">
        <v>39356</v>
      </c>
    </row>
    <row r="3" spans="1:31" ht="50.1" customHeight="1" thickBot="1" x14ac:dyDescent="0.25">
      <c r="A3" s="750" t="s">
        <v>2</v>
      </c>
      <c r="B3" s="750" t="s">
        <v>3</v>
      </c>
      <c r="C3" s="750" t="s">
        <v>4</v>
      </c>
      <c r="D3" s="6" t="s">
        <v>5</v>
      </c>
      <c r="E3" s="7"/>
      <c r="F3" s="7"/>
      <c r="G3" s="72"/>
      <c r="H3" s="70" t="s">
        <v>6</v>
      </c>
      <c r="I3" s="7"/>
      <c r="J3" s="7"/>
      <c r="K3" s="8"/>
      <c r="L3" s="6" t="s">
        <v>7</v>
      </c>
      <c r="M3" s="7"/>
      <c r="N3" s="7"/>
      <c r="O3" s="72"/>
      <c r="P3" s="70" t="s">
        <v>8</v>
      </c>
      <c r="Q3" s="7"/>
      <c r="R3" s="7"/>
      <c r="S3" s="8"/>
      <c r="T3" s="6" t="s">
        <v>9</v>
      </c>
      <c r="U3" s="7"/>
      <c r="V3" s="7"/>
      <c r="W3" s="72"/>
      <c r="X3" s="70" t="s">
        <v>10</v>
      </c>
      <c r="Y3" s="7"/>
      <c r="Z3" s="8"/>
      <c r="AA3" s="6" t="s">
        <v>11</v>
      </c>
      <c r="AB3" s="7"/>
      <c r="AC3" s="73"/>
      <c r="AD3" s="74" t="s">
        <v>12</v>
      </c>
      <c r="AE3" s="75"/>
    </row>
    <row r="4" spans="1:31" s="78" customFormat="1" ht="26.45" customHeight="1" thickBot="1" x14ac:dyDescent="0.25">
      <c r="A4" s="751"/>
      <c r="B4" s="751"/>
      <c r="C4" s="751"/>
      <c r="D4" s="14">
        <v>0.25</v>
      </c>
      <c r="E4" s="15">
        <v>0.58333333333333337</v>
      </c>
      <c r="F4" s="15">
        <v>0.91666666666666663</v>
      </c>
      <c r="G4" s="16"/>
      <c r="H4" s="14">
        <v>0.25</v>
      </c>
      <c r="I4" s="15">
        <v>0.58333333333333337</v>
      </c>
      <c r="J4" s="15">
        <v>0.91666666666666663</v>
      </c>
      <c r="K4" s="16"/>
      <c r="L4" s="14">
        <v>0.25</v>
      </c>
      <c r="M4" s="15">
        <v>0.58333333333333337</v>
      </c>
      <c r="N4" s="15">
        <v>0.91666666666666663</v>
      </c>
      <c r="O4" s="16"/>
      <c r="P4" s="14">
        <v>0.25</v>
      </c>
      <c r="Q4" s="15">
        <v>0.58333333333333337</v>
      </c>
      <c r="R4" s="15">
        <v>0.91666666666666663</v>
      </c>
      <c r="S4" s="16"/>
      <c r="T4" s="14">
        <v>0.25</v>
      </c>
      <c r="U4" s="15">
        <v>0.58333333333333337</v>
      </c>
      <c r="V4" s="15">
        <v>0.91666666666666663</v>
      </c>
      <c r="W4" s="16"/>
      <c r="X4" s="14">
        <v>0.25</v>
      </c>
      <c r="Y4" s="15">
        <v>0.75</v>
      </c>
      <c r="Z4" s="136"/>
      <c r="AA4" s="137">
        <v>0.25</v>
      </c>
      <c r="AB4" s="135">
        <v>0.75</v>
      </c>
      <c r="AC4" s="138"/>
      <c r="AD4" s="76" t="s">
        <v>13</v>
      </c>
      <c r="AE4" s="77" t="s">
        <v>14</v>
      </c>
    </row>
    <row r="5" spans="1:31" ht="15" customHeight="1" x14ac:dyDescent="0.2">
      <c r="A5" s="758">
        <v>1</v>
      </c>
      <c r="B5" s="747" t="s">
        <v>15</v>
      </c>
      <c r="C5" s="20" t="s">
        <v>16</v>
      </c>
      <c r="D5" s="80"/>
      <c r="E5" s="24">
        <v>0.33333333333333331</v>
      </c>
      <c r="F5" s="22"/>
      <c r="G5" s="79"/>
      <c r="H5" s="21"/>
      <c r="I5" s="22"/>
      <c r="J5" s="22"/>
      <c r="K5" s="54"/>
      <c r="L5" s="139">
        <v>0.33333333333333331</v>
      </c>
      <c r="M5" s="22"/>
      <c r="N5" s="22"/>
      <c r="O5" s="54"/>
      <c r="P5" s="139">
        <v>0.33333333333333331</v>
      </c>
      <c r="Q5" s="22"/>
      <c r="R5" s="22"/>
      <c r="S5" s="23"/>
      <c r="T5" s="80"/>
      <c r="U5" s="22"/>
      <c r="V5" s="22"/>
      <c r="W5" s="79"/>
      <c r="X5" s="21"/>
      <c r="Y5" s="24">
        <v>0.5</v>
      </c>
      <c r="Z5" s="96"/>
      <c r="AA5" s="80"/>
      <c r="AB5" s="24">
        <v>0.5</v>
      </c>
      <c r="AC5" s="96"/>
      <c r="AD5" s="743">
        <f>SUM(D5:AC5)</f>
        <v>2</v>
      </c>
      <c r="AE5" s="739">
        <f>SUM(D6:AC6)</f>
        <v>1.7708333333333335</v>
      </c>
    </row>
    <row r="6" spans="1:31" ht="15" customHeight="1" x14ac:dyDescent="0.2">
      <c r="A6" s="759"/>
      <c r="B6" s="748"/>
      <c r="C6" s="25" t="s">
        <v>17</v>
      </c>
      <c r="D6" s="26"/>
      <c r="E6" s="29">
        <v>0.3125</v>
      </c>
      <c r="F6" s="27"/>
      <c r="G6" s="82"/>
      <c r="H6" s="26"/>
      <c r="I6" s="27"/>
      <c r="J6" s="27"/>
      <c r="K6" s="56"/>
      <c r="L6" s="140">
        <v>0.3125</v>
      </c>
      <c r="M6" s="27"/>
      <c r="N6" s="27"/>
      <c r="O6" s="56"/>
      <c r="P6" s="140">
        <v>0.3125</v>
      </c>
      <c r="Q6" s="27"/>
      <c r="R6" s="27"/>
      <c r="S6" s="28"/>
      <c r="T6" s="83"/>
      <c r="U6" s="27"/>
      <c r="V6" s="27"/>
      <c r="W6" s="82"/>
      <c r="X6" s="26"/>
      <c r="Y6" s="29">
        <v>0.41666666666666669</v>
      </c>
      <c r="Z6" s="97"/>
      <c r="AA6" s="83"/>
      <c r="AB6" s="29">
        <v>0.41666666666666669</v>
      </c>
      <c r="AC6" s="97"/>
      <c r="AD6" s="744"/>
      <c r="AE6" s="740"/>
    </row>
    <row r="7" spans="1:31" ht="15" customHeight="1" x14ac:dyDescent="0.2">
      <c r="A7" s="759"/>
      <c r="B7" s="754" t="s">
        <v>18</v>
      </c>
      <c r="C7" s="30" t="s">
        <v>16</v>
      </c>
      <c r="D7" s="31"/>
      <c r="E7" s="32"/>
      <c r="F7" s="159">
        <v>0.33333333333333331</v>
      </c>
      <c r="G7" s="85"/>
      <c r="H7" s="31"/>
      <c r="I7" s="32"/>
      <c r="J7" s="159">
        <v>0.33333333333333331</v>
      </c>
      <c r="K7" s="33"/>
      <c r="L7" s="86"/>
      <c r="M7" s="32"/>
      <c r="N7" s="32"/>
      <c r="O7" s="85"/>
      <c r="P7" s="31"/>
      <c r="Q7" s="32"/>
      <c r="R7" s="32"/>
      <c r="S7" s="161"/>
      <c r="T7" s="181">
        <v>0.33333333333333331</v>
      </c>
      <c r="U7" s="32"/>
      <c r="V7" s="32"/>
      <c r="W7" s="161"/>
      <c r="X7" s="181">
        <v>0.33333333333333331</v>
      </c>
      <c r="Y7" s="32"/>
      <c r="Z7" s="186"/>
      <c r="AA7" s="181">
        <v>0.5</v>
      </c>
      <c r="AB7" s="32"/>
      <c r="AC7" s="186">
        <v>0.25</v>
      </c>
      <c r="AD7" s="745">
        <f>SUM(D7:AC7)</f>
        <v>2.083333333333333</v>
      </c>
      <c r="AE7" s="741">
        <f>SUM(D8:AC8)</f>
        <v>1.875</v>
      </c>
    </row>
    <row r="8" spans="1:31" ht="15" customHeight="1" x14ac:dyDescent="0.2">
      <c r="A8" s="759"/>
      <c r="B8" s="754"/>
      <c r="C8" s="25" t="s">
        <v>17</v>
      </c>
      <c r="D8" s="26"/>
      <c r="E8" s="27"/>
      <c r="F8" s="160">
        <v>0.3125</v>
      </c>
      <c r="G8" s="82"/>
      <c r="H8" s="26"/>
      <c r="I8" s="27"/>
      <c r="J8" s="160">
        <v>0.3125</v>
      </c>
      <c r="K8" s="28"/>
      <c r="L8" s="83"/>
      <c r="M8" s="27"/>
      <c r="N8" s="27"/>
      <c r="O8" s="82"/>
      <c r="P8" s="26"/>
      <c r="Q8" s="27"/>
      <c r="R8" s="27"/>
      <c r="S8" s="162"/>
      <c r="T8" s="182">
        <v>0.3125</v>
      </c>
      <c r="U8" s="27"/>
      <c r="V8" s="27"/>
      <c r="W8" s="162"/>
      <c r="X8" s="182">
        <v>0.3125</v>
      </c>
      <c r="Y8" s="27"/>
      <c r="Z8" s="187"/>
      <c r="AA8" s="182">
        <v>0.41666666666666669</v>
      </c>
      <c r="AB8" s="27"/>
      <c r="AC8" s="187">
        <v>0.20833333333333334</v>
      </c>
      <c r="AD8" s="744"/>
      <c r="AE8" s="740"/>
    </row>
    <row r="9" spans="1:31" ht="15" customHeight="1" x14ac:dyDescent="0.2">
      <c r="A9" s="759"/>
      <c r="B9" s="746" t="s">
        <v>19</v>
      </c>
      <c r="C9" s="30" t="s">
        <v>16</v>
      </c>
      <c r="D9" s="163">
        <v>0.25</v>
      </c>
      <c r="E9" s="32"/>
      <c r="F9" s="32"/>
      <c r="G9" s="167"/>
      <c r="H9" s="192">
        <v>0.33333333333333331</v>
      </c>
      <c r="I9" s="32"/>
      <c r="J9" s="32"/>
      <c r="K9" s="33"/>
      <c r="L9" s="86"/>
      <c r="M9" s="32"/>
      <c r="N9" s="165">
        <v>0.33333333333333331</v>
      </c>
      <c r="O9" s="85"/>
      <c r="P9" s="31"/>
      <c r="Q9" s="32"/>
      <c r="R9" s="165">
        <v>0.33333333333333331</v>
      </c>
      <c r="S9" s="33"/>
      <c r="T9" s="86"/>
      <c r="U9" s="32"/>
      <c r="V9" s="165">
        <v>0.33333333333333331</v>
      </c>
      <c r="W9" s="33"/>
      <c r="X9" s="86"/>
      <c r="Y9" s="32"/>
      <c r="Z9" s="99"/>
      <c r="AA9" s="86"/>
      <c r="AB9" s="32"/>
      <c r="AC9" s="99"/>
      <c r="AD9" s="745">
        <f>SUM(D9:AC9)</f>
        <v>1.583333333333333</v>
      </c>
      <c r="AE9" s="741">
        <f>SUM(D10:AC10)</f>
        <v>1.4583333333333335</v>
      </c>
    </row>
    <row r="10" spans="1:31" ht="15" customHeight="1" x14ac:dyDescent="0.2">
      <c r="A10" s="759"/>
      <c r="B10" s="746"/>
      <c r="C10" s="25" t="s">
        <v>17</v>
      </c>
      <c r="D10" s="164">
        <v>0.20833333333333334</v>
      </c>
      <c r="E10" s="27"/>
      <c r="F10" s="27"/>
      <c r="G10" s="168"/>
      <c r="H10" s="193">
        <v>0.3125</v>
      </c>
      <c r="I10" s="27"/>
      <c r="J10" s="27"/>
      <c r="K10" s="28"/>
      <c r="L10" s="83"/>
      <c r="M10" s="27"/>
      <c r="N10" s="166">
        <v>0.3125</v>
      </c>
      <c r="O10" s="82"/>
      <c r="P10" s="26"/>
      <c r="Q10" s="27"/>
      <c r="R10" s="166">
        <v>0.3125</v>
      </c>
      <c r="S10" s="28"/>
      <c r="T10" s="83"/>
      <c r="U10" s="27"/>
      <c r="V10" s="166">
        <v>0.3125</v>
      </c>
      <c r="W10" s="28"/>
      <c r="X10" s="83"/>
      <c r="Y10" s="27"/>
      <c r="Z10" s="97"/>
      <c r="AA10" s="83"/>
      <c r="AB10" s="27"/>
      <c r="AC10" s="97"/>
      <c r="AD10" s="744"/>
      <c r="AE10" s="740"/>
    </row>
    <row r="11" spans="1:31" ht="15" customHeight="1" x14ac:dyDescent="0.2">
      <c r="A11" s="759"/>
      <c r="B11" s="752" t="s">
        <v>20</v>
      </c>
      <c r="C11" s="30" t="s">
        <v>16</v>
      </c>
      <c r="D11" s="31"/>
      <c r="E11" s="32"/>
      <c r="F11" s="32"/>
      <c r="G11" s="33"/>
      <c r="H11" s="86"/>
      <c r="I11" s="171">
        <v>0.33333333333333331</v>
      </c>
      <c r="J11" s="32"/>
      <c r="K11" s="85"/>
      <c r="L11" s="31"/>
      <c r="M11" s="171">
        <v>0.33333333333333331</v>
      </c>
      <c r="N11" s="32"/>
      <c r="O11" s="85"/>
      <c r="P11" s="31"/>
      <c r="Q11" s="171">
        <v>0.33333333333333331</v>
      </c>
      <c r="R11" s="32"/>
      <c r="S11" s="85"/>
      <c r="T11" s="31"/>
      <c r="U11" s="171">
        <v>0.33333333333333331</v>
      </c>
      <c r="V11" s="32"/>
      <c r="W11" s="85"/>
      <c r="X11" s="31"/>
      <c r="Y11" s="32"/>
      <c r="Z11" s="85"/>
      <c r="AA11" s="31"/>
      <c r="AB11" s="32"/>
      <c r="AC11" s="99"/>
      <c r="AD11" s="745">
        <f>SUM(D11:AC11)</f>
        <v>1.3333333333333333</v>
      </c>
      <c r="AE11" s="741">
        <f>SUM(D12:AC12)</f>
        <v>1.25</v>
      </c>
    </row>
    <row r="12" spans="1:31" ht="15" customHeight="1" thickBot="1" x14ac:dyDescent="0.25">
      <c r="A12" s="760"/>
      <c r="B12" s="753"/>
      <c r="C12" s="40" t="s">
        <v>17</v>
      </c>
      <c r="D12" s="26"/>
      <c r="E12" s="27"/>
      <c r="F12" s="27"/>
      <c r="G12" s="28"/>
      <c r="H12" s="83"/>
      <c r="I12" s="195">
        <v>0.3125</v>
      </c>
      <c r="J12" s="27"/>
      <c r="K12" s="82"/>
      <c r="L12" s="26"/>
      <c r="M12" s="195">
        <v>0.3125</v>
      </c>
      <c r="N12" s="27"/>
      <c r="O12" s="82"/>
      <c r="P12" s="26"/>
      <c r="Q12" s="195">
        <v>0.3125</v>
      </c>
      <c r="R12" s="27"/>
      <c r="S12" s="82"/>
      <c r="T12" s="26"/>
      <c r="U12" s="195">
        <v>0.3125</v>
      </c>
      <c r="V12" s="27"/>
      <c r="W12" s="87"/>
      <c r="X12" s="43"/>
      <c r="Y12" s="41"/>
      <c r="Z12" s="87"/>
      <c r="AA12" s="43"/>
      <c r="AB12" s="41"/>
      <c r="AC12" s="103"/>
      <c r="AD12" s="749"/>
      <c r="AE12" s="742"/>
    </row>
    <row r="13" spans="1:31" s="93" customFormat="1" ht="26.45" customHeight="1" thickBot="1" x14ac:dyDescent="0.4">
      <c r="A13" s="124"/>
      <c r="B13" s="90"/>
      <c r="C13" s="90"/>
      <c r="D13" s="91"/>
      <c r="E13" s="91"/>
      <c r="F13" s="91"/>
      <c r="G13" s="92"/>
      <c r="H13" s="91"/>
      <c r="I13" s="91"/>
      <c r="J13" s="91"/>
      <c r="K13" s="92"/>
      <c r="L13" s="91"/>
      <c r="M13" s="91"/>
      <c r="N13" s="91"/>
      <c r="O13" s="92"/>
      <c r="P13" s="91"/>
      <c r="Q13" s="91"/>
      <c r="R13" s="91"/>
      <c r="S13" s="92"/>
      <c r="T13" s="91"/>
      <c r="U13" s="91"/>
      <c r="V13" s="91"/>
      <c r="W13" s="92"/>
      <c r="X13" s="91"/>
      <c r="Y13" s="91"/>
      <c r="Z13" s="91"/>
      <c r="AA13" s="91"/>
      <c r="AB13" s="91"/>
      <c r="AC13" s="91"/>
      <c r="AD13" s="131"/>
      <c r="AE13" s="49"/>
    </row>
    <row r="14" spans="1:31" ht="15" customHeight="1" x14ac:dyDescent="0.2">
      <c r="A14" s="758">
        <v>2</v>
      </c>
      <c r="B14" s="747" t="s">
        <v>15</v>
      </c>
      <c r="C14" s="20" t="s">
        <v>16</v>
      </c>
      <c r="D14" s="21"/>
      <c r="E14" s="22"/>
      <c r="F14" s="22"/>
      <c r="G14" s="79"/>
      <c r="H14" s="21"/>
      <c r="I14" s="24">
        <v>0.33333333333333331</v>
      </c>
      <c r="J14" s="22"/>
      <c r="K14" s="79"/>
      <c r="L14" s="21"/>
      <c r="M14" s="24">
        <v>0.33333333333333331</v>
      </c>
      <c r="N14" s="22"/>
      <c r="O14" s="79"/>
      <c r="P14" s="21"/>
      <c r="Q14" s="24">
        <v>0.33333333333333331</v>
      </c>
      <c r="R14" s="22"/>
      <c r="S14" s="79"/>
      <c r="T14" s="21"/>
      <c r="U14" s="24">
        <v>0.33333333333333331</v>
      </c>
      <c r="V14" s="22"/>
      <c r="W14" s="79"/>
      <c r="X14" s="21"/>
      <c r="Y14" s="22"/>
      <c r="Z14" s="79"/>
      <c r="AA14" s="21"/>
      <c r="AB14" s="22"/>
      <c r="AC14" s="96"/>
      <c r="AD14" s="743">
        <f>SUM(D14:AC14)</f>
        <v>1.3333333333333333</v>
      </c>
      <c r="AE14" s="739">
        <f>SUM(D15:AC15)</f>
        <v>1.25</v>
      </c>
    </row>
    <row r="15" spans="1:31" ht="15" customHeight="1" x14ac:dyDescent="0.2">
      <c r="A15" s="759"/>
      <c r="B15" s="748"/>
      <c r="C15" s="25" t="s">
        <v>17</v>
      </c>
      <c r="D15" s="26"/>
      <c r="E15" s="27"/>
      <c r="F15" s="27"/>
      <c r="G15" s="82"/>
      <c r="H15" s="26"/>
      <c r="I15" s="29">
        <v>0.3125</v>
      </c>
      <c r="J15" s="27"/>
      <c r="K15" s="82"/>
      <c r="L15" s="26"/>
      <c r="M15" s="29">
        <v>0.3125</v>
      </c>
      <c r="N15" s="27"/>
      <c r="O15" s="82"/>
      <c r="P15" s="26"/>
      <c r="Q15" s="29">
        <v>0.3125</v>
      </c>
      <c r="R15" s="27"/>
      <c r="S15" s="82"/>
      <c r="T15" s="26"/>
      <c r="U15" s="29">
        <v>0.3125</v>
      </c>
      <c r="V15" s="27"/>
      <c r="W15" s="82"/>
      <c r="X15" s="26"/>
      <c r="Y15" s="27"/>
      <c r="Z15" s="82"/>
      <c r="AA15" s="26"/>
      <c r="AB15" s="27"/>
      <c r="AC15" s="97"/>
      <c r="AD15" s="744"/>
      <c r="AE15" s="740"/>
    </row>
    <row r="16" spans="1:31" ht="15" customHeight="1" x14ac:dyDescent="0.2">
      <c r="A16" s="759"/>
      <c r="B16" s="754" t="s">
        <v>18</v>
      </c>
      <c r="C16" s="30" t="s">
        <v>16</v>
      </c>
      <c r="D16" s="157">
        <v>0.25</v>
      </c>
      <c r="E16" s="32"/>
      <c r="F16" s="32"/>
      <c r="G16" s="161"/>
      <c r="H16" s="181">
        <v>0.33333333333333331</v>
      </c>
      <c r="I16" s="32"/>
      <c r="J16" s="32"/>
      <c r="K16" s="33"/>
      <c r="L16" s="86"/>
      <c r="M16" s="32"/>
      <c r="N16" s="159">
        <v>0.33333333333333331</v>
      </c>
      <c r="O16" s="85"/>
      <c r="P16" s="31"/>
      <c r="Q16" s="32"/>
      <c r="R16" s="159">
        <v>0.33333333333333331</v>
      </c>
      <c r="S16" s="33"/>
      <c r="T16" s="86"/>
      <c r="U16" s="32"/>
      <c r="V16" s="159">
        <v>0.33333333333333331</v>
      </c>
      <c r="W16" s="33"/>
      <c r="X16" s="86"/>
      <c r="Y16" s="32"/>
      <c r="Z16" s="99"/>
      <c r="AA16" s="86"/>
      <c r="AB16" s="32"/>
      <c r="AC16" s="99"/>
      <c r="AD16" s="745">
        <f>SUM(D16:AC16)</f>
        <v>1.583333333333333</v>
      </c>
      <c r="AE16" s="741">
        <f>SUM(D17:AC17)</f>
        <v>1.4583333333333335</v>
      </c>
    </row>
    <row r="17" spans="1:31" ht="15" customHeight="1" x14ac:dyDescent="0.2">
      <c r="A17" s="759"/>
      <c r="B17" s="754"/>
      <c r="C17" s="25" t="s">
        <v>17</v>
      </c>
      <c r="D17" s="158">
        <v>0.20833333333333334</v>
      </c>
      <c r="E17" s="27"/>
      <c r="F17" s="27"/>
      <c r="G17" s="162"/>
      <c r="H17" s="182">
        <v>0.3125</v>
      </c>
      <c r="I17" s="27"/>
      <c r="J17" s="27"/>
      <c r="K17" s="28"/>
      <c r="L17" s="83"/>
      <c r="M17" s="27"/>
      <c r="N17" s="160">
        <v>0.3125</v>
      </c>
      <c r="O17" s="82"/>
      <c r="P17" s="26"/>
      <c r="Q17" s="27"/>
      <c r="R17" s="160">
        <v>0.3125</v>
      </c>
      <c r="S17" s="28"/>
      <c r="T17" s="83"/>
      <c r="U17" s="27"/>
      <c r="V17" s="160">
        <v>0.3125</v>
      </c>
      <c r="W17" s="28"/>
      <c r="X17" s="83"/>
      <c r="Y17" s="27"/>
      <c r="Z17" s="97"/>
      <c r="AA17" s="83"/>
      <c r="AB17" s="27"/>
      <c r="AC17" s="97"/>
      <c r="AD17" s="744"/>
      <c r="AE17" s="740"/>
    </row>
    <row r="18" spans="1:31" ht="15" customHeight="1" x14ac:dyDescent="0.2">
      <c r="A18" s="759"/>
      <c r="B18" s="746" t="s">
        <v>19</v>
      </c>
      <c r="C18" s="30" t="s">
        <v>16</v>
      </c>
      <c r="D18" s="31"/>
      <c r="E18" s="165">
        <v>0.33333333333333331</v>
      </c>
      <c r="F18" s="32"/>
      <c r="G18" s="85"/>
      <c r="H18" s="31"/>
      <c r="I18" s="32"/>
      <c r="J18" s="32"/>
      <c r="K18" s="167"/>
      <c r="L18" s="192">
        <v>0.33333333333333331</v>
      </c>
      <c r="M18" s="32"/>
      <c r="N18" s="32"/>
      <c r="O18" s="167"/>
      <c r="P18" s="192">
        <v>0.33333333333333331</v>
      </c>
      <c r="Q18" s="32"/>
      <c r="R18" s="32"/>
      <c r="S18" s="33"/>
      <c r="T18" s="86"/>
      <c r="U18" s="32"/>
      <c r="V18" s="32"/>
      <c r="W18" s="85"/>
      <c r="X18" s="31"/>
      <c r="Y18" s="165">
        <v>0.5</v>
      </c>
      <c r="Z18" s="99"/>
      <c r="AA18" s="86"/>
      <c r="AB18" s="165">
        <v>0.5</v>
      </c>
      <c r="AC18" s="99"/>
      <c r="AD18" s="745">
        <f>SUM(D18:AC18)</f>
        <v>2</v>
      </c>
      <c r="AE18" s="741">
        <f>SUM(D19:AC19)</f>
        <v>1.7708333333333335</v>
      </c>
    </row>
    <row r="19" spans="1:31" ht="15" customHeight="1" x14ac:dyDescent="0.2">
      <c r="A19" s="759"/>
      <c r="B19" s="746"/>
      <c r="C19" s="25" t="s">
        <v>17</v>
      </c>
      <c r="D19" s="26"/>
      <c r="E19" s="166">
        <v>0.3125</v>
      </c>
      <c r="F19" s="27"/>
      <c r="G19" s="82"/>
      <c r="H19" s="26"/>
      <c r="I19" s="27"/>
      <c r="J19" s="27"/>
      <c r="K19" s="168"/>
      <c r="L19" s="193">
        <v>0.3125</v>
      </c>
      <c r="M19" s="27"/>
      <c r="N19" s="27"/>
      <c r="O19" s="168"/>
      <c r="P19" s="193">
        <v>0.3125</v>
      </c>
      <c r="Q19" s="27"/>
      <c r="R19" s="27"/>
      <c r="S19" s="28"/>
      <c r="T19" s="83"/>
      <c r="U19" s="27"/>
      <c r="V19" s="27"/>
      <c r="W19" s="82"/>
      <c r="X19" s="26"/>
      <c r="Y19" s="166">
        <v>0.41666666666666669</v>
      </c>
      <c r="Z19" s="97"/>
      <c r="AA19" s="83"/>
      <c r="AB19" s="166">
        <v>0.41666666666666669</v>
      </c>
      <c r="AC19" s="97"/>
      <c r="AD19" s="744"/>
      <c r="AE19" s="740"/>
    </row>
    <row r="20" spans="1:31" ht="15" customHeight="1" x14ac:dyDescent="0.2">
      <c r="A20" s="759"/>
      <c r="B20" s="752" t="s">
        <v>20</v>
      </c>
      <c r="C20" s="30" t="s">
        <v>16</v>
      </c>
      <c r="D20" s="31"/>
      <c r="E20" s="32"/>
      <c r="F20" s="171">
        <v>0.33333333333333331</v>
      </c>
      <c r="G20" s="85"/>
      <c r="H20" s="31"/>
      <c r="I20" s="32"/>
      <c r="J20" s="171">
        <v>0.33333333333333331</v>
      </c>
      <c r="K20" s="33"/>
      <c r="L20" s="86"/>
      <c r="M20" s="32"/>
      <c r="N20" s="32"/>
      <c r="O20" s="85"/>
      <c r="P20" s="31"/>
      <c r="Q20" s="32"/>
      <c r="R20" s="32"/>
      <c r="S20" s="173"/>
      <c r="T20" s="196">
        <v>0.33333333333333331</v>
      </c>
      <c r="U20" s="32"/>
      <c r="V20" s="32"/>
      <c r="W20" s="173"/>
      <c r="X20" s="196">
        <v>0.33333333333333331</v>
      </c>
      <c r="Y20" s="32"/>
      <c r="Z20" s="190"/>
      <c r="AA20" s="196">
        <v>0.5</v>
      </c>
      <c r="AB20" s="32"/>
      <c r="AC20" s="190">
        <v>0.25</v>
      </c>
      <c r="AD20" s="745">
        <f>SUM(D20:AC20)</f>
        <v>2.083333333333333</v>
      </c>
      <c r="AE20" s="741">
        <f>SUM(D21:AC21)</f>
        <v>1.875</v>
      </c>
    </row>
    <row r="21" spans="1:31" ht="15" customHeight="1" thickBot="1" x14ac:dyDescent="0.25">
      <c r="A21" s="760"/>
      <c r="B21" s="753"/>
      <c r="C21" s="40" t="s">
        <v>17</v>
      </c>
      <c r="D21" s="26"/>
      <c r="E21" s="27"/>
      <c r="F21" s="195">
        <v>0.3125</v>
      </c>
      <c r="G21" s="82"/>
      <c r="H21" s="26"/>
      <c r="I21" s="27"/>
      <c r="J21" s="195">
        <v>0.3125</v>
      </c>
      <c r="K21" s="28"/>
      <c r="L21" s="83"/>
      <c r="M21" s="27"/>
      <c r="N21" s="27"/>
      <c r="O21" s="82"/>
      <c r="P21" s="26"/>
      <c r="Q21" s="27"/>
      <c r="R21" s="27"/>
      <c r="S21" s="198"/>
      <c r="T21" s="197">
        <v>0.3125</v>
      </c>
      <c r="U21" s="27"/>
      <c r="V21" s="27"/>
      <c r="W21" s="198"/>
      <c r="X21" s="197">
        <v>0.3125</v>
      </c>
      <c r="Y21" s="27"/>
      <c r="Z21" s="200"/>
      <c r="AA21" s="197">
        <v>0.41666666666666669</v>
      </c>
      <c r="AB21" s="27"/>
      <c r="AC21" s="200">
        <v>0.20833333333333334</v>
      </c>
      <c r="AD21" s="749"/>
      <c r="AE21" s="742"/>
    </row>
    <row r="22" spans="1:31" s="93" customFormat="1" ht="26.45" customHeight="1" thickBot="1" x14ac:dyDescent="0.4">
      <c r="A22" s="124"/>
      <c r="B22" s="90"/>
      <c r="C22" s="90"/>
      <c r="D22" s="91"/>
      <c r="E22" s="91"/>
      <c r="F22" s="91"/>
      <c r="G22" s="92"/>
      <c r="H22" s="91"/>
      <c r="I22" s="91"/>
      <c r="J22" s="91"/>
      <c r="K22" s="92"/>
      <c r="L22" s="91"/>
      <c r="M22" s="91"/>
      <c r="N22" s="91"/>
      <c r="O22" s="92"/>
      <c r="P22" s="91"/>
      <c r="Q22" s="91"/>
      <c r="R22" s="91"/>
      <c r="S22" s="92"/>
      <c r="T22" s="91"/>
      <c r="U22" s="91"/>
      <c r="V22" s="91"/>
      <c r="W22" s="92"/>
      <c r="X22" s="91"/>
      <c r="Y22" s="91"/>
      <c r="Z22" s="91"/>
      <c r="AA22" s="91"/>
      <c r="AB22" s="91"/>
      <c r="AC22" s="91"/>
      <c r="AD22" s="131"/>
      <c r="AE22" s="49"/>
    </row>
    <row r="23" spans="1:31" ht="15" customHeight="1" x14ac:dyDescent="0.2">
      <c r="A23" s="758">
        <v>3</v>
      </c>
      <c r="B23" s="747" t="s">
        <v>15</v>
      </c>
      <c r="C23" s="20" t="s">
        <v>16</v>
      </c>
      <c r="D23" s="21"/>
      <c r="E23" s="22"/>
      <c r="F23" s="24">
        <v>0.33333333333333331</v>
      </c>
      <c r="G23" s="79"/>
      <c r="H23" s="21"/>
      <c r="I23" s="22"/>
      <c r="J23" s="24">
        <v>0.33333333333333331</v>
      </c>
      <c r="K23" s="23"/>
      <c r="L23" s="80"/>
      <c r="M23" s="22"/>
      <c r="N23" s="22"/>
      <c r="O23" s="79"/>
      <c r="P23" s="21"/>
      <c r="Q23" s="22"/>
      <c r="R23" s="22"/>
      <c r="S23" s="54"/>
      <c r="T23" s="139">
        <v>0.33333333333333331</v>
      </c>
      <c r="U23" s="22"/>
      <c r="V23" s="22"/>
      <c r="W23" s="54"/>
      <c r="X23" s="139">
        <v>0.33333333333333331</v>
      </c>
      <c r="Y23" s="22"/>
      <c r="Z23" s="132"/>
      <c r="AA23" s="139">
        <v>0.5</v>
      </c>
      <c r="AB23" s="22"/>
      <c r="AC23" s="132">
        <v>0.25</v>
      </c>
      <c r="AD23" s="743">
        <f>SUM(D23:AC23)</f>
        <v>2.083333333333333</v>
      </c>
      <c r="AE23" s="739">
        <f>SUM(D24:AC24)</f>
        <v>1.875</v>
      </c>
    </row>
    <row r="24" spans="1:31" ht="15" customHeight="1" x14ac:dyDescent="0.2">
      <c r="A24" s="759"/>
      <c r="B24" s="748"/>
      <c r="C24" s="25" t="s">
        <v>17</v>
      </c>
      <c r="D24" s="26"/>
      <c r="E24" s="27"/>
      <c r="F24" s="29">
        <v>0.3125</v>
      </c>
      <c r="G24" s="82"/>
      <c r="H24" s="26"/>
      <c r="I24" s="27"/>
      <c r="J24" s="29">
        <v>0.3125</v>
      </c>
      <c r="K24" s="28"/>
      <c r="L24" s="83"/>
      <c r="M24" s="27"/>
      <c r="N24" s="27"/>
      <c r="O24" s="82"/>
      <c r="P24" s="26"/>
      <c r="Q24" s="27"/>
      <c r="R24" s="27"/>
      <c r="S24" s="56"/>
      <c r="T24" s="140">
        <v>0.3125</v>
      </c>
      <c r="U24" s="27"/>
      <c r="V24" s="27"/>
      <c r="W24" s="56"/>
      <c r="X24" s="140">
        <v>0.3125</v>
      </c>
      <c r="Y24" s="27"/>
      <c r="Z24" s="133"/>
      <c r="AA24" s="140">
        <v>0.41666666666666669</v>
      </c>
      <c r="AB24" s="27"/>
      <c r="AC24" s="133">
        <v>0.20833333333333334</v>
      </c>
      <c r="AD24" s="744"/>
      <c r="AE24" s="740"/>
    </row>
    <row r="25" spans="1:31" ht="15" customHeight="1" x14ac:dyDescent="0.2">
      <c r="A25" s="759"/>
      <c r="B25" s="754" t="s">
        <v>18</v>
      </c>
      <c r="C25" s="30" t="s">
        <v>16</v>
      </c>
      <c r="D25" s="31"/>
      <c r="E25" s="159">
        <v>0.33333333333333331</v>
      </c>
      <c r="F25" s="32"/>
      <c r="G25" s="85"/>
      <c r="H25" s="31"/>
      <c r="I25" s="32"/>
      <c r="J25" s="32"/>
      <c r="K25" s="161"/>
      <c r="L25" s="181">
        <v>0.33333333333333331</v>
      </c>
      <c r="M25" s="32"/>
      <c r="N25" s="32"/>
      <c r="O25" s="161"/>
      <c r="P25" s="181">
        <v>0.33333333333333331</v>
      </c>
      <c r="Q25" s="32"/>
      <c r="R25" s="32"/>
      <c r="S25" s="33"/>
      <c r="T25" s="86"/>
      <c r="U25" s="32"/>
      <c r="V25" s="32"/>
      <c r="W25" s="85"/>
      <c r="X25" s="31"/>
      <c r="Y25" s="159">
        <v>0.5</v>
      </c>
      <c r="Z25" s="99"/>
      <c r="AA25" s="86"/>
      <c r="AB25" s="159">
        <v>0.5</v>
      </c>
      <c r="AC25" s="99"/>
      <c r="AD25" s="745">
        <f>SUM(D25:AC25)</f>
        <v>2</v>
      </c>
      <c r="AE25" s="741">
        <f>SUM(D26:AC26)</f>
        <v>1.7708333333333335</v>
      </c>
    </row>
    <row r="26" spans="1:31" ht="15" customHeight="1" x14ac:dyDescent="0.2">
      <c r="A26" s="759"/>
      <c r="B26" s="754"/>
      <c r="C26" s="25" t="s">
        <v>17</v>
      </c>
      <c r="D26" s="26"/>
      <c r="E26" s="160">
        <v>0.3125</v>
      </c>
      <c r="F26" s="27"/>
      <c r="G26" s="82"/>
      <c r="H26" s="26"/>
      <c r="I26" s="27"/>
      <c r="J26" s="27"/>
      <c r="K26" s="162"/>
      <c r="L26" s="182">
        <v>0.3125</v>
      </c>
      <c r="M26" s="27"/>
      <c r="N26" s="27"/>
      <c r="O26" s="162"/>
      <c r="P26" s="182">
        <v>0.3125</v>
      </c>
      <c r="Q26" s="27"/>
      <c r="R26" s="27"/>
      <c r="S26" s="28"/>
      <c r="T26" s="83"/>
      <c r="U26" s="27"/>
      <c r="V26" s="27"/>
      <c r="W26" s="82"/>
      <c r="X26" s="26"/>
      <c r="Y26" s="160">
        <v>0.41666666666666669</v>
      </c>
      <c r="Z26" s="97"/>
      <c r="AA26" s="83"/>
      <c r="AB26" s="160">
        <v>0.41666666666666669</v>
      </c>
      <c r="AC26" s="97"/>
      <c r="AD26" s="744"/>
      <c r="AE26" s="740"/>
    </row>
    <row r="27" spans="1:31" ht="15" customHeight="1" x14ac:dyDescent="0.2">
      <c r="A27" s="759"/>
      <c r="B27" s="746" t="s">
        <v>19</v>
      </c>
      <c r="C27" s="30" t="s">
        <v>16</v>
      </c>
      <c r="D27" s="31"/>
      <c r="E27" s="32"/>
      <c r="F27" s="32"/>
      <c r="G27" s="85"/>
      <c r="H27" s="31"/>
      <c r="I27" s="165">
        <v>0.33333333333333331</v>
      </c>
      <c r="J27" s="32"/>
      <c r="K27" s="85"/>
      <c r="L27" s="31"/>
      <c r="M27" s="165">
        <v>0.33333333333333331</v>
      </c>
      <c r="N27" s="32"/>
      <c r="O27" s="85"/>
      <c r="P27" s="31"/>
      <c r="Q27" s="165">
        <v>0.33333333333333331</v>
      </c>
      <c r="R27" s="32"/>
      <c r="S27" s="85"/>
      <c r="T27" s="31"/>
      <c r="U27" s="165">
        <v>0.33333333333333331</v>
      </c>
      <c r="V27" s="32"/>
      <c r="W27" s="85"/>
      <c r="X27" s="31"/>
      <c r="Y27" s="32"/>
      <c r="Z27" s="99"/>
      <c r="AA27" s="86"/>
      <c r="AB27" s="32"/>
      <c r="AC27" s="99"/>
      <c r="AD27" s="745">
        <f>SUM(D27:AC27)</f>
        <v>1.3333333333333333</v>
      </c>
      <c r="AE27" s="741">
        <f>SUM(D28:AC28)</f>
        <v>1.25</v>
      </c>
    </row>
    <row r="28" spans="1:31" ht="15" customHeight="1" x14ac:dyDescent="0.2">
      <c r="A28" s="759"/>
      <c r="B28" s="746"/>
      <c r="C28" s="25" t="s">
        <v>17</v>
      </c>
      <c r="D28" s="26"/>
      <c r="E28" s="27"/>
      <c r="F28" s="27"/>
      <c r="G28" s="82"/>
      <c r="H28" s="26"/>
      <c r="I28" s="166">
        <v>0.3125</v>
      </c>
      <c r="J28" s="27"/>
      <c r="K28" s="82"/>
      <c r="L28" s="26"/>
      <c r="M28" s="166">
        <v>0.3125</v>
      </c>
      <c r="N28" s="27"/>
      <c r="O28" s="82"/>
      <c r="P28" s="26"/>
      <c r="Q28" s="166">
        <v>0.3125</v>
      </c>
      <c r="R28" s="27"/>
      <c r="S28" s="82"/>
      <c r="T28" s="26"/>
      <c r="U28" s="166">
        <v>0.3125</v>
      </c>
      <c r="V28" s="27"/>
      <c r="W28" s="82"/>
      <c r="X28" s="26"/>
      <c r="Y28" s="27"/>
      <c r="Z28" s="97"/>
      <c r="AA28" s="83"/>
      <c r="AB28" s="27"/>
      <c r="AC28" s="97"/>
      <c r="AD28" s="744"/>
      <c r="AE28" s="740"/>
    </row>
    <row r="29" spans="1:31" ht="15" customHeight="1" x14ac:dyDescent="0.2">
      <c r="A29" s="759"/>
      <c r="B29" s="752" t="s">
        <v>20</v>
      </c>
      <c r="C29" s="30" t="s">
        <v>16</v>
      </c>
      <c r="D29" s="169">
        <v>0.25</v>
      </c>
      <c r="E29" s="32"/>
      <c r="F29" s="32"/>
      <c r="G29" s="173"/>
      <c r="H29" s="196">
        <v>0.33333333333333331</v>
      </c>
      <c r="I29" s="32"/>
      <c r="J29" s="32"/>
      <c r="K29" s="33"/>
      <c r="L29" s="86"/>
      <c r="M29" s="32"/>
      <c r="N29" s="171">
        <v>0.33333333333333331</v>
      </c>
      <c r="O29" s="85"/>
      <c r="P29" s="31"/>
      <c r="Q29" s="32"/>
      <c r="R29" s="171">
        <v>0.33333333333333331</v>
      </c>
      <c r="S29" s="33"/>
      <c r="T29" s="86"/>
      <c r="U29" s="32"/>
      <c r="V29" s="171">
        <v>0.33333333333333331</v>
      </c>
      <c r="W29" s="85"/>
      <c r="X29" s="31"/>
      <c r="Y29" s="32"/>
      <c r="Z29" s="99"/>
      <c r="AA29" s="86"/>
      <c r="AB29" s="32"/>
      <c r="AC29" s="99"/>
      <c r="AD29" s="745">
        <f>SUM(D29:AC29)</f>
        <v>1.583333333333333</v>
      </c>
      <c r="AE29" s="741">
        <f>SUM(D30:AC30)</f>
        <v>1.4583333333333335</v>
      </c>
    </row>
    <row r="30" spans="1:31" ht="15" customHeight="1" thickBot="1" x14ac:dyDescent="0.25">
      <c r="A30" s="760"/>
      <c r="B30" s="753"/>
      <c r="C30" s="40" t="s">
        <v>17</v>
      </c>
      <c r="D30" s="194">
        <v>0.20833333333333334</v>
      </c>
      <c r="E30" s="27"/>
      <c r="F30" s="27"/>
      <c r="G30" s="198"/>
      <c r="H30" s="197">
        <v>0.3125</v>
      </c>
      <c r="I30" s="27"/>
      <c r="J30" s="27"/>
      <c r="K30" s="28"/>
      <c r="L30" s="83"/>
      <c r="M30" s="27"/>
      <c r="N30" s="195">
        <v>0.3125</v>
      </c>
      <c r="O30" s="82"/>
      <c r="P30" s="26"/>
      <c r="Q30" s="27"/>
      <c r="R30" s="195">
        <v>0.3125</v>
      </c>
      <c r="S30" s="28"/>
      <c r="T30" s="83"/>
      <c r="U30" s="27"/>
      <c r="V30" s="195">
        <v>0.3125</v>
      </c>
      <c r="W30" s="87"/>
      <c r="X30" s="43"/>
      <c r="Y30" s="41"/>
      <c r="Z30" s="103"/>
      <c r="AA30" s="88"/>
      <c r="AB30" s="41"/>
      <c r="AC30" s="103"/>
      <c r="AD30" s="749"/>
      <c r="AE30" s="742"/>
    </row>
    <row r="31" spans="1:31" s="93" customFormat="1" ht="26.45" customHeight="1" thickBot="1" x14ac:dyDescent="0.4">
      <c r="A31" s="124"/>
      <c r="B31" s="90"/>
      <c r="C31" s="90"/>
      <c r="D31" s="91"/>
      <c r="E31" s="91"/>
      <c r="F31" s="91"/>
      <c r="G31" s="92"/>
      <c r="H31" s="91"/>
      <c r="I31" s="91"/>
      <c r="J31" s="91"/>
      <c r="K31" s="92"/>
      <c r="L31" s="91"/>
      <c r="M31" s="91"/>
      <c r="N31" s="91"/>
      <c r="O31" s="92"/>
      <c r="P31" s="91"/>
      <c r="Q31" s="91"/>
      <c r="R31" s="91"/>
      <c r="S31" s="92"/>
      <c r="T31" s="91"/>
      <c r="U31" s="91"/>
      <c r="V31" s="91"/>
      <c r="W31" s="92"/>
      <c r="X31" s="91"/>
      <c r="Y31" s="91"/>
      <c r="Z31" s="91"/>
      <c r="AA31" s="91"/>
      <c r="AB31" s="91"/>
      <c r="AC31" s="91"/>
      <c r="AD31" s="131"/>
      <c r="AE31" s="49"/>
    </row>
    <row r="32" spans="1:31" ht="15" customHeight="1" x14ac:dyDescent="0.2">
      <c r="A32" s="758">
        <v>4</v>
      </c>
      <c r="B32" s="765" t="s">
        <v>15</v>
      </c>
      <c r="C32" s="20" t="s">
        <v>16</v>
      </c>
      <c r="D32" s="55">
        <v>0.25</v>
      </c>
      <c r="E32" s="22"/>
      <c r="F32" s="22"/>
      <c r="G32" s="54"/>
      <c r="H32" s="139">
        <v>0.33333333333333331</v>
      </c>
      <c r="I32" s="22"/>
      <c r="J32" s="22"/>
      <c r="K32" s="23"/>
      <c r="L32" s="80"/>
      <c r="M32" s="22"/>
      <c r="N32" s="24">
        <v>0.33333333333333331</v>
      </c>
      <c r="O32" s="79"/>
      <c r="P32" s="21"/>
      <c r="Q32" s="22"/>
      <c r="R32" s="24">
        <v>0.33333333333333331</v>
      </c>
      <c r="S32" s="23"/>
      <c r="T32" s="80"/>
      <c r="U32" s="22"/>
      <c r="V32" s="24">
        <v>0.33333333333333331</v>
      </c>
      <c r="W32" s="79"/>
      <c r="X32" s="21"/>
      <c r="Y32" s="22"/>
      <c r="Z32" s="96"/>
      <c r="AA32" s="80"/>
      <c r="AB32" s="22"/>
      <c r="AC32" s="96"/>
      <c r="AD32" s="743">
        <f>SUM(D32:AC32)</f>
        <v>1.583333333333333</v>
      </c>
      <c r="AE32" s="739">
        <f>SUM(D33:AC33)</f>
        <v>1.4583333333333335</v>
      </c>
    </row>
    <row r="33" spans="1:31" ht="15" customHeight="1" x14ac:dyDescent="0.2">
      <c r="A33" s="759"/>
      <c r="B33" s="766"/>
      <c r="C33" s="25" t="s">
        <v>17</v>
      </c>
      <c r="D33" s="57">
        <v>0.20833333333333334</v>
      </c>
      <c r="E33" s="27"/>
      <c r="F33" s="27"/>
      <c r="G33" s="56"/>
      <c r="H33" s="57">
        <v>0.3125</v>
      </c>
      <c r="I33" s="27"/>
      <c r="J33" s="27"/>
      <c r="K33" s="28"/>
      <c r="L33" s="83"/>
      <c r="M33" s="27"/>
      <c r="N33" s="29">
        <v>0.3125</v>
      </c>
      <c r="O33" s="82"/>
      <c r="P33" s="26"/>
      <c r="Q33" s="27"/>
      <c r="R33" s="29">
        <v>0.3125</v>
      </c>
      <c r="S33" s="28"/>
      <c r="T33" s="83"/>
      <c r="U33" s="27"/>
      <c r="V33" s="29">
        <v>0.3125</v>
      </c>
      <c r="W33" s="28"/>
      <c r="X33" s="26"/>
      <c r="Y33" s="27"/>
      <c r="Z33" s="97"/>
      <c r="AA33" s="83"/>
      <c r="AB33" s="27"/>
      <c r="AC33" s="97"/>
      <c r="AD33" s="744"/>
      <c r="AE33" s="740"/>
    </row>
    <row r="34" spans="1:31" ht="15" customHeight="1" x14ac:dyDescent="0.2">
      <c r="A34" s="759"/>
      <c r="B34" s="767" t="s">
        <v>18</v>
      </c>
      <c r="C34" s="30" t="s">
        <v>16</v>
      </c>
      <c r="D34" s="31"/>
      <c r="E34" s="32"/>
      <c r="F34" s="32"/>
      <c r="G34" s="85"/>
      <c r="H34" s="31"/>
      <c r="I34" s="159">
        <v>0.33333333333333331</v>
      </c>
      <c r="J34" s="32"/>
      <c r="K34" s="85"/>
      <c r="L34" s="31"/>
      <c r="M34" s="159">
        <v>0.33333333333333331</v>
      </c>
      <c r="N34" s="32"/>
      <c r="O34" s="85"/>
      <c r="P34" s="31"/>
      <c r="Q34" s="159">
        <v>0.33333333333333331</v>
      </c>
      <c r="R34" s="32"/>
      <c r="S34" s="85"/>
      <c r="T34" s="31"/>
      <c r="U34" s="159">
        <v>0.33333333333333331</v>
      </c>
      <c r="V34" s="32"/>
      <c r="W34" s="33"/>
      <c r="X34" s="31"/>
      <c r="Y34" s="32"/>
      <c r="Z34" s="99"/>
      <c r="AA34" s="86"/>
      <c r="AB34" s="32"/>
      <c r="AC34" s="99"/>
      <c r="AD34" s="745">
        <f>SUM(D34:AC34)</f>
        <v>1.3333333333333333</v>
      </c>
      <c r="AE34" s="741">
        <f>SUM(D35:AC35)</f>
        <v>1.25</v>
      </c>
    </row>
    <row r="35" spans="1:31" ht="15" customHeight="1" x14ac:dyDescent="0.2">
      <c r="A35" s="759"/>
      <c r="B35" s="768"/>
      <c r="C35" s="25" t="s">
        <v>17</v>
      </c>
      <c r="D35" s="26"/>
      <c r="E35" s="27"/>
      <c r="F35" s="27"/>
      <c r="G35" s="82"/>
      <c r="H35" s="26"/>
      <c r="I35" s="160">
        <v>0.3125</v>
      </c>
      <c r="J35" s="27"/>
      <c r="K35" s="82"/>
      <c r="L35" s="26"/>
      <c r="M35" s="160">
        <v>0.3125</v>
      </c>
      <c r="N35" s="27"/>
      <c r="O35" s="82"/>
      <c r="P35" s="26"/>
      <c r="Q35" s="160">
        <v>0.3125</v>
      </c>
      <c r="R35" s="27"/>
      <c r="S35" s="82"/>
      <c r="T35" s="26"/>
      <c r="U35" s="160">
        <v>0.3125</v>
      </c>
      <c r="V35" s="27"/>
      <c r="W35" s="82"/>
      <c r="X35" s="26"/>
      <c r="Y35" s="27"/>
      <c r="Z35" s="97"/>
      <c r="AA35" s="83"/>
      <c r="AB35" s="27"/>
      <c r="AC35" s="97"/>
      <c r="AD35" s="744"/>
      <c r="AE35" s="740"/>
    </row>
    <row r="36" spans="1:31" ht="15" customHeight="1" x14ac:dyDescent="0.2">
      <c r="A36" s="759"/>
      <c r="B36" s="761" t="s">
        <v>19</v>
      </c>
      <c r="C36" s="30" t="s">
        <v>16</v>
      </c>
      <c r="D36" s="31"/>
      <c r="E36" s="32"/>
      <c r="F36" s="165">
        <v>0.33333333333333331</v>
      </c>
      <c r="G36" s="85"/>
      <c r="H36" s="31"/>
      <c r="I36" s="32"/>
      <c r="J36" s="165">
        <v>0.33333333333333331</v>
      </c>
      <c r="K36" s="33"/>
      <c r="L36" s="86"/>
      <c r="M36" s="32"/>
      <c r="N36" s="32"/>
      <c r="O36" s="85"/>
      <c r="P36" s="31"/>
      <c r="Q36" s="32"/>
      <c r="R36" s="32"/>
      <c r="S36" s="167"/>
      <c r="T36" s="192">
        <v>0.33333333333333331</v>
      </c>
      <c r="U36" s="32"/>
      <c r="V36" s="32"/>
      <c r="W36" s="167"/>
      <c r="X36" s="192">
        <v>0.33333333333333331</v>
      </c>
      <c r="Y36" s="32"/>
      <c r="Z36" s="188"/>
      <c r="AA36" s="192">
        <v>0.5</v>
      </c>
      <c r="AB36" s="32"/>
      <c r="AC36" s="188">
        <v>0.25</v>
      </c>
      <c r="AD36" s="745">
        <f>SUM(D36:AC36)</f>
        <v>2.083333333333333</v>
      </c>
      <c r="AE36" s="741">
        <f>SUM(D37:AC37)</f>
        <v>1.875</v>
      </c>
    </row>
    <row r="37" spans="1:31" ht="15" customHeight="1" x14ac:dyDescent="0.2">
      <c r="A37" s="759"/>
      <c r="B37" s="762"/>
      <c r="C37" s="25" t="s">
        <v>17</v>
      </c>
      <c r="D37" s="26"/>
      <c r="E37" s="27"/>
      <c r="F37" s="166">
        <v>0.3125</v>
      </c>
      <c r="G37" s="82"/>
      <c r="H37" s="26"/>
      <c r="I37" s="27"/>
      <c r="J37" s="166">
        <v>0.3125</v>
      </c>
      <c r="K37" s="28"/>
      <c r="L37" s="83"/>
      <c r="M37" s="27"/>
      <c r="N37" s="27"/>
      <c r="O37" s="82"/>
      <c r="P37" s="26"/>
      <c r="Q37" s="27"/>
      <c r="R37" s="27"/>
      <c r="S37" s="168"/>
      <c r="T37" s="193">
        <v>0.3125</v>
      </c>
      <c r="U37" s="27"/>
      <c r="V37" s="27"/>
      <c r="W37" s="168"/>
      <c r="X37" s="193">
        <v>0.3125</v>
      </c>
      <c r="Y37" s="27"/>
      <c r="Z37" s="189"/>
      <c r="AA37" s="193">
        <v>0.41666666666666669</v>
      </c>
      <c r="AB37" s="27"/>
      <c r="AC37" s="189">
        <v>0.20833333333333334</v>
      </c>
      <c r="AD37" s="744"/>
      <c r="AE37" s="740"/>
    </row>
    <row r="38" spans="1:31" ht="15" customHeight="1" x14ac:dyDescent="0.2">
      <c r="A38" s="759"/>
      <c r="B38" s="763" t="s">
        <v>20</v>
      </c>
      <c r="C38" s="30" t="s">
        <v>16</v>
      </c>
      <c r="D38" s="31"/>
      <c r="E38" s="171">
        <v>0.33333333333333331</v>
      </c>
      <c r="F38" s="32"/>
      <c r="G38" s="85"/>
      <c r="H38" s="31"/>
      <c r="I38" s="32"/>
      <c r="J38" s="32"/>
      <c r="K38" s="173"/>
      <c r="L38" s="196">
        <v>0.33333333333333331</v>
      </c>
      <c r="M38" s="32"/>
      <c r="N38" s="32"/>
      <c r="O38" s="173"/>
      <c r="P38" s="196">
        <v>0.33333333333333331</v>
      </c>
      <c r="Q38" s="32"/>
      <c r="R38" s="32"/>
      <c r="S38" s="33"/>
      <c r="T38" s="86"/>
      <c r="U38" s="32"/>
      <c r="V38" s="32"/>
      <c r="W38" s="85"/>
      <c r="X38" s="31"/>
      <c r="Y38" s="171">
        <v>0.5</v>
      </c>
      <c r="Z38" s="99"/>
      <c r="AA38" s="86"/>
      <c r="AB38" s="171">
        <v>0.5</v>
      </c>
      <c r="AC38" s="99"/>
      <c r="AD38" s="745">
        <f>SUM(D38:AC38)</f>
        <v>2</v>
      </c>
      <c r="AE38" s="741">
        <f>SUM(D39:AC39)</f>
        <v>1.7708333333333335</v>
      </c>
    </row>
    <row r="39" spans="1:31" ht="15" customHeight="1" thickBot="1" x14ac:dyDescent="0.25">
      <c r="A39" s="760"/>
      <c r="B39" s="764"/>
      <c r="C39" s="40" t="s">
        <v>17</v>
      </c>
      <c r="D39" s="43"/>
      <c r="E39" s="172">
        <v>0.3125</v>
      </c>
      <c r="F39" s="41"/>
      <c r="G39" s="87"/>
      <c r="H39" s="43"/>
      <c r="I39" s="41"/>
      <c r="J39" s="41"/>
      <c r="K39" s="174"/>
      <c r="L39" s="199">
        <v>0.3125</v>
      </c>
      <c r="M39" s="41"/>
      <c r="N39" s="41"/>
      <c r="O39" s="174"/>
      <c r="P39" s="199">
        <v>0.3125</v>
      </c>
      <c r="Q39" s="41"/>
      <c r="R39" s="41"/>
      <c r="S39" s="42"/>
      <c r="T39" s="88"/>
      <c r="U39" s="41"/>
      <c r="V39" s="41"/>
      <c r="W39" s="87"/>
      <c r="X39" s="43"/>
      <c r="Y39" s="172">
        <v>0.41666666666666669</v>
      </c>
      <c r="Z39" s="103"/>
      <c r="AA39" s="88"/>
      <c r="AB39" s="172">
        <v>0.41666666666666669</v>
      </c>
      <c r="AC39" s="103"/>
      <c r="AD39" s="749"/>
      <c r="AE39" s="742"/>
    </row>
    <row r="40" spans="1:31" ht="26.45" customHeight="1" thickBot="1" x14ac:dyDescent="0.4">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769" t="s">
        <v>21</v>
      </c>
      <c r="Y40" s="770"/>
      <c r="Z40" s="770"/>
      <c r="AA40" s="770"/>
      <c r="AB40" s="770"/>
      <c r="AC40" s="771"/>
      <c r="AD40" s="48">
        <f>SUM(AD5:AD12,AD14:AD21,AD23:AD30,AD32:AD39)/16</f>
        <v>1.7499999999999993</v>
      </c>
      <c r="AE40" s="49">
        <f>SUM(AE5:AE12,AE14:AE21,AE23:AE30,AE32:AE39)/16</f>
        <v>1.5885416666666665</v>
      </c>
    </row>
    <row r="41" spans="1:31" ht="15" customHeight="1" x14ac:dyDescent="0.35">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45"/>
      <c r="AE41" s="134"/>
    </row>
    <row r="42" spans="1:31" s="62" customFormat="1" ht="35.1" customHeight="1" x14ac:dyDescent="0.2">
      <c r="B42" s="63" t="s">
        <v>22</v>
      </c>
      <c r="C42" s="63"/>
      <c r="D42" s="64"/>
      <c r="E42" s="64"/>
      <c r="F42" s="64"/>
      <c r="G42" s="64"/>
      <c r="H42" s="64"/>
      <c r="I42" s="65" t="str">
        <f>'Nr471_Wochenende 12h'!$I$42</f>
        <v>Die Arbeit ist um die Mitte der Arbeitszeit durch Pausen von folgender Mindestdauer zu unterbrechen (Art. 15 ArG, Art. 38 Abs. 3 ArGV1):</v>
      </c>
      <c r="AD42" s="66"/>
      <c r="AE42" s="66"/>
    </row>
    <row r="43" spans="1:31" s="62" customFormat="1" ht="35.1" customHeight="1" x14ac:dyDescent="0.2">
      <c r="B43" s="63"/>
      <c r="C43" s="63"/>
      <c r="D43" s="64"/>
      <c r="E43" s="64"/>
      <c r="F43" s="64"/>
      <c r="G43" s="64"/>
      <c r="H43" s="64"/>
      <c r="I43" s="65" t="str">
        <f>'Nr471_Wochenende 12h'!$I$43</f>
        <v>- 1/4 Stunde bei einer Arbeitszeit von mehr als 5 1/2 Stunden</v>
      </c>
      <c r="AD43" s="66"/>
      <c r="AE43" s="66"/>
    </row>
    <row r="44" spans="1:31" s="62" customFormat="1" ht="35.1" customHeight="1" x14ac:dyDescent="0.2">
      <c r="B44" s="63"/>
      <c r="C44" s="63"/>
      <c r="D44" s="64"/>
      <c r="E44" s="64"/>
      <c r="F44" s="64"/>
      <c r="G44" s="64"/>
      <c r="H44" s="64"/>
      <c r="I44" s="65" t="str">
        <f>'Nr471_Wochenende 12h'!$I$44</f>
        <v>- 1/2 Stunde bei einer Arbeitszeit von mehr als 7 Stunden</v>
      </c>
      <c r="AD44" s="66"/>
      <c r="AE44" s="66"/>
    </row>
    <row r="45" spans="1:31" s="62" customFormat="1" ht="35.1" customHeight="1" x14ac:dyDescent="0.2">
      <c r="B45" s="63"/>
      <c r="C45" s="63"/>
      <c r="D45" s="64"/>
      <c r="E45" s="64"/>
      <c r="F45" s="64"/>
      <c r="G45" s="64"/>
      <c r="H45" s="64"/>
      <c r="I45" s="65" t="str">
        <f>'Nr471_Wochenende 12h'!$I$45</f>
        <v>- 2 Stunden oder 2-mal 1 Stunde oder 1 Stunde und 2-mal 1/2 Stunde in jeder 12-stündigen Schicht.</v>
      </c>
      <c r="AD45" s="66"/>
      <c r="AE45" s="66"/>
    </row>
    <row r="46" spans="1:31" s="62" customFormat="1" ht="35.1" customHeight="1" x14ac:dyDescent="0.2">
      <c r="B46" s="63"/>
      <c r="C46" s="63"/>
      <c r="D46" s="64"/>
      <c r="E46" s="64"/>
      <c r="F46" s="64"/>
      <c r="G46" s="64"/>
      <c r="H46" s="64"/>
      <c r="I46" s="65" t="str">
        <f>'Nr471_Wochenende 12h'!$I$46</f>
        <v>Pausen von mehr als einer halben Stunde dürfen aufgeteilt werden (Art. 18 Abs. 3 ArGV1).</v>
      </c>
      <c r="AD46" s="66"/>
      <c r="AE46" s="66"/>
    </row>
    <row r="47" spans="1:31" ht="15" customHeight="1" x14ac:dyDescent="0.2"/>
    <row r="48" spans="1:31" s="62" customFormat="1" ht="35.1" customHeight="1" x14ac:dyDescent="0.2">
      <c r="B48" s="63" t="s">
        <v>23</v>
      </c>
      <c r="C48" s="63"/>
      <c r="D48" s="64"/>
      <c r="E48" s="64"/>
      <c r="F48" s="64"/>
      <c r="G48" s="64"/>
      <c r="H48" s="64"/>
      <c r="I48" s="65" t="str">
        <f>'Nr401_7 Tage'!$I$47</f>
        <v>Die Anfangszeiten können bis um 1 Stunde vor- oder nachverschoben werden, mit entsprechend früherem bzw. späterem Arbeitsschluss.</v>
      </c>
      <c r="AC48" s="66"/>
      <c r="AD48" s="66"/>
    </row>
    <row r="49" spans="2:32" s="62" customFormat="1" ht="35.1" customHeight="1" x14ac:dyDescent="0.2">
      <c r="B49" s="63"/>
      <c r="C49" s="63"/>
      <c r="D49" s="64"/>
      <c r="E49" s="64"/>
      <c r="F49" s="64"/>
      <c r="G49" s="64"/>
      <c r="H49" s="64"/>
      <c r="I49" s="65" t="str">
        <f>'Nr401_7 Tage'!$I$48</f>
        <v>Diese Zeiten gelten für die gesamte Bewilligungsdauer.</v>
      </c>
      <c r="AC49" s="66"/>
      <c r="AD49" s="66"/>
    </row>
    <row r="50" spans="2:32" s="62" customFormat="1" ht="15" customHeight="1" x14ac:dyDescent="0.2">
      <c r="B50" s="63"/>
      <c r="C50" s="63"/>
      <c r="D50" s="64"/>
      <c r="E50" s="64"/>
      <c r="F50" s="64"/>
      <c r="G50" s="64"/>
      <c r="H50" s="64"/>
      <c r="AC50" s="66"/>
      <c r="AD50" s="66"/>
    </row>
    <row r="51" spans="2:32" s="62" customFormat="1" ht="35.1" customHeight="1" x14ac:dyDescent="0.2">
      <c r="B51" s="63" t="s">
        <v>24</v>
      </c>
      <c r="C51" s="63"/>
      <c r="D51" s="63"/>
      <c r="E51" s="63"/>
      <c r="F51" s="63"/>
      <c r="G51" s="63"/>
      <c r="H51" s="64"/>
      <c r="I51" s="65" t="s">
        <v>50</v>
      </c>
      <c r="AC51" s="66"/>
      <c r="AD51" s="66"/>
    </row>
    <row r="52" spans="2:32" s="62" customFormat="1" ht="35.1" customHeight="1" x14ac:dyDescent="0.2">
      <c r="B52" s="63"/>
      <c r="C52" s="63"/>
      <c r="D52" s="63"/>
      <c r="E52" s="63"/>
      <c r="F52" s="63"/>
      <c r="G52" s="63"/>
      <c r="H52" s="64"/>
      <c r="I52" s="65" t="s">
        <v>51</v>
      </c>
      <c r="AC52" s="66"/>
      <c r="AD52" s="66"/>
    </row>
    <row r="53" spans="2:32" s="62" customFormat="1" ht="35.1" customHeight="1" x14ac:dyDescent="0.2">
      <c r="B53" s="63"/>
      <c r="C53" s="63"/>
      <c r="D53" s="63"/>
      <c r="E53" s="63"/>
      <c r="F53" s="63"/>
      <c r="G53" s="63"/>
      <c r="H53" s="64"/>
      <c r="I53" s="65" t="s">
        <v>42</v>
      </c>
      <c r="AC53" s="66"/>
      <c r="AD53" s="66"/>
    </row>
    <row r="54" spans="2:32" s="62" customFormat="1" ht="35.1" customHeight="1" x14ac:dyDescent="0.2">
      <c r="B54" s="63"/>
      <c r="C54" s="63"/>
      <c r="D54" s="63"/>
      <c r="E54" s="63"/>
      <c r="F54" s="63"/>
      <c r="G54" s="63"/>
      <c r="H54" s="64"/>
      <c r="I54" s="65" t="s">
        <v>52</v>
      </c>
      <c r="AC54" s="66"/>
      <c r="AD54" s="66"/>
    </row>
    <row r="55" spans="2:32" s="62" customFormat="1" ht="15" customHeight="1" x14ac:dyDescent="0.2">
      <c r="B55" s="63"/>
      <c r="C55" s="63"/>
      <c r="D55" s="64"/>
      <c r="E55" s="64"/>
      <c r="F55" s="64"/>
      <c r="G55" s="64"/>
      <c r="H55" s="64"/>
      <c r="I55" s="67"/>
    </row>
    <row r="56" spans="2:32" s="62" customFormat="1" ht="34.9" customHeight="1" x14ac:dyDescent="0.2">
      <c r="B56" s="63" t="s">
        <v>26</v>
      </c>
      <c r="C56" s="63"/>
      <c r="D56" s="64"/>
      <c r="E56" s="64"/>
      <c r="F56" s="64"/>
      <c r="G56" s="64"/>
      <c r="I56" s="68"/>
    </row>
    <row r="57" spans="2:32" s="67" customFormat="1" ht="9.9499999999999993" customHeight="1" x14ac:dyDescent="0.2">
      <c r="B57" s="69"/>
      <c r="C57" s="69"/>
      <c r="D57" s="69"/>
    </row>
    <row r="58" spans="2:32" s="67" customFormat="1" ht="35.1" customHeight="1" x14ac:dyDescent="0.2">
      <c r="B58" s="69"/>
      <c r="C58" s="69"/>
      <c r="D58" s="69"/>
      <c r="I58" s="62" t="str">
        <f>'Nr401_7 Tage'!$I$54</f>
        <v>Beachten Sie generell folgende Punkte beim Erstellen eines Schichtplanes:</v>
      </c>
    </row>
    <row r="59" spans="2:32" s="67" customFormat="1" ht="35.1" customHeight="1" x14ac:dyDescent="0.2">
      <c r="B59" s="69"/>
      <c r="C59" s="69"/>
      <c r="D59" s="69"/>
      <c r="I59" s="141" t="s">
        <v>80</v>
      </c>
    </row>
    <row r="60" spans="2:32" s="62" customFormat="1" ht="35.1" customHeight="1" x14ac:dyDescent="0.2">
      <c r="I60" s="141" t="s">
        <v>79</v>
      </c>
    </row>
    <row r="61" spans="2:32" s="62" customFormat="1" ht="15" customHeight="1" x14ac:dyDescent="0.2">
      <c r="I61" s="65"/>
      <c r="AE61" s="66"/>
      <c r="AF61" s="66"/>
    </row>
    <row r="62" spans="2:32" s="62" customFormat="1" ht="30" x14ac:dyDescent="0.2">
      <c r="B62" s="63" t="s">
        <v>28</v>
      </c>
      <c r="C62" s="63"/>
      <c r="I62" s="62" t="str">
        <f>'Nr401_7 Tage'!$I$58</f>
        <v>Art. 24 ArG, Art. 36 - 38 ArGV1</v>
      </c>
      <c r="AE62" s="66"/>
      <c r="AF62" s="66"/>
    </row>
    <row r="64" spans="2:32" ht="30" x14ac:dyDescent="0.2">
      <c r="B64" s="63" t="s">
        <v>72</v>
      </c>
      <c r="I64" s="62" t="s">
        <v>73</v>
      </c>
      <c r="AD64" s="2"/>
      <c r="AF64" s="61"/>
    </row>
    <row r="65" spans="9:32" ht="25.5" x14ac:dyDescent="0.35">
      <c r="I65" s="126"/>
      <c r="AD65" s="2"/>
      <c r="AF65" s="61"/>
    </row>
  </sheetData>
  <mergeCells count="58">
    <mergeCell ref="X40:AC40"/>
    <mergeCell ref="A1:G2"/>
    <mergeCell ref="H1:AC2"/>
    <mergeCell ref="A3:A4"/>
    <mergeCell ref="B3:B4"/>
    <mergeCell ref="A5:A12"/>
    <mergeCell ref="A14:A21"/>
    <mergeCell ref="A23:A30"/>
    <mergeCell ref="B23:B24"/>
    <mergeCell ref="B25:B26"/>
    <mergeCell ref="A32:A39"/>
    <mergeCell ref="C3:C4"/>
    <mergeCell ref="B5:B6"/>
    <mergeCell ref="B7:B8"/>
    <mergeCell ref="B9:B10"/>
    <mergeCell ref="B11:B12"/>
    <mergeCell ref="B14:B15"/>
    <mergeCell ref="B16:B17"/>
    <mergeCell ref="B18:B19"/>
    <mergeCell ref="B20:B21"/>
    <mergeCell ref="B32:B33"/>
    <mergeCell ref="B34:B35"/>
    <mergeCell ref="B27:B28"/>
    <mergeCell ref="B29:B30"/>
    <mergeCell ref="B36:B37"/>
    <mergeCell ref="B38:B39"/>
    <mergeCell ref="AE5:AE6"/>
    <mergeCell ref="AE7:AE8"/>
    <mergeCell ref="AE9:AE10"/>
    <mergeCell ref="AE11:AE12"/>
    <mergeCell ref="AE14:AE15"/>
    <mergeCell ref="AE16:AE17"/>
    <mergeCell ref="AE18:AE19"/>
    <mergeCell ref="AE20:AE21"/>
    <mergeCell ref="AE23:AE24"/>
    <mergeCell ref="AE25:AE26"/>
    <mergeCell ref="AE27:AE28"/>
    <mergeCell ref="AE32:AE33"/>
    <mergeCell ref="AE34:AE35"/>
    <mergeCell ref="AE36:AE37"/>
    <mergeCell ref="AE38:AE39"/>
    <mergeCell ref="AE29:AE30"/>
    <mergeCell ref="AD5:AD6"/>
    <mergeCell ref="AD7:AD8"/>
    <mergeCell ref="AD9:AD10"/>
    <mergeCell ref="AD11:AD12"/>
    <mergeCell ref="AD14:AD15"/>
    <mergeCell ref="AD16:AD17"/>
    <mergeCell ref="AD32:AD33"/>
    <mergeCell ref="AD34:AD35"/>
    <mergeCell ref="AD36:AD37"/>
    <mergeCell ref="AD38:AD39"/>
    <mergeCell ref="AD18:AD19"/>
    <mergeCell ref="AD20:AD21"/>
    <mergeCell ref="AD23:AD24"/>
    <mergeCell ref="AD25:AD26"/>
    <mergeCell ref="AD27:AD28"/>
    <mergeCell ref="AD29:AD30"/>
  </mergeCells>
  <phoneticPr fontId="0" type="noConversion"/>
  <printOptions horizontalCentered="1"/>
  <pageMargins left="0.19685039370078741" right="0.19685039370078741" top="0.78740157480314965" bottom="0.59055118110236227" header="0.39370078740157483" footer="0.39370078740157483"/>
  <pageSetup paperSize="9" scale="33" orientation="landscape" r:id="rId1"/>
  <headerFooter alignWithMargins="0">
    <oddFooter>&amp;L&amp;11Seite &amp;P / &amp;N
&amp;F&amp;R&amp;11Staatssekretariat für Wirtschaft SECO
Arbeitsbedingungen
Arbeitnehmerschutz ABAS
Holzikofenweg 36, 3003 Bern
Tel. +41 (31) 322 29 48, Fax +41 (31) 322 78 31
info@seco.admin.ch
www.seco.admin.ch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ununterbrochener Betrieb_4_Schicht_11.08.2018_de"/>
    <f:field ref="objsubject" par="" edit="true" text=""/>
    <f:field ref="objcreatedby" par="" text="Höhener, Martin, SECO"/>
    <f:field ref="objcreatedat" par="" text="11.07.2018 15:35:13"/>
    <f:field ref="objchangedby" par="" text="Höhener, Martin, SECO"/>
    <f:field ref="objmodifiedat" par="" text="26.09.2018 08:58:19"/>
    <f:field ref="doc_FSCFOLIO_1_1001_FieldDocumentNumber" par="" text=""/>
    <f:field ref="doc_FSCFOLIO_1_1001_FieldSubject" par="" edit="true" text=""/>
    <f:field ref="FSCFOLIO_1_1001_FieldCurrentUser" par="" text="SECO  Barbara Rubin"/>
    <f:field ref="CCAPRECONFIG_15_1001_Objektname" par="" edit="true" text="ununterbrochener Betrieb_4_Schicht_11.08.2018_de"/>
    <f:field ref="CHPRECONFIG_1_1001_Objektname" par="" edit="true" text="ununterbrochener Betrieb_4_Schicht_11.08.2018_de"/>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28</vt:i4>
      </vt:variant>
    </vt:vector>
  </HeadingPairs>
  <TitlesOfParts>
    <vt:vector size="59" baseType="lpstr">
      <vt:lpstr>Nr401_7 Tage</vt:lpstr>
      <vt:lpstr>Nr402_7 Tage</vt:lpstr>
      <vt:lpstr>Nr403_kurze Schichtfolge</vt:lpstr>
      <vt:lpstr>Nr404_unregelm. Schichtfolge</vt:lpstr>
      <vt:lpstr>Nr451_16 Wochen</vt:lpstr>
      <vt:lpstr>zum Ausfüllen</vt:lpstr>
      <vt:lpstr>zum Ausfüllen (16 Wochen)</vt:lpstr>
      <vt:lpstr>Nr471_Wochenende 12h</vt:lpstr>
      <vt:lpstr>Nr472_Wochenende 2x12h</vt:lpstr>
      <vt:lpstr>Nr473_Wochenende (rückw) 2x12h</vt:lpstr>
      <vt:lpstr>Nr474_Wochenende 12h (kurze SF)</vt:lpstr>
      <vt:lpstr>Nr475_Wochenende 12h (unr. SF)</vt:lpstr>
      <vt:lpstr>zum Ausfüllen (12h)</vt:lpstr>
      <vt:lpstr>zum Ausfüllen (2x12h) (2)</vt:lpstr>
      <vt:lpstr>Übersicht</vt:lpstr>
      <vt:lpstr>SP uuB Nr. 410</vt:lpstr>
      <vt:lpstr>SP uuB Nr. 411</vt:lpstr>
      <vt:lpstr>SP uuB Nr. 412</vt:lpstr>
      <vt:lpstr>SP uuB Nr. 413</vt:lpstr>
      <vt:lpstr>Vorlage Bewilligung 1</vt:lpstr>
      <vt:lpstr>SP uuB Nr. 414</vt:lpstr>
      <vt:lpstr>SP uuB Nr. 415</vt:lpstr>
      <vt:lpstr>SP uuB Nr. 416</vt:lpstr>
      <vt:lpstr>SP uuB Nr. 417</vt:lpstr>
      <vt:lpstr>SP uuB Nr. 418</vt:lpstr>
      <vt:lpstr>Vorlage Bewilligung 2</vt:lpstr>
      <vt:lpstr>SP uuB Nr. 419</vt:lpstr>
      <vt:lpstr>SP uuB Nr. 420</vt:lpstr>
      <vt:lpstr>Vorlage Bewilligung 3</vt:lpstr>
      <vt:lpstr>SP uuB Nr. 421</vt:lpstr>
      <vt:lpstr>Vorlage Bewilligung 4</vt:lpstr>
      <vt:lpstr>'SP uuB Nr. 410'!Druckbereich</vt:lpstr>
      <vt:lpstr>'SP uuB Nr. 411'!Druckbereich</vt:lpstr>
      <vt:lpstr>'SP uuB Nr. 412'!Druckbereich</vt:lpstr>
      <vt:lpstr>'SP uuB Nr. 413'!Druckbereich</vt:lpstr>
      <vt:lpstr>'SP uuB Nr. 414'!Druckbereich</vt:lpstr>
      <vt:lpstr>'SP uuB Nr. 415'!Druckbereich</vt:lpstr>
      <vt:lpstr>'SP uuB Nr. 416'!Druckbereich</vt:lpstr>
      <vt:lpstr>'SP uuB Nr. 417'!Druckbereich</vt:lpstr>
      <vt:lpstr>'SP uuB Nr. 418'!Druckbereich</vt:lpstr>
      <vt:lpstr>'SP uuB Nr. 419'!Druckbereich</vt:lpstr>
      <vt:lpstr>'SP uuB Nr. 420'!Druckbereich</vt:lpstr>
      <vt:lpstr>'SP uuB Nr. 421'!Druckbereich</vt:lpstr>
      <vt:lpstr>'Vorlage Bewilligung 1'!Druckbereich</vt:lpstr>
      <vt:lpstr>'Vorlage Bewilligung 2'!Druckbereich</vt:lpstr>
      <vt:lpstr>'Vorlage Bewilligung 3'!Druckbereich</vt:lpstr>
      <vt:lpstr>'Vorlage Bewilligung 4'!Druckbereich</vt:lpstr>
      <vt:lpstr>'zum Ausfüllen'!Druckbereich</vt:lpstr>
      <vt:lpstr>'Nr401_7 Tage'!Drucktitel</vt:lpstr>
      <vt:lpstr>'Nr402_7 Tage'!Drucktitel</vt:lpstr>
      <vt:lpstr>'Nr403_kurze Schichtfolge'!Drucktitel</vt:lpstr>
      <vt:lpstr>'Nr404_unregelm. Schichtfolge'!Drucktitel</vt:lpstr>
      <vt:lpstr>'Nr451_16 Wochen'!Drucktitel</vt:lpstr>
      <vt:lpstr>'Nr471_Wochenende 12h'!Drucktitel</vt:lpstr>
      <vt:lpstr>'Nr472_Wochenende 2x12h'!Drucktitel</vt:lpstr>
      <vt:lpstr>'Nr473_Wochenende (rückw) 2x12h'!Drucktitel</vt:lpstr>
      <vt:lpstr>'Nr474_Wochenende 12h (kurze SF)'!Drucktitel</vt:lpstr>
      <vt:lpstr>'Nr475_Wochenende 12h (unr. SF)'!Drucktitel</vt:lpstr>
      <vt:lpstr>'zum Ausfüllen (16 Wochen)'!Drucktitel</vt:lpstr>
    </vt:vector>
  </TitlesOfParts>
  <Company>SECO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ununterbrochener Betrieb (4-Schicht)_d</dc:title>
  <dc:creator>martin.hoehener@seco.admin.ch</dc:creator>
  <cp:lastModifiedBy>Höhener Martin SECO</cp:lastModifiedBy>
  <cp:lastPrinted>2021-08-02T16:01:35Z</cp:lastPrinted>
  <dcterms:created xsi:type="dcterms:W3CDTF">2004-05-04T13:29:41Z</dcterms:created>
  <dcterms:modified xsi:type="dcterms:W3CDTF">2021-08-02T16:46:50Z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COO.2101.104.3.2965666</vt:lpwstr>
  </property>
  <property fmtid="{D5CDD505-2E9C-101B-9397-08002B2CF9AE}" pid="3" name="FSC#COOELAK@1.1001:Subject">
    <vt:lpwstr/>
  </property>
  <property fmtid="{D5CDD505-2E9C-101B-9397-08002B2CF9AE}" pid="4" name="FSC#COOELAK@1.1001:FileReference">
    <vt:lpwstr>033.6-00006</vt:lpwstr>
  </property>
  <property fmtid="{D5CDD505-2E9C-101B-9397-08002B2CF9AE}" pid="5" name="FSC#COOELAK@1.1001:FileRefYear">
    <vt:lpwstr>2018</vt:lpwstr>
  </property>
  <property fmtid="{D5CDD505-2E9C-101B-9397-08002B2CF9AE}" pid="6" name="FSC#COOELAK@1.1001:FileRefOrdinal">
    <vt:lpwstr>6</vt:lpwstr>
  </property>
  <property fmtid="{D5CDD505-2E9C-101B-9397-08002B2CF9AE}" pid="7" name="FSC#COOELAK@1.1001:FileRefOU">
    <vt:lpwstr>AB / SECO</vt:lpwstr>
  </property>
  <property fmtid="{D5CDD505-2E9C-101B-9397-08002B2CF9AE}" pid="8" name="FSC#COOELAK@1.1001:Organization">
    <vt:lpwstr/>
  </property>
  <property fmtid="{D5CDD505-2E9C-101B-9397-08002B2CF9AE}" pid="9" name="FSC#COOELAK@1.1001:Owner">
    <vt:lpwstr>Höhener Martin, SECO </vt:lpwstr>
  </property>
  <property fmtid="{D5CDD505-2E9C-101B-9397-08002B2CF9AE}" pid="10" name="FSC#COOELAK@1.1001:OwnerExtension">
    <vt:lpwstr>+41 58 467 31 98</vt:lpwstr>
  </property>
  <property fmtid="{D5CDD505-2E9C-101B-9397-08002B2CF9AE}" pid="11" name="FSC#COOELAK@1.1001:OwnerFaxExtension">
    <vt:lpwstr>+41 58 463 18 94</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Arbeitnehmerschutz (ABAS / SECO)</vt:lpwstr>
  </property>
  <property fmtid="{D5CDD505-2E9C-101B-9397-08002B2CF9AE}" pid="17" name="FSC#COOELAK@1.1001:CreatedAt">
    <vt:lpwstr>11.07.2018</vt:lpwstr>
  </property>
  <property fmtid="{D5CDD505-2E9C-101B-9397-08002B2CF9AE}" pid="18" name="FSC#COOELAK@1.1001:OU">
    <vt:lpwstr>Arbeitnehmerschutz (ABAS / SECO)</vt:lpwstr>
  </property>
  <property fmtid="{D5CDD505-2E9C-101B-9397-08002B2CF9AE}" pid="19" name="FSC#COOELAK@1.1001:Priority">
    <vt:lpwstr> ()</vt:lpwstr>
  </property>
  <property fmtid="{D5CDD505-2E9C-101B-9397-08002B2CF9AE}" pid="20" name="FSC#COOELAK@1.1001:ObjBarCode">
    <vt:lpwstr>*COO.2101.104.3.2965666*</vt:lpwstr>
  </property>
  <property fmtid="{D5CDD505-2E9C-101B-9397-08002B2CF9AE}" pid="21" name="FSC#COOELAK@1.1001:RefBarCode">
    <vt:lpwstr>*COO.2101.104.2.2965665*</vt:lpwstr>
  </property>
  <property fmtid="{D5CDD505-2E9C-101B-9397-08002B2CF9AE}" pid="22" name="FSC#COOELAK@1.1001:FileRefBarCode">
    <vt:lpwstr>*033.6-00006*</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Kohler Carola, SECO </vt:lpwstr>
  </property>
  <property fmtid="{D5CDD505-2E9C-101B-9397-08002B2CF9AE}" pid="27" name="FSC#COOELAK@1.1001:ProcessResponsiblePhone">
    <vt:lpwstr> +41 58 469 60 65</vt:lpwstr>
  </property>
  <property fmtid="{D5CDD505-2E9C-101B-9397-08002B2CF9AE}" pid="28" name="FSC#COOELAK@1.1001:ProcessResponsibleMail">
    <vt:lpwstr>carola.kohler@seco.admin.ch</vt:lpwstr>
  </property>
  <property fmtid="{D5CDD505-2E9C-101B-9397-08002B2CF9AE}" pid="29" name="FSC#COOELAK@1.1001:ProcessResponsibleFax">
    <vt:lpwstr>+41 58 463 18 94</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033.6</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VDCFG@15.1400:PositionNumber">
    <vt:lpwstr/>
  </property>
  <property fmtid="{D5CDD505-2E9C-101B-9397-08002B2CF9AE}" pid="42" name="FSC#EVDCFG@15.1400:Dossierref">
    <vt:lpwstr>033.6-00006</vt:lpwstr>
  </property>
  <property fmtid="{D5CDD505-2E9C-101B-9397-08002B2CF9AE}" pid="43" name="FSC#EVDCFG@15.1400:FileRespEmail">
    <vt:lpwstr/>
  </property>
  <property fmtid="{D5CDD505-2E9C-101B-9397-08002B2CF9AE}" pid="44" name="FSC#EVDCFG@15.1400:FileRespFax">
    <vt:lpwstr/>
  </property>
  <property fmtid="{D5CDD505-2E9C-101B-9397-08002B2CF9AE}" pid="45" name="FSC#EVDCFG@15.1400:FileRespHome">
    <vt:lpwstr/>
  </property>
  <property fmtid="{D5CDD505-2E9C-101B-9397-08002B2CF9AE}" pid="46" name="FSC#EVDCFG@15.1400:FileResponsible">
    <vt:lpwstr/>
  </property>
  <property fmtid="{D5CDD505-2E9C-101B-9397-08002B2CF9AE}" pid="47" name="FSC#EVDCFG@15.1400:FileRespOrg">
    <vt:lpwstr>Arbeitnehmerschutz</vt:lpwstr>
  </property>
  <property fmtid="{D5CDD505-2E9C-101B-9397-08002B2CF9AE}" pid="48" name="FSC#EVDCFG@15.1400:FileRespOrgHome">
    <vt:lpwstr/>
  </property>
  <property fmtid="{D5CDD505-2E9C-101B-9397-08002B2CF9AE}" pid="49" name="FSC#EVDCFG@15.1400:FileRespOrgStreet">
    <vt:lpwstr/>
  </property>
  <property fmtid="{D5CDD505-2E9C-101B-9397-08002B2CF9AE}" pid="50" name="FSC#EVDCFG@15.1400:FileRespOrgZipCode">
    <vt:lpwstr/>
  </property>
  <property fmtid="{D5CDD505-2E9C-101B-9397-08002B2CF9AE}" pid="51" name="FSC#EVDCFG@15.1400:FileRespshortsign">
    <vt:lpwstr/>
  </property>
  <property fmtid="{D5CDD505-2E9C-101B-9397-08002B2CF9AE}" pid="52" name="FSC#EVDCFG@15.1400:FileRespStreet">
    <vt:lpwstr/>
  </property>
  <property fmtid="{D5CDD505-2E9C-101B-9397-08002B2CF9AE}" pid="53" name="FSC#EVDCFG@15.1400:FileRespTel">
    <vt:lpwstr/>
  </property>
  <property fmtid="{D5CDD505-2E9C-101B-9397-08002B2CF9AE}" pid="54" name="FSC#EVDCFG@15.1400:FileRespZipCode">
    <vt:lpwstr/>
  </property>
  <property fmtid="{D5CDD505-2E9C-101B-9397-08002B2CF9AE}" pid="55" name="FSC#EVDCFG@15.1400:OutAttachElectr">
    <vt:lpwstr/>
  </property>
  <property fmtid="{D5CDD505-2E9C-101B-9397-08002B2CF9AE}" pid="56" name="FSC#EVDCFG@15.1400:OutAttachPhysic">
    <vt:lpwstr/>
  </property>
  <property fmtid="{D5CDD505-2E9C-101B-9397-08002B2CF9AE}" pid="57" name="FSC#EVDCFG@15.1400:SignAcceptedDraft1">
    <vt:lpwstr/>
  </property>
  <property fmtid="{D5CDD505-2E9C-101B-9397-08002B2CF9AE}" pid="58" name="FSC#EVDCFG@15.1400:SignAcceptedDraft1FR">
    <vt:lpwstr/>
  </property>
  <property fmtid="{D5CDD505-2E9C-101B-9397-08002B2CF9AE}" pid="59" name="FSC#EVDCFG@15.1400:SignAcceptedDraft2">
    <vt:lpwstr/>
  </property>
  <property fmtid="{D5CDD505-2E9C-101B-9397-08002B2CF9AE}" pid="60" name="FSC#EVDCFG@15.1400:SignAcceptedDraft2FR">
    <vt:lpwstr/>
  </property>
  <property fmtid="{D5CDD505-2E9C-101B-9397-08002B2CF9AE}" pid="61" name="FSC#EVDCFG@15.1400:SignApproved1">
    <vt:lpwstr/>
  </property>
  <property fmtid="{D5CDD505-2E9C-101B-9397-08002B2CF9AE}" pid="62" name="FSC#EVDCFG@15.1400:SignApproved1FR">
    <vt:lpwstr/>
  </property>
  <property fmtid="{D5CDD505-2E9C-101B-9397-08002B2CF9AE}" pid="63" name="FSC#EVDCFG@15.1400:SignApproved2">
    <vt:lpwstr/>
  </property>
  <property fmtid="{D5CDD505-2E9C-101B-9397-08002B2CF9AE}" pid="64" name="FSC#EVDCFG@15.1400:SignApproved2FR">
    <vt:lpwstr/>
  </property>
  <property fmtid="{D5CDD505-2E9C-101B-9397-08002B2CF9AE}" pid="65" name="FSC#EVDCFG@15.1400:SubDossierBarCode">
    <vt:lpwstr/>
  </property>
  <property fmtid="{D5CDD505-2E9C-101B-9397-08002B2CF9AE}" pid="66" name="FSC#EVDCFG@15.1400:Subject">
    <vt:lpwstr/>
  </property>
  <property fmtid="{D5CDD505-2E9C-101B-9397-08002B2CF9AE}" pid="67" name="FSC#EVDCFG@15.1400:Title">
    <vt:lpwstr>ununterbrochener Betrieb_4_Schicht_11.08.2018_de</vt:lpwstr>
  </property>
  <property fmtid="{D5CDD505-2E9C-101B-9397-08002B2CF9AE}" pid="68" name="FSC#EVDCFG@15.1400:UserFunction">
    <vt:lpwstr/>
  </property>
  <property fmtid="{D5CDD505-2E9C-101B-9397-08002B2CF9AE}" pid="69" name="FSC#EVDCFG@15.1400:SalutationEnglish">
    <vt:lpwstr>Working Conditions_x000d_
Employee Protection</vt:lpwstr>
  </property>
  <property fmtid="{D5CDD505-2E9C-101B-9397-08002B2CF9AE}" pid="70" name="FSC#EVDCFG@15.1400:SalutationFrench">
    <vt:lpwstr>Conditions de travail_x000d_
Protection des travailleurs</vt:lpwstr>
  </property>
  <property fmtid="{D5CDD505-2E9C-101B-9397-08002B2CF9AE}" pid="71" name="FSC#EVDCFG@15.1400:SalutationGerman">
    <vt:lpwstr>Arbeitsbedingungen_x000d_
Arbeitnehmerschutz</vt:lpwstr>
  </property>
  <property fmtid="{D5CDD505-2E9C-101B-9397-08002B2CF9AE}" pid="72" name="FSC#EVDCFG@15.1400:SalutationItalian">
    <vt:lpwstr>Condizioni di lavoro_x000d_
Protezione dei lavoratori</vt:lpwstr>
  </property>
  <property fmtid="{D5CDD505-2E9C-101B-9397-08002B2CF9AE}" pid="73" name="FSC#EVDCFG@15.1400:SalutationEnglishUser">
    <vt:lpwstr/>
  </property>
  <property fmtid="{D5CDD505-2E9C-101B-9397-08002B2CF9AE}" pid="74" name="FSC#EVDCFG@15.1400:SalutationFrenchUser">
    <vt:lpwstr/>
  </property>
  <property fmtid="{D5CDD505-2E9C-101B-9397-08002B2CF9AE}" pid="75" name="FSC#EVDCFG@15.1400:SalutationGermanUser">
    <vt:lpwstr/>
  </property>
  <property fmtid="{D5CDD505-2E9C-101B-9397-08002B2CF9AE}" pid="76" name="FSC#EVDCFG@15.1400:SalutationItalianUser">
    <vt:lpwstr/>
  </property>
  <property fmtid="{D5CDD505-2E9C-101B-9397-08002B2CF9AE}" pid="77" name="FSC#EVDCFG@15.1400:FileRespOrgShortname">
    <vt:lpwstr>ABAS / SECO</vt:lpwstr>
  </property>
  <property fmtid="{D5CDD505-2E9C-101B-9397-08002B2CF9AE}" pid="78" name="FSC#COOELAK@1.1001:CurrentUserRolePos">
    <vt:lpwstr>Sachbearbeiter/in</vt:lpwstr>
  </property>
  <property fmtid="{D5CDD505-2E9C-101B-9397-08002B2CF9AE}" pid="79" name="FSC#COOELAK@1.1001:CurrentUserEmail">
    <vt:lpwstr>barbara.rubin@seco.admin.ch</vt:lpwstr>
  </property>
  <property fmtid="{D5CDD505-2E9C-101B-9397-08002B2CF9AE}" pid="80" name="FSC#EVDCFG@15.1400:UserInCharge">
    <vt:lpwstr/>
  </property>
  <property fmtid="{D5CDD505-2E9C-101B-9397-08002B2CF9AE}" pid="81" name="FSC#EVDCFG@15.1400:DocumentID">
    <vt:lpwstr/>
  </property>
  <property fmtid="{D5CDD505-2E9C-101B-9397-08002B2CF9AE}" pid="82" name="FSC#EVDCFG@15.1400:DossierBarCode">
    <vt:lpwstr/>
  </property>
  <property fmtid="{D5CDD505-2E9C-101B-9397-08002B2CF9AE}" pid="83" name="FSC#EVDCFG@15.1400:ActualVersionNumber">
    <vt:lpwstr>8</vt:lpwstr>
  </property>
  <property fmtid="{D5CDD505-2E9C-101B-9397-08002B2CF9AE}" pid="84" name="FSC#EVDCFG@15.1400:ActualVersionCreatedAt">
    <vt:lpwstr>2018-09-26T08:38:40</vt:lpwstr>
  </property>
  <property fmtid="{D5CDD505-2E9C-101B-9397-08002B2CF9AE}" pid="85" name="FSC#EVDCFG@15.1400:ResponsibleBureau_DE">
    <vt:lpwstr>Staatssekretariat für Wirtschaft SECO</vt:lpwstr>
  </property>
  <property fmtid="{D5CDD505-2E9C-101B-9397-08002B2CF9AE}" pid="86" name="FSC#EVDCFG@15.1400:ResponsibleBureau_EN">
    <vt:lpwstr>State Secretariat for Economic Affairs SECO</vt:lpwstr>
  </property>
  <property fmtid="{D5CDD505-2E9C-101B-9397-08002B2CF9AE}" pid="87" name="FSC#EVDCFG@15.1400:ResponsibleBureau_FR">
    <vt:lpwstr>Secrétariat d'Etat à l'économie SECO</vt:lpwstr>
  </property>
  <property fmtid="{D5CDD505-2E9C-101B-9397-08002B2CF9AE}" pid="88" name="FSC#EVDCFG@15.1400:ResponsibleBureau_IT">
    <vt:lpwstr>Segreteria di Stato dell’economia SECO</vt:lpwstr>
  </property>
  <property fmtid="{D5CDD505-2E9C-101B-9397-08002B2CF9AE}" pid="89" name="FSC#EVDCFG@15.1400:UserInChargeUserTitle">
    <vt:lpwstr/>
  </property>
  <property fmtid="{D5CDD505-2E9C-101B-9397-08002B2CF9AE}" pid="90" name="FSC#EVDCFG@15.1400:UserInChargeUserName">
    <vt:lpwstr/>
  </property>
  <property fmtid="{D5CDD505-2E9C-101B-9397-08002B2CF9AE}" pid="91" name="FSC#EVDCFG@15.1400:UserInChargeUserFirstname">
    <vt:lpwstr/>
  </property>
  <property fmtid="{D5CDD505-2E9C-101B-9397-08002B2CF9AE}" pid="92" name="FSC#EVDCFG@15.1400:UserInChargeUserEnvSalutationDE">
    <vt:lpwstr/>
  </property>
  <property fmtid="{D5CDD505-2E9C-101B-9397-08002B2CF9AE}" pid="93" name="FSC#EVDCFG@15.1400:UserInChargeUserEnvSalutationEN">
    <vt:lpwstr/>
  </property>
  <property fmtid="{D5CDD505-2E9C-101B-9397-08002B2CF9AE}" pid="94" name="FSC#EVDCFG@15.1400:UserInChargeUserEnvSalutationFR">
    <vt:lpwstr/>
  </property>
  <property fmtid="{D5CDD505-2E9C-101B-9397-08002B2CF9AE}" pid="95" name="FSC#EVDCFG@15.1400:UserInChargeUserEnvSalutationIT">
    <vt:lpwstr/>
  </property>
  <property fmtid="{D5CDD505-2E9C-101B-9397-08002B2CF9AE}" pid="96" name="FSC#EVDCFG@15.1400:FilerespUserPersonTitle">
    <vt:lpwstr/>
  </property>
  <property fmtid="{D5CDD505-2E9C-101B-9397-08002B2CF9AE}" pid="97" name="FSC#EVDCFG@15.1400:Address">
    <vt:lpwstr/>
  </property>
  <property fmtid="{D5CDD505-2E9C-101B-9397-08002B2CF9AE}" pid="98" name="FSC#EVDCFG@15.1400:ResponsibleEditorFirstname">
    <vt:lpwstr/>
  </property>
  <property fmtid="{D5CDD505-2E9C-101B-9397-08002B2CF9AE}" pid="99" name="FSC#EVDCFG@15.1400:ResponsibleEditorSurname">
    <vt:lpwstr/>
  </property>
  <property fmtid="{D5CDD505-2E9C-101B-9397-08002B2CF9AE}" pid="100" name="FSC#EVDCFG@15.1400:GroupTitle">
    <vt:lpwstr>Arbeitnehmerschutz</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ununterbrochener Betrieb_4_Schicht_11.08.2018_de</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033.6-00006/00003/00002/00008/00005</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FSCFOLIO@1.1001:docpropproject">
    <vt:lpwstr/>
  </property>
</Properties>
</file>