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abrechnung\2024\"/>
    </mc:Choice>
  </mc:AlternateContent>
  <xr:revisionPtr revIDLastSave="0" documentId="13_ncr:1_{D8CFE925-4CC5-4907-991B-B33585DD22C9}" xr6:coauthVersionLast="47" xr6:coauthVersionMax="47" xr10:uidLastSave="{00000000-0000-0000-0000-000000000000}"/>
  <bookViews>
    <workbookView xWindow="-120" yWindow="-120" windowWidth="29040" windowHeight="15720" xr2:uid="{00000000-000D-0000-FFFF-FFFF00000000}"/>
  </bookViews>
  <sheets>
    <sheet name="Lohnabrechnung Monatslohn" sheetId="3" r:id="rId1"/>
  </sheets>
  <definedNames>
    <definedName name="_xlnm.Print_Area" localSheetId="0">'Lohnabrechnung Monatslohn'!$B$2:$E$35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3" l="1"/>
  <c r="D38" i="3" l="1"/>
  <c r="C23" i="3" l="1"/>
  <c r="E20" i="3"/>
  <c r="E28" i="3"/>
  <c r="E26" i="3"/>
  <c r="C24" i="3"/>
  <c r="E29" i="3"/>
  <c r="D50" i="3"/>
  <c r="B29" i="3"/>
  <c r="B28" i="3"/>
  <c r="C27" i="3"/>
  <c r="E27" i="3" s="1"/>
  <c r="B27" i="3"/>
  <c r="E25" i="3"/>
  <c r="E38" i="3"/>
  <c r="D61" i="3"/>
  <c r="D39" i="3"/>
  <c r="D60" i="3"/>
  <c r="D53" i="3"/>
  <c r="D45" i="3"/>
  <c r="D54" i="3"/>
  <c r="D40" i="3"/>
  <c r="D49" i="3"/>
  <c r="D64" i="3"/>
  <c r="D43" i="3"/>
  <c r="D47" i="3"/>
  <c r="D56" i="3"/>
  <c r="D55" i="3"/>
  <c r="D48" i="3"/>
  <c r="D46" i="3"/>
  <c r="D42" i="3"/>
  <c r="D52" i="3"/>
  <c r="D62" i="3"/>
  <c r="D58" i="3"/>
  <c r="D57" i="3"/>
  <c r="D51" i="3"/>
  <c r="D63" i="3"/>
  <c r="D44" i="3"/>
  <c r="D41" i="3"/>
  <c r="D59" i="3"/>
  <c r="E24" i="3"/>
  <c r="E23" i="3"/>
  <c r="E30" i="3" l="1"/>
  <c r="E32" i="3" s="1"/>
  <c r="C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s>
  <commentList>
    <comment ref="B2" authorId="0" shapeId="0" xr:uid="{00000000-0006-0000-0000-000001000000}">
      <text>
        <r>
          <rPr>
            <sz val="9"/>
            <color indexed="81"/>
            <rFont val="Tahoma"/>
            <family val="2"/>
          </rPr>
          <t xml:space="preserve">Das vorliegende Exceldokument ist zugeschnitten für die Anstellung von Arbeitnehmenden im Alter zwischen 18 Jahren (bzw. Arbeitnehmenden, die im betreffenden Kalenderjahr 18 Jahre alt werden) und dem AHV-Referenzalter im Monatslohn, deren Jahreslohn Fr. 22'050.- nicht übersteigt und deren Lohn mit einer kantonalen Ausgleichskasse abgerechnet wird. 
Es sind sämtliche Zellen auszufüllen, welche ein Kommentarfeld mit der Bezeichnung "eingeben" oder einer ähnlichen Bezeichnung enthalten. 
Gehen Sie zudem auf die Felder:
- KTV und 
- NBU 
um zu erfahren, ob die betreffenden Positionen in Ihrem Fall von Bedeutung sind. 
</t>
        </r>
      </text>
    </comment>
    <comment ref="C2" authorId="0" shapeId="0" xr:uid="{00000000-0006-0000-0000-000002000000}">
      <text>
        <r>
          <rPr>
            <sz val="9"/>
            <color indexed="81"/>
            <rFont val="Tahoma"/>
            <family val="2"/>
          </rPr>
          <t>Monat und Jahr eingeben, auf welche sich die Lohnabrechnung bezieht.</t>
        </r>
      </text>
    </comment>
    <comment ref="E2" authorId="0" shapeId="0" xr:uid="{00000000-0006-0000-0000-000003000000}">
      <text>
        <r>
          <rPr>
            <sz val="9"/>
            <color indexed="81"/>
            <rFont val="Tahoma"/>
            <family val="2"/>
          </rPr>
          <t>Ort und Datum der Erstellung der Lohnabrechnung eingeben.</t>
        </r>
      </text>
    </comment>
    <comment ref="C5" authorId="0" shapeId="0" xr:uid="{00000000-0006-0000-0000-000004000000}">
      <text>
        <r>
          <rPr>
            <sz val="9"/>
            <color indexed="81"/>
            <rFont val="Tahoma"/>
            <family val="2"/>
          </rPr>
          <t>Vorname und Name des Arbeitgebers eingeben.</t>
        </r>
      </text>
    </comment>
    <comment ref="C6" authorId="0" shapeId="0" xr:uid="{00000000-0006-0000-0000-000005000000}">
      <text>
        <r>
          <rPr>
            <sz val="9"/>
            <color indexed="81"/>
            <rFont val="Tahoma"/>
            <family val="2"/>
          </rPr>
          <t>Strasse des Arbeitgebers eingeben.</t>
        </r>
      </text>
    </comment>
    <comment ref="C7" authorId="0" shapeId="0" xr:uid="{00000000-0006-0000-0000-000006000000}">
      <text>
        <r>
          <rPr>
            <sz val="9"/>
            <color indexed="81"/>
            <rFont val="Tahoma"/>
            <family val="2"/>
          </rPr>
          <t>Postleitzahl und Wohnort des Arbeitgebers eingeben.</t>
        </r>
      </text>
    </comment>
    <comment ref="C10" authorId="0" shapeId="0" xr:uid="{00000000-0006-0000-0000-000007000000}">
      <text>
        <r>
          <rPr>
            <sz val="9"/>
            <color indexed="81"/>
            <rFont val="Tahoma"/>
            <family val="2"/>
          </rPr>
          <t>Vorname und Name des Arbeitnehmers eingeben.</t>
        </r>
      </text>
    </comment>
    <comment ref="C11" authorId="0" shapeId="0" xr:uid="{00000000-0006-0000-0000-000008000000}">
      <text>
        <r>
          <rPr>
            <sz val="9"/>
            <color indexed="81"/>
            <rFont val="Tahoma"/>
            <family val="2"/>
          </rPr>
          <t>Strasse des Arbeitnehmers eingeben.</t>
        </r>
      </text>
    </comment>
    <comment ref="C12" authorId="0" shapeId="0" xr:uid="{00000000-0006-0000-0000-000009000000}">
      <text>
        <r>
          <rPr>
            <sz val="9"/>
            <color indexed="81"/>
            <rFont val="Tahoma"/>
            <family val="2"/>
          </rPr>
          <t xml:space="preserve">Postleitzahl und Wohnort des Arbeitnehmers eingeben.
</t>
        </r>
      </text>
    </comment>
    <comment ref="C13" authorId="0" shapeId="0" xr:uid="{00000000-0006-0000-0000-00000A000000}">
      <text>
        <r>
          <rPr>
            <sz val="9"/>
            <color indexed="81"/>
            <rFont val="Tahoma"/>
            <family val="2"/>
          </rPr>
          <t>AHV-Nummer des Arbeitnehmers eingeben.</t>
        </r>
      </text>
    </comment>
    <comment ref="C16" authorId="0" shapeId="0" xr:uid="{00000000-0006-0000-0000-00000B000000}">
      <text>
        <r>
          <rPr>
            <b/>
            <sz val="9"/>
            <color indexed="81"/>
            <rFont val="Tahoma"/>
            <family val="2"/>
          </rPr>
          <t>Dropdown-Menu</t>
        </r>
        <r>
          <rPr>
            <sz val="9"/>
            <color indexed="81"/>
            <rFont val="Tahoma"/>
            <family val="2"/>
          </rPr>
          <t xml:space="preserve"> 
Zelle anklicken und Kanton, in welchem die Sozialversicherungsbeiträge abgerechnet werden im Kästchen auswählen, welches rechts der Zelle aufgeht.</t>
        </r>
      </text>
    </comment>
    <comment ref="C17" authorId="0" shapeId="0" xr:uid="{00000000-0006-0000-0000-00000C000000}">
      <text>
        <r>
          <rPr>
            <b/>
            <sz val="9"/>
            <color indexed="81"/>
            <rFont val="Tahoma"/>
            <family val="2"/>
          </rPr>
          <t>Dropdown-Menu</t>
        </r>
        <r>
          <rPr>
            <sz val="9"/>
            <color indexed="81"/>
            <rFont val="Tahoma"/>
            <family val="2"/>
          </rPr>
          <t xml:space="preserve">
Art des Abrechnungsverfahrens auswählen:
- "Vereinfachtes", wenn das vereinfachte Abrechnungsverfahren gewählt wurde,
- "Ordentliches", wenn das ordentliche Abrechnungsverfahren gewählt wurde und das Einkommen des Arbeitnehmers nicht der allgemeinen Quellensteuerpflicht untersteht,
- "Ordentliches mit Quellensteuer", wenn das ordentliche Abrechnungsverfahren gewählt wird und das Einkommen des Arbeitnehmers der allgmemeinen Quellensteuerpflicht untersteht.</t>
        </r>
      </text>
    </comment>
    <comment ref="C18" authorId="0" shapeId="0" xr:uid="{00000000-0006-0000-0000-00000D000000}">
      <text>
        <r>
          <rPr>
            <sz val="9"/>
            <color indexed="81"/>
            <rFont val="Tahoma"/>
            <family val="2"/>
          </rPr>
          <t>Bruttomonatslohn eingeben.</t>
        </r>
      </text>
    </comment>
    <comment ref="B25" authorId="0" shapeId="0" xr:uid="{00000000-0006-0000-0000-00000E000000}">
      <text>
        <r>
          <rPr>
            <b/>
            <sz val="9"/>
            <color indexed="81"/>
            <rFont val="Tahoma"/>
            <family val="2"/>
          </rPr>
          <t>Krankentaggeldversicherung</t>
        </r>
        <r>
          <rPr>
            <sz val="9"/>
            <color indexed="81"/>
            <rFont val="Tahoma"/>
            <family val="2"/>
          </rPr>
          <t>. Sofern für den Arbeitnehmer keine Krankentaggeldversicherungs-prämien zu leisten sind, den Inhalt dieser Zelle ("KTV") löschen.</t>
        </r>
      </text>
    </comment>
    <comment ref="C25" authorId="0" shapeId="0" xr:uid="{00000000-0006-0000-0000-00000F000000}">
      <text>
        <r>
          <rPr>
            <sz val="9"/>
            <color indexed="81"/>
            <rFont val="Tahoma"/>
            <family val="2"/>
          </rPr>
          <t>Diese Zelle ausfüllen, sofern für den Arbeitnehmer eine Krankentaggeldversicherung abzuschliessen ist, vereinbart ist, dass dieser einen Teil der Prämien trägt und sich die Prämie in Prozenten oder Promillen der Lohnsumme bemisst. 
In diesem Fall ist der für die Berechnung des Arbeitnehmerbeitrags massgebende Satz in Pro</t>
        </r>
        <r>
          <rPr>
            <u/>
            <sz val="9"/>
            <color indexed="81"/>
            <rFont val="Tahoma"/>
            <family val="2"/>
          </rPr>
          <t>zenten</t>
        </r>
        <r>
          <rPr>
            <sz val="9"/>
            <color indexed="81"/>
            <rFont val="Tahoma"/>
            <family val="2"/>
          </rPr>
          <t xml:space="preserve"> der Lohnsumme einzugeben.</t>
        </r>
      </text>
    </comment>
    <comment ref="E25" authorId="0" shapeId="0" xr:uid="{00000000-0006-0000-0000-000010000000}">
      <text>
        <r>
          <rPr>
            <sz val="9"/>
            <color indexed="81"/>
            <rFont val="Tahoma"/>
            <family val="2"/>
          </rPr>
          <t xml:space="preserve">Diese Zelle ausfüllen, sofern für den Arbeitnehmer eine Krankentaggeldversicherung abzuschliessen ist, vereinbart ist, dass dieser einen Teil der Prämien trägt und die Prämie in einem Fixbetrag besteht. 
In diesem Fall ist in dieser Zelle der fixe Arbeitnehmerprämienbeitrag einzugeben, welcher dem Arbeitnehmer vom Lohn abzuziehen ist.
</t>
        </r>
        <r>
          <rPr>
            <b/>
            <sz val="9"/>
            <color indexed="81"/>
            <rFont val="Tahoma"/>
            <family val="2"/>
          </rPr>
          <t>Achtung!:</t>
        </r>
        <r>
          <rPr>
            <sz val="9"/>
            <color indexed="81"/>
            <rFont val="Tahoma"/>
            <family val="2"/>
          </rPr>
          <t xml:space="preserve"> In dieser Zelle ist eine Formel hinterlegt. Die Formel dient der Berechnung des KTV-Beitrags für den Fall, dass ein Prozentsatz zur Anwendung kommt (Zelle C25). Wird in der Zelle E25 ein fixer Betrag eingegeben, wird diese Formel gelöscht, was dazu führt, dass anschliessend der KTV-Beitrag in der Variante der  Anwendung eines Prozentsatzes nicht mehr berechnet werden kann. Möchte der Nutzer den KTV-Beitrag in der Variante der Anwendung eines Prozentsatzes nach Löschung der Formel berechnen, so ist das Exceldokument neu herunterzuladen.
</t>
        </r>
      </text>
    </comment>
    <comment ref="B26" authorId="0" shapeId="0" xr:uid="{00000000-0006-0000-0000-000011000000}">
      <text>
        <r>
          <rPr>
            <b/>
            <sz val="9"/>
            <color indexed="81"/>
            <rFont val="Tahoma"/>
            <family val="2"/>
          </rPr>
          <t>Nichtberufsunfallversicherung</t>
        </r>
        <r>
          <rPr>
            <sz val="9"/>
            <color indexed="81"/>
            <rFont val="Tahoma"/>
            <family val="2"/>
          </rPr>
          <t xml:space="preserve">. Der Arbeitnehmer ist gegen das Nichtberufsunfallrisiko zu versichern, wenn seine wöchentliche Arbeitszeit 8 Stunden oder mehr beträgt. Die Prämie wird beim Arbeitgeber bezogen, ist jedoch vom Arbeitnehmer zu tragen. Der Arbeitgeber macht dem Arbeitnehmer hierfür einen entsprechenden Abzug vom Lohn. 
Sofern die wöchentliche Arbeitszeit des Arbeitnehmers weniger als 8 Stunden beträgt, den Inhalt dieser Zelle ("NBU") löschen. </t>
        </r>
      </text>
    </comment>
    <comment ref="C26" authorId="0" shapeId="0" xr:uid="{00000000-0006-0000-0000-000012000000}">
      <text>
        <r>
          <rPr>
            <sz val="9"/>
            <color indexed="81"/>
            <rFont val="Tahoma"/>
            <family val="2"/>
          </rPr>
          <t>Sofern der Arbeitnehmer gegen das Nichtberufsunfallrisiko zu versichern ist und sofern sich die Prämie in Promillen der Lohnsumme bemisst, hier den betreffenden Satz in Pro</t>
        </r>
        <r>
          <rPr>
            <u/>
            <sz val="9"/>
            <color indexed="81"/>
            <rFont val="Tahoma"/>
            <family val="2"/>
          </rPr>
          <t>zenten</t>
        </r>
        <r>
          <rPr>
            <sz val="9"/>
            <color indexed="81"/>
            <rFont val="Tahoma"/>
            <family val="2"/>
          </rPr>
          <t xml:space="preserve"> angeben.</t>
        </r>
      </text>
    </comment>
    <comment ref="E26" authorId="0" shapeId="0" xr:uid="{00000000-0006-0000-0000-000013000000}">
      <text>
        <r>
          <rPr>
            <sz val="9"/>
            <color indexed="81"/>
            <rFont val="Tahoma"/>
            <family val="2"/>
          </rPr>
          <t xml:space="preserve">Sofern der Arbeitnehmer gegen das Nichtberufsunfallrisiko zu versichern ist und sofern die Prämie in einem bestimmten jährlichen Fixbetrag besteht, in dieser Zelle den Fixbetrag angeben.
</t>
        </r>
        <r>
          <rPr>
            <b/>
            <sz val="9"/>
            <color indexed="81"/>
            <rFont val="Tahoma"/>
            <family val="2"/>
          </rPr>
          <t>Achtung!:</t>
        </r>
        <r>
          <rPr>
            <sz val="9"/>
            <color indexed="81"/>
            <rFont val="Tahoma"/>
            <family val="2"/>
          </rPr>
          <t xml:space="preserve"> In dieser Zelle ist eine Formel hinterlegt. Die Formel dient der Berechnung des NBU-Beitrags für den Fall, dass ein Prozentsatz zur Anwendung kommt (Zelle C26). Wird in der Zelle E26 ein fixer Betrag eingegeben, wird diese Formel gelöscht, was dazu führt, dass anschliessend der NBU-Beitrag in der Variante der  Anwendung eines Prozentsatzes nicht mehr berechnet werden kann. Möchte der Nutzer den NBU-Beitrag in der Variante der Anwendung eines Prozentsatzes nach Löschung der Formel berechnen, so ist das Exceldokument neu herunterzuladen.</t>
        </r>
      </text>
    </comment>
    <comment ref="C28" authorId="0" shapeId="0" xr:uid="{00000000-0006-0000-0000-000014000000}">
      <text>
        <r>
          <rPr>
            <sz val="9"/>
            <color indexed="81"/>
            <rFont val="Tahoma"/>
            <family val="2"/>
          </rPr>
          <t xml:space="preserve">Bei Abrechnung der Sozialversicherungsbeiträge im ordentlichen Verfahren mit Quellensteuer, hier Quellensteuersatz eingeben. </t>
        </r>
      </text>
    </comment>
    <comment ref="B29" authorId="0" shapeId="0" xr:uid="{00000000-0006-0000-0000-000015000000}">
      <text>
        <r>
          <rPr>
            <sz val="9"/>
            <color indexed="81"/>
            <rFont val="Tahoma"/>
            <family val="2"/>
          </rPr>
          <t xml:space="preserve">Beitrag an die kantonale </t>
        </r>
        <r>
          <rPr>
            <b/>
            <sz val="9"/>
            <color indexed="81"/>
            <rFont val="Tahoma"/>
            <family val="2"/>
          </rPr>
          <t>Familienausgleichskasse</t>
        </r>
        <r>
          <rPr>
            <sz val="9"/>
            <color indexed="81"/>
            <rFont val="Tahoma"/>
            <family val="2"/>
          </rPr>
          <t>. In der betreffenden Zeile wird der Beitrag des Arbeitnehmers für die kantonale Familienausgleichskasse berechnet. Ein solcher Beitrag ist einzig im Kanton Wallis vorgesehen.</t>
        </r>
      </text>
    </comment>
    <comment ref="C30" authorId="0" shapeId="0" xr:uid="{00000000-0006-0000-0000-000016000000}">
      <text>
        <r>
          <rPr>
            <sz val="9"/>
            <color indexed="81"/>
            <rFont val="Tahoma"/>
            <family val="2"/>
          </rPr>
          <t>Dieser Prozentbetrag entspricht der Summe der in diesem Abschnitt aufgeführten Sätze. Nicht berücksichtigt sind allfällige fixe Beiträge (z.B. eine fixe NBU-Prämie von Fr. 100.-).</t>
        </r>
      </text>
    </comment>
    <comment ref="B32" authorId="0" shapeId="0" xr:uid="{00000000-0006-0000-0000-000017000000}">
      <text>
        <r>
          <rPr>
            <sz val="9"/>
            <color indexed="81"/>
            <rFont val="Tahoma"/>
            <family val="2"/>
          </rPr>
          <t>Der dem Arbeitnehmer  tatsächlich auszubezahlende Lohn.</t>
        </r>
      </text>
    </comment>
  </commentList>
</comments>
</file>

<file path=xl/sharedStrings.xml><?xml version="1.0" encoding="utf-8"?>
<sst xmlns="http://schemas.openxmlformats.org/spreadsheetml/2006/main" count="61" uniqueCount="54">
  <si>
    <t>PLZ Wohnort</t>
  </si>
  <si>
    <t>AHV-Nummer</t>
  </si>
  <si>
    <t>Schwyz</t>
  </si>
  <si>
    <t>AHV/IV/EO</t>
  </si>
  <si>
    <t>ALV</t>
  </si>
  <si>
    <t>Monatslohn</t>
  </si>
  <si>
    <t>Pro Monat</t>
  </si>
  <si>
    <t>Lohnabrechnung</t>
  </si>
  <si>
    <t>[Monat, Jahr]</t>
  </si>
  <si>
    <t>Abrechnungsverfahren</t>
  </si>
  <si>
    <t>Abzüge</t>
  </si>
  <si>
    <t>NBU</t>
  </si>
  <si>
    <t xml:space="preserve">Lohnbudget </t>
  </si>
  <si>
    <t>Nettolohn</t>
  </si>
  <si>
    <t>[Ort, Datum]</t>
  </si>
  <si>
    <t>KTV</t>
  </si>
  <si>
    <t>Aargau</t>
  </si>
  <si>
    <t>Appenzell AR</t>
  </si>
  <si>
    <t>Appenzell AI</t>
  </si>
  <si>
    <t>Baselland</t>
  </si>
  <si>
    <t>Basel-Stadt</t>
  </si>
  <si>
    <t>Bern</t>
  </si>
  <si>
    <t>Glarus</t>
  </si>
  <si>
    <t>Graubünden</t>
  </si>
  <si>
    <t>Jura</t>
  </si>
  <si>
    <t>Nidwalden</t>
  </si>
  <si>
    <t>Obwalden</t>
  </si>
  <si>
    <t>Solothurn</t>
  </si>
  <si>
    <t>Schaffhausen</t>
  </si>
  <si>
    <t>Tessin</t>
  </si>
  <si>
    <t>Thurgau</t>
  </si>
  <si>
    <t>Uri</t>
  </si>
  <si>
    <t>Zug</t>
  </si>
  <si>
    <t>Zürich</t>
  </si>
  <si>
    <t>vereinfachtes</t>
  </si>
  <si>
    <t>ordentliches</t>
  </si>
  <si>
    <t>Bruttolohn</t>
  </si>
  <si>
    <t>Sätze</t>
  </si>
  <si>
    <t>ordentliches mit Quellensteuer</t>
  </si>
  <si>
    <t xml:space="preserve">Vorname, Name </t>
  </si>
  <si>
    <t>Arbeitgeber</t>
  </si>
  <si>
    <t>Arbeitnehmer</t>
  </si>
  <si>
    <t>Strasse</t>
  </si>
  <si>
    <t>Kanton</t>
  </si>
  <si>
    <t>Freiburg</t>
  </si>
  <si>
    <t>Genf</t>
  </si>
  <si>
    <t>Neuenburg</t>
  </si>
  <si>
    <t>Waadt</t>
  </si>
  <si>
    <t>Wallis</t>
  </si>
  <si>
    <t>Grundlagen</t>
  </si>
  <si>
    <t>Total Abzüge</t>
  </si>
  <si>
    <t>Luzern</t>
  </si>
  <si>
    <t>Auswählen</t>
  </si>
  <si>
    <t>St.Gallen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</si>
</sst>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Fr.&quot;\ #,##0.00;[Red]&quot;Fr.&quot;\ \-#,##0.00"/>
    <numFmt numFmtId="165" formatCode="&quot;Fr.&quot;\ #,##0.00"/>
    <numFmt numFmtId="166" formatCode="0.000%"/>
  </numFmts>
  <fonts count="12" x14ac:knownFonts="1">
    <font>
      <sz val="10"/>
      <color theme="1"/>
      <name val="Arial"/>
      <family val="2"/>
    </font>
    <font>
      <b/>
      <sz val="9"/>
      <name val="Arial"/>
      <family val="2"/>
    </font>
    <font>
      <b/>
      <sz val="10"/>
      <name val="Arial"/>
      <family val="2"/>
    </font>
    <font>
      <b/>
      <sz val="12"/>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sz val="10"/>
      <color theme="0" tint="-0.14999847407452621"/>
      <name val="Arial"/>
      <family val="2"/>
    </font>
    <font>
      <b/>
      <sz val="10"/>
      <color theme="9" tint="-0.249977111117893"/>
      <name val="Arial"/>
      <family val="2"/>
    </font>
    <font>
      <sz val="9"/>
      <color theme="1"/>
      <name val="Arial"/>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4" tint="0.79998168889431442"/>
        <bgColor indexed="64"/>
      </patternFill>
    </fill>
    <fill>
      <patternFill patternType="solid">
        <fgColor theme="4" tint="0.79998168889431442"/>
        <bgColor rgb="FF000000"/>
      </patternFill>
    </fill>
  </fills>
  <borders count="31">
    <border>
      <left/>
      <right/>
      <top/>
      <bottom/>
      <diagonal/>
    </border>
    <border>
      <left style="medium">
        <color rgb="FF35629D"/>
      </left>
      <right style="thin">
        <color rgb="FF35629D"/>
      </right>
      <top style="thin">
        <color rgb="FF35629D"/>
      </top>
      <bottom style="thin">
        <color rgb="FF35629D"/>
      </bottom>
      <diagonal/>
    </border>
    <border>
      <left style="medium">
        <color rgb="FF35629D"/>
      </left>
      <right style="thin">
        <color rgb="FF35629D"/>
      </right>
      <top style="thin">
        <color rgb="FF35629D"/>
      </top>
      <bottom style="medium">
        <color rgb="FF35629D"/>
      </bottom>
      <diagonal/>
    </border>
    <border>
      <left style="medium">
        <color rgb="FF35629D"/>
      </left>
      <right style="thin">
        <color rgb="FF35629D"/>
      </right>
      <top/>
      <bottom style="thin">
        <color rgb="FF35629D"/>
      </bottom>
      <diagonal/>
    </border>
    <border>
      <left style="medium">
        <color rgb="FF35629D"/>
      </left>
      <right style="thin">
        <color rgb="FF35629D"/>
      </right>
      <top style="medium">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medium">
        <color rgb="FF35629D"/>
      </left>
      <right style="thin">
        <color rgb="FF35629D"/>
      </right>
      <top style="medium">
        <color rgb="FF35629D"/>
      </top>
      <bottom style="medium">
        <color rgb="FF35629D"/>
      </bottom>
      <diagonal/>
    </border>
    <border>
      <left style="thin">
        <color rgb="FF35629D"/>
      </left>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right style="medium">
        <color rgb="FF35629D"/>
      </right>
      <top style="medium">
        <color rgb="FF35629D"/>
      </top>
      <bottom style="medium">
        <color rgb="FF35629D"/>
      </bottom>
      <diagonal/>
    </border>
    <border>
      <left/>
      <right/>
      <top style="medium">
        <color rgb="FF35629D"/>
      </top>
      <bottom style="medium">
        <color rgb="FF35629D"/>
      </bottom>
      <diagonal/>
    </border>
    <border>
      <left style="medium">
        <color rgb="FF35629D"/>
      </left>
      <right/>
      <top style="medium">
        <color rgb="FF35629D"/>
      </top>
      <bottom style="thin">
        <color rgb="FF35629D"/>
      </bottom>
      <diagonal/>
    </border>
    <border>
      <left style="thin">
        <color rgb="FF35629D"/>
      </left>
      <right/>
      <top style="medium">
        <color rgb="FF35629D"/>
      </top>
      <bottom style="thin">
        <color rgb="FF35629D"/>
      </bottom>
      <diagonal/>
    </border>
    <border>
      <left/>
      <right style="medium">
        <color rgb="FF35629D"/>
      </right>
      <top/>
      <bottom style="thin">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thin">
        <color rgb="FF35629D"/>
      </left>
      <right/>
      <top style="thin">
        <color rgb="FF35629D"/>
      </top>
      <bottom style="medium">
        <color rgb="FF35629D"/>
      </bottom>
      <diagonal/>
    </border>
    <border>
      <left style="thin">
        <color rgb="FF35629D"/>
      </left>
      <right style="thin">
        <color rgb="FF35629D"/>
      </right>
      <top style="thin">
        <color rgb="FF35629D"/>
      </top>
      <bottom style="medium">
        <color rgb="FF35629D"/>
      </bottom>
      <diagonal/>
    </border>
    <border>
      <left style="thin">
        <color rgb="FF35629D"/>
      </left>
      <right style="thin">
        <color rgb="FF35629D"/>
      </right>
      <top style="thin">
        <color rgb="FF35629D"/>
      </top>
      <bottom style="thin">
        <color rgb="FF35629D"/>
      </bottom>
      <diagonal/>
    </border>
    <border>
      <left style="thin">
        <color rgb="FF35629D"/>
      </left>
      <right style="medium">
        <color rgb="FF35629D"/>
      </right>
      <top style="thin">
        <color rgb="FF35629D"/>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style="medium">
        <color rgb="FF35629D"/>
      </right>
      <top style="thin">
        <color rgb="FF35629D"/>
      </top>
      <bottom style="medium">
        <color rgb="FF35629D"/>
      </bottom>
      <diagonal/>
    </border>
    <border>
      <left/>
      <right/>
      <top style="thin">
        <color rgb="FF35629D"/>
      </top>
      <bottom style="medium">
        <color rgb="FF35629D"/>
      </bottom>
      <diagonal/>
    </border>
    <border>
      <left style="thin">
        <color rgb="FF35629D"/>
      </left>
      <right/>
      <top/>
      <bottom style="thin">
        <color rgb="FF35629D"/>
      </bottom>
      <diagonal/>
    </border>
    <border>
      <left/>
      <right/>
      <top/>
      <bottom style="thin">
        <color rgb="FF35629D"/>
      </bottom>
      <diagonal/>
    </border>
  </borders>
  <cellStyleXfs count="1">
    <xf numFmtId="0" fontId="0" fillId="0" borderId="0"/>
  </cellStyleXfs>
  <cellXfs count="89">
    <xf numFmtId="0" fontId="0" fillId="0" borderId="0" xfId="0"/>
    <xf numFmtId="0" fontId="0" fillId="0" borderId="0" xfId="0"/>
    <xf numFmtId="0" fontId="0" fillId="2" borderId="0" xfId="0" applyFill="1" applyProtection="1"/>
    <xf numFmtId="0" fontId="2" fillId="2" borderId="0" xfId="0" applyFont="1" applyFill="1" applyBorder="1" applyAlignment="1" applyProtection="1">
      <alignment horizontal="center" vertical="center" wrapText="1"/>
    </xf>
    <xf numFmtId="0" fontId="9" fillId="2" borderId="0" xfId="0" applyNumberFormat="1" applyFont="1" applyFill="1" applyProtection="1"/>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wrapText="1"/>
    </xf>
    <xf numFmtId="0" fontId="0" fillId="2" borderId="0" xfId="0" applyFill="1" applyAlignment="1" applyProtection="1">
      <alignment horizontal="right" vertical="top"/>
    </xf>
    <xf numFmtId="0" fontId="3" fillId="2" borderId="0" xfId="0" applyFont="1" applyFill="1" applyBorder="1" applyAlignment="1" applyProtection="1">
      <alignment vertical="top" wrapText="1"/>
    </xf>
    <xf numFmtId="0" fontId="2" fillId="4" borderId="4" xfId="0" applyFont="1" applyFill="1" applyBorder="1" applyAlignment="1" applyProtection="1">
      <alignment horizontal="left" vertical="center" wrapText="1"/>
    </xf>
    <xf numFmtId="0" fontId="2" fillId="4" borderId="5"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10" fillId="4" borderId="6" xfId="0" applyFont="1"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164" fontId="2" fillId="4" borderId="12" xfId="0" applyNumberFormat="1" applyFont="1" applyFill="1" applyBorder="1" applyAlignment="1" applyProtection="1">
      <alignment horizontal="right" vertical="center" wrapText="1"/>
    </xf>
    <xf numFmtId="0" fontId="2" fillId="2" borderId="13" xfId="0" applyFont="1" applyFill="1" applyBorder="1" applyAlignment="1" applyProtection="1">
      <alignment horizontal="left" vertical="center" wrapText="1"/>
    </xf>
    <xf numFmtId="0" fontId="2" fillId="2" borderId="13" xfId="0" applyFont="1" applyFill="1" applyBorder="1" applyAlignment="1" applyProtection="1">
      <alignment horizontal="center" vertical="center" wrapText="1"/>
    </xf>
    <xf numFmtId="164" fontId="2" fillId="2" borderId="13" xfId="0" applyNumberFormat="1" applyFont="1" applyFill="1" applyBorder="1" applyAlignment="1" applyProtection="1">
      <alignment horizontal="right" vertical="center" wrapText="1"/>
    </xf>
    <xf numFmtId="0" fontId="3" fillId="2" borderId="0" xfId="0" applyFont="1" applyFill="1" applyBorder="1" applyAlignment="1" applyProtection="1">
      <alignment vertical="top"/>
      <protection locked="0"/>
    </xf>
    <xf numFmtId="0" fontId="0" fillId="2" borderId="0" xfId="0" applyFill="1" applyAlignment="1" applyProtection="1">
      <alignment horizontal="right"/>
      <protection locked="0"/>
    </xf>
    <xf numFmtId="0" fontId="0" fillId="2" borderId="0" xfId="0" applyFill="1" applyAlignment="1" applyProtection="1">
      <alignment vertical="center"/>
    </xf>
    <xf numFmtId="0" fontId="8" fillId="4" borderId="14" xfId="0" applyFont="1" applyFill="1" applyBorder="1" applyAlignment="1" applyProtection="1">
      <alignment vertical="center"/>
    </xf>
    <xf numFmtId="0" fontId="0" fillId="4" borderId="15" xfId="0" applyFill="1" applyBorder="1" applyAlignment="1" applyProtection="1">
      <alignment vertical="center"/>
    </xf>
    <xf numFmtId="0" fontId="0" fillId="4" borderId="5" xfId="0" applyFill="1" applyBorder="1" applyAlignment="1" applyProtection="1">
      <alignment vertical="center"/>
    </xf>
    <xf numFmtId="0" fontId="0" fillId="4" borderId="6" xfId="0" applyFill="1" applyBorder="1" applyAlignment="1" applyProtection="1">
      <alignment vertical="center"/>
    </xf>
    <xf numFmtId="0" fontId="0" fillId="0" borderId="16" xfId="0" applyFill="1" applyBorder="1" applyAlignment="1" applyProtection="1">
      <alignment horizontal="left" vertical="center"/>
    </xf>
    <xf numFmtId="0" fontId="2" fillId="4" borderId="17" xfId="0" applyFont="1" applyFill="1" applyBorder="1" applyAlignment="1" applyProtection="1">
      <alignment horizontal="right" vertical="center" wrapText="1"/>
    </xf>
    <xf numFmtId="0" fontId="2" fillId="4" borderId="17" xfId="0" applyFont="1" applyFill="1" applyBorder="1" applyAlignment="1" applyProtection="1">
      <alignment horizontal="center" vertical="center" wrapText="1"/>
    </xf>
    <xf numFmtId="0" fontId="2" fillId="4" borderId="18" xfId="0" applyFont="1" applyFill="1" applyBorder="1" applyAlignment="1" applyProtection="1">
      <alignment horizontal="right" vertical="center" wrapText="1"/>
    </xf>
    <xf numFmtId="165" fontId="2" fillId="5" borderId="2" xfId="0" applyNumberFormat="1" applyFont="1" applyFill="1" applyBorder="1" applyAlignment="1" applyProtection="1">
      <alignment horizontal="left" vertical="center" wrapText="1"/>
    </xf>
    <xf numFmtId="10" fontId="2" fillId="5" borderId="19" xfId="0" applyNumberFormat="1" applyFont="1" applyFill="1" applyBorder="1" applyAlignment="1" applyProtection="1">
      <alignment horizontal="right" vertical="center" wrapText="1"/>
    </xf>
    <xf numFmtId="165" fontId="2" fillId="5" borderId="20" xfId="0" applyNumberFormat="1" applyFont="1" applyFill="1" applyBorder="1" applyAlignment="1" applyProtection="1">
      <alignment vertical="center" wrapText="1"/>
    </xf>
    <xf numFmtId="165" fontId="2" fillId="5" borderId="8" xfId="0" applyNumberFormat="1"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right" vertical="center" wrapText="1"/>
    </xf>
    <xf numFmtId="165" fontId="2" fillId="5" borderId="9" xfId="0" applyNumberFormat="1" applyFont="1" applyFill="1" applyBorder="1" applyAlignment="1" applyProtection="1">
      <alignment horizontal="left" vertical="center" wrapText="1"/>
    </xf>
    <xf numFmtId="165" fontId="2" fillId="5" borderId="10" xfId="0" applyNumberFormat="1" applyFont="1" applyFill="1" applyBorder="1" applyAlignment="1" applyProtection="1">
      <alignment horizontal="left" vertical="center" wrapText="1"/>
    </xf>
    <xf numFmtId="165" fontId="2" fillId="5" borderId="11" xfId="0" applyNumberFormat="1" applyFont="1" applyFill="1" applyBorder="1" applyAlignment="1" applyProtection="1">
      <alignment vertical="center" wrapText="1"/>
    </xf>
    <xf numFmtId="165" fontId="2" fillId="5" borderId="12" xfId="0" applyNumberFormat="1" applyFont="1" applyFill="1" applyBorder="1" applyAlignment="1" applyProtection="1">
      <alignment vertical="center" wrapText="1"/>
    </xf>
    <xf numFmtId="0" fontId="8" fillId="4" borderId="4" xfId="0" applyFont="1" applyFill="1" applyBorder="1" applyAlignment="1" applyProtection="1">
      <alignment vertical="center"/>
    </xf>
    <xf numFmtId="0" fontId="0" fillId="2" borderId="0" xfId="0" applyNumberFormat="1" applyFont="1" applyFill="1" applyProtection="1"/>
    <xf numFmtId="0" fontId="0" fillId="0" borderId="0" xfId="0" applyFont="1"/>
    <xf numFmtId="0" fontId="0" fillId="2" borderId="0" xfId="0" applyFont="1" applyFill="1" applyProtection="1"/>
    <xf numFmtId="0" fontId="8" fillId="2" borderId="0" xfId="0" applyNumberFormat="1" applyFont="1" applyFill="1" applyProtection="1"/>
    <xf numFmtId="0" fontId="0" fillId="0" borderId="0" xfId="0" applyFont="1" applyProtection="1"/>
    <xf numFmtId="166" fontId="6" fillId="0" borderId="21" xfId="0" applyNumberFormat="1" applyFont="1" applyFill="1" applyBorder="1" applyAlignment="1" applyProtection="1">
      <alignment horizontal="right" vertical="center" wrapText="1"/>
    </xf>
    <xf numFmtId="2" fontId="6" fillId="0" borderId="21" xfId="0" applyNumberFormat="1" applyFont="1" applyFill="1" applyBorder="1" applyAlignment="1" applyProtection="1">
      <alignment horizontal="right" vertical="center" wrapText="1"/>
    </xf>
    <xf numFmtId="165" fontId="6" fillId="0" borderId="22" xfId="0" applyNumberFormat="1" applyFont="1" applyFill="1" applyBorder="1" applyAlignment="1" applyProtection="1">
      <alignment horizontal="right" vertical="center" wrapText="1"/>
    </xf>
    <xf numFmtId="0" fontId="6" fillId="0" borderId="1" xfId="0" applyFont="1" applyFill="1" applyBorder="1" applyAlignment="1" applyProtection="1">
      <alignment vertical="center" wrapText="1"/>
    </xf>
    <xf numFmtId="10" fontId="6" fillId="0" borderId="21" xfId="0" applyNumberFormat="1" applyFont="1" applyFill="1" applyBorder="1" applyAlignment="1" applyProtection="1">
      <alignment vertical="center" wrapText="1"/>
    </xf>
    <xf numFmtId="2" fontId="6" fillId="0" borderId="21" xfId="0" applyNumberFormat="1" applyFont="1" applyFill="1" applyBorder="1" applyAlignment="1" applyProtection="1">
      <alignment vertical="center" wrapText="1"/>
    </xf>
    <xf numFmtId="0" fontId="6" fillId="0" borderId="1" xfId="0" applyFont="1" applyFill="1" applyBorder="1" applyAlignment="1" applyProtection="1">
      <alignment horizontal="left" vertical="center" wrapText="1"/>
      <protection locked="0"/>
    </xf>
    <xf numFmtId="10" fontId="6" fillId="0" borderId="21" xfId="0" applyNumberFormat="1" applyFont="1" applyFill="1" applyBorder="1" applyAlignment="1" applyProtection="1">
      <alignment horizontal="right" vertical="center"/>
      <protection locked="0"/>
    </xf>
    <xf numFmtId="165" fontId="6" fillId="0" borderId="22" xfId="0" applyNumberFormat="1" applyFont="1" applyFill="1" applyBorder="1" applyAlignment="1" applyProtection="1">
      <alignment horizontal="right" vertical="center" wrapText="1"/>
      <protection locked="0"/>
    </xf>
    <xf numFmtId="4" fontId="6" fillId="0" borderId="21" xfId="0" applyNumberFormat="1" applyFont="1" applyFill="1" applyBorder="1" applyAlignment="1" applyProtection="1">
      <alignment horizontal="right" vertical="center" wrapText="1"/>
    </xf>
    <xf numFmtId="10" fontId="6" fillId="0" borderId="21" xfId="0" applyNumberFormat="1" applyFont="1" applyFill="1" applyBorder="1" applyAlignment="1" applyProtection="1">
      <alignment horizontal="right" vertical="center" wrapText="1"/>
    </xf>
    <xf numFmtId="2" fontId="6" fillId="0" borderId="22" xfId="0" applyNumberFormat="1" applyFont="1" applyFill="1" applyBorder="1" applyAlignment="1" applyProtection="1">
      <alignment horizontal="right" vertical="center" wrapText="1"/>
    </xf>
    <xf numFmtId="10" fontId="6" fillId="0" borderId="21" xfId="0" applyNumberFormat="1" applyFont="1" applyFill="1" applyBorder="1" applyAlignment="1" applyProtection="1">
      <alignment horizontal="right" vertical="center" wrapText="1"/>
      <protection locked="0"/>
    </xf>
    <xf numFmtId="0" fontId="6" fillId="0" borderId="23" xfId="0" applyFont="1" applyFill="1" applyBorder="1" applyAlignment="1" applyProtection="1">
      <alignment vertical="center" wrapText="1"/>
    </xf>
    <xf numFmtId="10" fontId="6" fillId="0" borderId="24" xfId="0" applyNumberFormat="1" applyFont="1" applyFill="1" applyBorder="1" applyAlignment="1" applyProtection="1">
      <alignment vertical="center" wrapText="1"/>
    </xf>
    <xf numFmtId="2" fontId="6" fillId="0" borderId="24" xfId="0" applyNumberFormat="1" applyFont="1" applyFill="1" applyBorder="1" applyAlignment="1" applyProtection="1">
      <alignment vertical="center" wrapText="1"/>
    </xf>
    <xf numFmtId="0" fontId="0" fillId="2" borderId="0" xfId="0" applyNumberFormat="1" applyFont="1" applyFill="1"/>
    <xf numFmtId="0" fontId="0" fillId="4" borderId="15" xfId="0" applyFill="1" applyBorder="1" applyAlignment="1" applyProtection="1">
      <alignment vertical="center"/>
    </xf>
    <xf numFmtId="0" fontId="0" fillId="4" borderId="5" xfId="0" applyFill="1" applyBorder="1" applyAlignment="1" applyProtection="1">
      <alignment vertical="center"/>
    </xf>
    <xf numFmtId="0" fontId="0" fillId="4" borderId="6" xfId="0" applyFill="1" applyBorder="1" applyAlignment="1" applyProtection="1">
      <alignment vertical="center"/>
    </xf>
    <xf numFmtId="0" fontId="6" fillId="0" borderId="19" xfId="0" applyNumberFormat="1" applyFont="1" applyFill="1" applyBorder="1" applyAlignment="1" applyProtection="1">
      <alignment horizontal="left" vertical="center" wrapText="1"/>
      <protection locked="0"/>
    </xf>
    <xf numFmtId="0" fontId="6" fillId="0" borderId="28" xfId="0" applyNumberFormat="1" applyFont="1" applyFill="1" applyBorder="1" applyAlignment="1" applyProtection="1">
      <alignment horizontal="left" vertical="center" wrapText="1"/>
      <protection locked="0"/>
    </xf>
    <xf numFmtId="0" fontId="6" fillId="0" borderId="8" xfId="0" applyNumberFormat="1"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protection locked="0"/>
    </xf>
    <xf numFmtId="0" fontId="6" fillId="0" borderId="25"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165" fontId="6" fillId="0" borderId="19" xfId="0" applyNumberFormat="1" applyFont="1" applyFill="1" applyBorder="1" applyAlignment="1" applyProtection="1">
      <alignment horizontal="left" vertical="center" wrapText="1"/>
      <protection locked="0"/>
    </xf>
    <xf numFmtId="165" fontId="6" fillId="0" borderId="28" xfId="0" applyNumberFormat="1" applyFont="1" applyFill="1" applyBorder="1" applyAlignment="1" applyProtection="1">
      <alignment horizontal="left" vertical="center" wrapText="1"/>
      <protection locked="0"/>
    </xf>
    <xf numFmtId="0" fontId="0" fillId="2" borderId="0" xfId="0" applyFill="1" applyBorder="1" applyAlignment="1" applyProtection="1">
      <alignment horizontal="center"/>
    </xf>
    <xf numFmtId="0" fontId="6" fillId="0" borderId="25" xfId="0" applyNumberFormat="1" applyFont="1" applyFill="1" applyBorder="1" applyAlignment="1" applyProtection="1">
      <alignment horizontal="left" vertical="center" wrapText="1"/>
      <protection locked="0"/>
    </xf>
    <xf numFmtId="0" fontId="6" fillId="0" borderId="26"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6" fillId="0" borderId="21" xfId="0" applyNumberFormat="1" applyFont="1" applyFill="1" applyBorder="1" applyAlignment="1" applyProtection="1">
      <alignment horizontal="left" vertical="center" wrapText="1"/>
      <protection locked="0"/>
    </xf>
    <xf numFmtId="0" fontId="6" fillId="0" borderId="22" xfId="0" applyNumberFormat="1" applyFont="1" applyFill="1" applyBorder="1" applyAlignment="1" applyProtection="1">
      <alignment horizontal="left" vertical="center" wrapText="1"/>
      <protection locked="0"/>
    </xf>
    <xf numFmtId="0" fontId="11" fillId="0" borderId="20" xfId="0" applyNumberFormat="1" applyFont="1" applyFill="1" applyBorder="1" applyAlignment="1" applyProtection="1">
      <alignment horizontal="left" vertical="center"/>
      <protection locked="0"/>
    </xf>
    <xf numFmtId="0" fontId="11" fillId="0" borderId="27"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3"/>
  <sheetViews>
    <sheetView tabSelected="1" zoomScale="85" zoomScaleNormal="85" workbookViewId="0">
      <selection activeCell="J22" sqref="J22"/>
    </sheetView>
  </sheetViews>
  <sheetFormatPr baseColWidth="10" defaultRowHeight="12.75" x14ac:dyDescent="0.2"/>
  <cols>
    <col min="1" max="1" width="4.5703125" customWidth="1"/>
    <col min="2" max="2" width="28.42578125" customWidth="1"/>
    <col min="3" max="5" width="20.7109375" customWidth="1"/>
  </cols>
  <sheetData>
    <row r="1" spans="1:6" s="1" customFormat="1" x14ac:dyDescent="0.2">
      <c r="A1" s="4"/>
      <c r="B1" s="4"/>
      <c r="C1" s="4"/>
      <c r="D1" s="4"/>
      <c r="E1" s="4"/>
      <c r="F1" s="4"/>
    </row>
    <row r="2" spans="1:6" ht="15.75" x14ac:dyDescent="0.2">
      <c r="A2" s="2"/>
      <c r="B2" s="11" t="s">
        <v>7</v>
      </c>
      <c r="C2" s="25" t="s">
        <v>8</v>
      </c>
      <c r="D2" s="10"/>
      <c r="E2" s="26" t="s">
        <v>14</v>
      </c>
      <c r="F2" s="2"/>
    </row>
    <row r="3" spans="1:6" ht="13.5" thickBot="1" x14ac:dyDescent="0.25">
      <c r="A3" s="2"/>
      <c r="B3" s="2"/>
      <c r="C3" s="2"/>
      <c r="D3" s="2"/>
      <c r="E3" s="2"/>
      <c r="F3" s="2"/>
    </row>
    <row r="4" spans="1:6" s="1" customFormat="1" ht="13.5" customHeight="1" x14ac:dyDescent="0.2">
      <c r="A4" s="2"/>
      <c r="B4" s="46" t="s">
        <v>40</v>
      </c>
      <c r="C4" s="69"/>
      <c r="D4" s="70"/>
      <c r="E4" s="71"/>
      <c r="F4" s="2"/>
    </row>
    <row r="5" spans="1:6" x14ac:dyDescent="0.2">
      <c r="A5" s="2"/>
      <c r="B5" s="5" t="s">
        <v>39</v>
      </c>
      <c r="C5" s="82"/>
      <c r="D5" s="83"/>
      <c r="E5" s="84"/>
      <c r="F5" s="2"/>
    </row>
    <row r="6" spans="1:6" x14ac:dyDescent="0.2">
      <c r="A6" s="2"/>
      <c r="B6" s="5" t="s">
        <v>42</v>
      </c>
      <c r="C6" s="85"/>
      <c r="D6" s="85"/>
      <c r="E6" s="86"/>
      <c r="F6" s="2"/>
    </row>
    <row r="7" spans="1:6" ht="13.5" thickBot="1" x14ac:dyDescent="0.25">
      <c r="A7" s="2"/>
      <c r="B7" s="6" t="s">
        <v>0</v>
      </c>
      <c r="C7" s="72"/>
      <c r="D7" s="73"/>
      <c r="E7" s="74"/>
      <c r="F7" s="2"/>
    </row>
    <row r="8" spans="1:6" ht="13.5" thickBot="1" x14ac:dyDescent="0.25">
      <c r="A8" s="2"/>
      <c r="B8" s="27"/>
      <c r="C8" s="27"/>
      <c r="D8" s="27"/>
      <c r="E8" s="27"/>
      <c r="F8" s="2"/>
    </row>
    <row r="9" spans="1:6" s="1" customFormat="1" ht="13.5" customHeight="1" x14ac:dyDescent="0.2">
      <c r="A9" s="2"/>
      <c r="B9" s="28" t="s">
        <v>41</v>
      </c>
      <c r="C9" s="29"/>
      <c r="D9" s="30"/>
      <c r="E9" s="31"/>
      <c r="F9" s="2"/>
    </row>
    <row r="10" spans="1:6" x14ac:dyDescent="0.2">
      <c r="A10" s="2"/>
      <c r="B10" s="5" t="s">
        <v>39</v>
      </c>
      <c r="C10" s="85"/>
      <c r="D10" s="85"/>
      <c r="E10" s="86"/>
      <c r="F10" s="2"/>
    </row>
    <row r="11" spans="1:6" x14ac:dyDescent="0.2">
      <c r="A11" s="2"/>
      <c r="B11" s="5" t="s">
        <v>42</v>
      </c>
      <c r="C11" s="85"/>
      <c r="D11" s="85"/>
      <c r="E11" s="86"/>
      <c r="F11" s="2"/>
    </row>
    <row r="12" spans="1:6" x14ac:dyDescent="0.2">
      <c r="A12" s="2"/>
      <c r="B12" s="5" t="s">
        <v>0</v>
      </c>
      <c r="C12" s="82"/>
      <c r="D12" s="83"/>
      <c r="E12" s="84"/>
      <c r="F12" s="2"/>
    </row>
    <row r="13" spans="1:6" s="1" customFormat="1" ht="13.5" thickBot="1" x14ac:dyDescent="0.25">
      <c r="A13" s="2"/>
      <c r="B13" s="6" t="s">
        <v>1</v>
      </c>
      <c r="C13" s="87"/>
      <c r="D13" s="87"/>
      <c r="E13" s="88"/>
      <c r="F13" s="2"/>
    </row>
    <row r="14" spans="1:6" ht="13.5" thickBot="1" x14ac:dyDescent="0.25">
      <c r="A14" s="2"/>
      <c r="B14" s="3"/>
      <c r="C14" s="3"/>
      <c r="D14" s="7"/>
      <c r="E14" s="8"/>
      <c r="F14" s="2"/>
    </row>
    <row r="15" spans="1:6" s="1" customFormat="1" ht="13.5" customHeight="1" x14ac:dyDescent="0.2">
      <c r="A15" s="2"/>
      <c r="B15" s="12" t="s">
        <v>49</v>
      </c>
      <c r="C15" s="13"/>
      <c r="D15" s="14"/>
      <c r="E15" s="15"/>
      <c r="F15" s="2"/>
    </row>
    <row r="16" spans="1:6" x14ac:dyDescent="0.2">
      <c r="A16" s="2"/>
      <c r="B16" s="9" t="s">
        <v>43</v>
      </c>
      <c r="C16" s="75" t="s">
        <v>52</v>
      </c>
      <c r="D16" s="76"/>
      <c r="E16" s="32"/>
      <c r="F16" s="2"/>
    </row>
    <row r="17" spans="1:6" s="1" customFormat="1" x14ac:dyDescent="0.2">
      <c r="A17" s="2"/>
      <c r="B17" s="5" t="s">
        <v>9</v>
      </c>
      <c r="C17" s="77" t="s">
        <v>52</v>
      </c>
      <c r="D17" s="78"/>
      <c r="E17" s="16"/>
      <c r="F17" s="2"/>
    </row>
    <row r="18" spans="1:6" s="1" customFormat="1" ht="13.5" thickBot="1" x14ac:dyDescent="0.25">
      <c r="A18" s="2"/>
      <c r="B18" s="6" t="s">
        <v>5</v>
      </c>
      <c r="C18" s="79">
        <v>0</v>
      </c>
      <c r="D18" s="80"/>
      <c r="E18" s="17"/>
      <c r="F18" s="2"/>
    </row>
    <row r="19" spans="1:6" ht="13.5" thickBot="1" x14ac:dyDescent="0.25">
      <c r="A19" s="2"/>
      <c r="B19" s="27"/>
      <c r="C19" s="27"/>
      <c r="D19" s="27"/>
      <c r="E19" s="27"/>
      <c r="F19" s="2"/>
    </row>
    <row r="20" spans="1:6" ht="13.5" customHeight="1" thickBot="1" x14ac:dyDescent="0.25">
      <c r="A20" s="2"/>
      <c r="B20" s="18" t="s">
        <v>36</v>
      </c>
      <c r="C20" s="19"/>
      <c r="D20" s="20"/>
      <c r="E20" s="21">
        <f>C18</f>
        <v>0</v>
      </c>
      <c r="F20" s="2"/>
    </row>
    <row r="21" spans="1:6" s="1" customFormat="1" ht="12.75" customHeight="1" thickBot="1" x14ac:dyDescent="0.25">
      <c r="A21" s="2"/>
      <c r="B21" s="22"/>
      <c r="C21" s="23"/>
      <c r="D21" s="3"/>
      <c r="E21" s="24"/>
      <c r="F21" s="2"/>
    </row>
    <row r="22" spans="1:6" ht="13.5" customHeight="1" x14ac:dyDescent="0.2">
      <c r="A22" s="2"/>
      <c r="B22" s="12" t="s">
        <v>10</v>
      </c>
      <c r="C22" s="33" t="s">
        <v>37</v>
      </c>
      <c r="D22" s="34"/>
      <c r="E22" s="35" t="s">
        <v>6</v>
      </c>
      <c r="F22" s="2"/>
    </row>
    <row r="23" spans="1:6" x14ac:dyDescent="0.2">
      <c r="A23" s="2"/>
      <c r="B23" s="5" t="s">
        <v>3</v>
      </c>
      <c r="C23" s="52">
        <f>0.053</f>
        <v>5.2999999999999999E-2</v>
      </c>
      <c r="D23" s="53"/>
      <c r="E23" s="54">
        <f>E20*C23</f>
        <v>0</v>
      </c>
      <c r="F23" s="2"/>
    </row>
    <row r="24" spans="1:6" x14ac:dyDescent="0.2">
      <c r="A24" s="2"/>
      <c r="B24" s="55" t="s">
        <v>4</v>
      </c>
      <c r="C24" s="56">
        <f>1.1%</f>
        <v>1.1000000000000001E-2</v>
      </c>
      <c r="D24" s="57"/>
      <c r="E24" s="54">
        <f>E20*C24</f>
        <v>0</v>
      </c>
      <c r="F24" s="2"/>
    </row>
    <row r="25" spans="1:6" s="1" customFormat="1" x14ac:dyDescent="0.2">
      <c r="A25" s="81"/>
      <c r="B25" s="58" t="s">
        <v>15</v>
      </c>
      <c r="C25" s="59"/>
      <c r="D25" s="53"/>
      <c r="E25" s="60" t="str">
        <f>IF(C25="","",E20*C25)</f>
        <v/>
      </c>
      <c r="F25" s="2"/>
    </row>
    <row r="26" spans="1:6" s="1" customFormat="1" x14ac:dyDescent="0.2">
      <c r="A26" s="81"/>
      <c r="B26" s="58" t="s">
        <v>11</v>
      </c>
      <c r="C26" s="59"/>
      <c r="D26" s="61"/>
      <c r="E26" s="60" t="str">
        <f>IF(C26="","",E20*C26)</f>
        <v/>
      </c>
      <c r="F26" s="2"/>
    </row>
    <row r="27" spans="1:6" s="1" customFormat="1" x14ac:dyDescent="0.2">
      <c r="A27" s="2"/>
      <c r="B27" s="5" t="str">
        <f>IF(C17=B68,"Quellensteuer","")</f>
        <v/>
      </c>
      <c r="C27" s="62" t="str">
        <f>IF(C17=B68,0.05,"")</f>
        <v/>
      </c>
      <c r="D27" s="53"/>
      <c r="E27" s="63" t="str">
        <f>IF(C27="","",E20*C27)</f>
        <v/>
      </c>
      <c r="F27" s="2"/>
    </row>
    <row r="28" spans="1:6" x14ac:dyDescent="0.2">
      <c r="A28" s="2"/>
      <c r="B28" s="5" t="str">
        <f>IF(C17=B70,"Quellensteuer","")</f>
        <v/>
      </c>
      <c r="C28" s="64"/>
      <c r="D28" s="61"/>
      <c r="E28" s="54" t="str">
        <f>IF(C28="","",E20*C28)</f>
        <v/>
      </c>
      <c r="F28" s="2"/>
    </row>
    <row r="29" spans="1:6" s="1" customFormat="1" x14ac:dyDescent="0.2">
      <c r="A29" s="2"/>
      <c r="B29" s="65" t="str">
        <f>IF(C16=B62,"FAK","")</f>
        <v/>
      </c>
      <c r="C29" s="66" t="str">
        <f>IF(C16=B62,0.0017,"")</f>
        <v/>
      </c>
      <c r="D29" s="67"/>
      <c r="E29" s="54" t="str">
        <f>IF(C29="","",E20*C29)</f>
        <v/>
      </c>
      <c r="F29" s="2"/>
    </row>
    <row r="30" spans="1:6" ht="13.5" customHeight="1" thickBot="1" x14ac:dyDescent="0.25">
      <c r="A30" s="2"/>
      <c r="B30" s="36" t="s">
        <v>50</v>
      </c>
      <c r="C30" s="37">
        <f>SUM(C23:C29)</f>
        <v>6.4000000000000001E-2</v>
      </c>
      <c r="D30" s="38"/>
      <c r="E30" s="39">
        <f>SUM(E23:E29)</f>
        <v>0</v>
      </c>
      <c r="F30" s="2"/>
    </row>
    <row r="31" spans="1:6" ht="13.5" thickBot="1" x14ac:dyDescent="0.25">
      <c r="A31" s="2"/>
      <c r="B31" s="40"/>
      <c r="C31" s="41"/>
      <c r="D31" s="40"/>
      <c r="E31" s="40"/>
      <c r="F31" s="2"/>
    </row>
    <row r="32" spans="1:6" ht="13.5" thickBot="1" x14ac:dyDescent="0.25">
      <c r="A32" s="2"/>
      <c r="B32" s="42" t="s">
        <v>13</v>
      </c>
      <c r="C32" s="43"/>
      <c r="D32" s="44"/>
      <c r="E32" s="45">
        <f>E20-E30</f>
        <v>0</v>
      </c>
      <c r="F32" s="2"/>
    </row>
    <row r="33" spans="1:6" x14ac:dyDescent="0.2">
      <c r="A33" s="2"/>
      <c r="B33" s="2"/>
      <c r="C33" s="2"/>
      <c r="D33" s="2"/>
      <c r="E33" s="2"/>
      <c r="F33" s="2"/>
    </row>
    <row r="34" spans="1:6" s="48" customFormat="1" x14ac:dyDescent="0.2">
      <c r="A34" s="47"/>
      <c r="B34" s="47"/>
      <c r="C34" s="47"/>
      <c r="D34" s="47"/>
      <c r="E34" s="47"/>
      <c r="F34" s="47"/>
    </row>
    <row r="35" spans="1:6" s="48" customFormat="1" x14ac:dyDescent="0.2">
      <c r="A35" s="47"/>
      <c r="B35" s="47"/>
      <c r="C35" s="47"/>
      <c r="D35" s="47"/>
      <c r="E35" s="47"/>
      <c r="F35" s="47"/>
    </row>
    <row r="36" spans="1:6" s="48" customFormat="1" hidden="1" x14ac:dyDescent="0.2">
      <c r="A36" s="47"/>
      <c r="B36" s="49"/>
      <c r="C36" s="49"/>
      <c r="D36" s="49"/>
      <c r="E36" s="49"/>
      <c r="F36" s="49"/>
    </row>
    <row r="37" spans="1:6" s="48" customFormat="1" hidden="1" x14ac:dyDescent="0.2">
      <c r="A37" s="47"/>
      <c r="B37" s="50" t="s">
        <v>12</v>
      </c>
      <c r="C37" s="47"/>
      <c r="D37" s="47"/>
      <c r="E37" s="47"/>
      <c r="F37" s="47"/>
    </row>
    <row r="38" spans="1:6" s="48" customFormat="1" hidden="1" x14ac:dyDescent="0.2">
      <c r="A38" s="47"/>
      <c r="B38" s="47" t="s">
        <v>52</v>
      </c>
      <c r="C38" s="68">
        <v>0</v>
      </c>
      <c r="D38" s="47">
        <f>IF($C$16=B38,C38,"")</f>
        <v>0</v>
      </c>
      <c r="E38" s="47">
        <f>IF($C$17=B38,C38,"")</f>
        <v>0</v>
      </c>
      <c r="F38" s="47"/>
    </row>
    <row r="39" spans="1:6" s="48" customFormat="1" hidden="1" x14ac:dyDescent="0.2">
      <c r="A39" s="47"/>
      <c r="B39" s="47" t="s">
        <v>16</v>
      </c>
      <c r="C39" s="47">
        <v>1.4500000000000001E-2</v>
      </c>
      <c r="D39" s="47" t="str">
        <f t="shared" ref="D39:D64" si="0">IF($C$16=B39,C39,"")</f>
        <v/>
      </c>
      <c r="E39" s="47"/>
      <c r="F39" s="47"/>
    </row>
    <row r="40" spans="1:6" s="48" customFormat="1" hidden="1" x14ac:dyDescent="0.2">
      <c r="A40" s="47"/>
      <c r="B40" s="47" t="s">
        <v>17</v>
      </c>
      <c r="C40" s="47">
        <v>1.6E-2</v>
      </c>
      <c r="D40" s="47" t="str">
        <f t="shared" si="0"/>
        <v/>
      </c>
      <c r="E40" s="47"/>
      <c r="F40" s="47"/>
    </row>
    <row r="41" spans="1:6" s="48" customFormat="1" hidden="1" x14ac:dyDescent="0.2">
      <c r="A41" s="47"/>
      <c r="B41" s="47" t="s">
        <v>18</v>
      </c>
      <c r="C41" s="47">
        <v>1.7999999999999999E-2</v>
      </c>
      <c r="D41" s="47" t="str">
        <f t="shared" si="0"/>
        <v/>
      </c>
      <c r="E41" s="47"/>
      <c r="F41" s="47"/>
    </row>
    <row r="42" spans="1:6" s="48" customFormat="1" hidden="1" x14ac:dyDescent="0.2">
      <c r="A42" s="47"/>
      <c r="B42" s="47" t="s">
        <v>19</v>
      </c>
      <c r="C42" s="47">
        <v>1.2500000000000001E-2</v>
      </c>
      <c r="D42" s="47" t="str">
        <f t="shared" si="0"/>
        <v/>
      </c>
      <c r="E42" s="47"/>
      <c r="F42" s="47"/>
    </row>
    <row r="43" spans="1:6" s="48" customFormat="1" hidden="1" x14ac:dyDescent="0.2">
      <c r="A43" s="47"/>
      <c r="B43" s="47" t="s">
        <v>20</v>
      </c>
      <c r="C43" s="47">
        <v>1.6500000000000001E-2</v>
      </c>
      <c r="D43" s="47" t="str">
        <f t="shared" si="0"/>
        <v/>
      </c>
      <c r="E43" s="47"/>
      <c r="F43" s="47"/>
    </row>
    <row r="44" spans="1:6" s="48" customFormat="1" hidden="1" x14ac:dyDescent="0.2">
      <c r="A44" s="47"/>
      <c r="B44" s="47" t="s">
        <v>21</v>
      </c>
      <c r="C44" s="47">
        <v>1.4999999999999999E-2</v>
      </c>
      <c r="D44" s="47" t="str">
        <f t="shared" si="0"/>
        <v/>
      </c>
      <c r="E44" s="47"/>
      <c r="F44" s="47"/>
    </row>
    <row r="45" spans="1:6" s="48" customFormat="1" hidden="1" x14ac:dyDescent="0.2">
      <c r="A45" s="47"/>
      <c r="B45" s="47" t="s">
        <v>44</v>
      </c>
      <c r="C45" s="47">
        <v>2.4799999999999999E-2</v>
      </c>
      <c r="D45" s="47" t="str">
        <f t="shared" si="0"/>
        <v/>
      </c>
      <c r="E45" s="47"/>
      <c r="F45" s="47"/>
    </row>
    <row r="46" spans="1:6" s="48" customFormat="1" hidden="1" x14ac:dyDescent="0.2">
      <c r="A46" s="47"/>
      <c r="B46" s="47" t="s">
        <v>45</v>
      </c>
      <c r="C46" s="47">
        <v>2.2800000000000001E-2</v>
      </c>
      <c r="D46" s="47" t="str">
        <f t="shared" si="0"/>
        <v/>
      </c>
      <c r="E46" s="47"/>
      <c r="F46" s="47"/>
    </row>
    <row r="47" spans="1:6" s="48" customFormat="1" hidden="1" x14ac:dyDescent="0.2">
      <c r="A47" s="47"/>
      <c r="B47" s="47" t="s">
        <v>22</v>
      </c>
      <c r="C47" s="47">
        <v>1.4E-2</v>
      </c>
      <c r="D47" s="47" t="str">
        <f t="shared" si="0"/>
        <v/>
      </c>
      <c r="E47" s="47"/>
      <c r="F47" s="47"/>
    </row>
    <row r="48" spans="1:6" s="48" customFormat="1" hidden="1" x14ac:dyDescent="0.2">
      <c r="A48" s="47"/>
      <c r="B48" s="47" t="s">
        <v>23</v>
      </c>
      <c r="C48" s="47">
        <v>1.6E-2</v>
      </c>
      <c r="D48" s="47" t="str">
        <f t="shared" si="0"/>
        <v/>
      </c>
      <c r="E48" s="47"/>
      <c r="F48" s="47"/>
    </row>
    <row r="49" spans="1:6" s="48" customFormat="1" hidden="1" x14ac:dyDescent="0.2">
      <c r="A49" s="47"/>
      <c r="B49" s="47" t="s">
        <v>24</v>
      </c>
      <c r="C49" s="47">
        <v>2.75E-2</v>
      </c>
      <c r="D49" s="47" t="str">
        <f t="shared" si="0"/>
        <v/>
      </c>
      <c r="E49" s="47"/>
      <c r="F49" s="47"/>
    </row>
    <row r="50" spans="1:6" s="48" customFormat="1" hidden="1" x14ac:dyDescent="0.2">
      <c r="A50" s="47"/>
      <c r="B50" s="47" t="s">
        <v>51</v>
      </c>
      <c r="C50" s="47">
        <v>1.35E-2</v>
      </c>
      <c r="D50" s="47" t="str">
        <f t="shared" si="0"/>
        <v/>
      </c>
      <c r="E50" s="47"/>
      <c r="F50" s="47"/>
    </row>
    <row r="51" spans="1:6" s="48" customFormat="1" hidden="1" x14ac:dyDescent="0.2">
      <c r="A51" s="47"/>
      <c r="B51" s="47" t="s">
        <v>46</v>
      </c>
      <c r="C51" s="47">
        <v>1.9E-2</v>
      </c>
      <c r="D51" s="47" t="str">
        <f t="shared" si="0"/>
        <v/>
      </c>
      <c r="E51" s="47"/>
      <c r="F51" s="47"/>
    </row>
    <row r="52" spans="1:6" s="48" customFormat="1" hidden="1" x14ac:dyDescent="0.2">
      <c r="A52" s="47"/>
      <c r="B52" s="47" t="s">
        <v>25</v>
      </c>
      <c r="C52" s="47">
        <v>1.4999999999999999E-2</v>
      </c>
      <c r="D52" s="47" t="str">
        <f t="shared" si="0"/>
        <v/>
      </c>
      <c r="E52" s="47"/>
      <c r="F52" s="47"/>
    </row>
    <row r="53" spans="1:6" s="48" customFormat="1" hidden="1" x14ac:dyDescent="0.2">
      <c r="A53" s="47"/>
      <c r="B53" s="47" t="s">
        <v>26</v>
      </c>
      <c r="C53" s="47">
        <v>1.4E-2</v>
      </c>
      <c r="D53" s="47" t="str">
        <f t="shared" si="0"/>
        <v/>
      </c>
      <c r="E53" s="47"/>
      <c r="F53" s="47"/>
    </row>
    <row r="54" spans="1:6" s="48" customFormat="1" hidden="1" x14ac:dyDescent="0.2">
      <c r="A54" s="47"/>
      <c r="B54" s="47" t="s">
        <v>53</v>
      </c>
      <c r="C54" s="47">
        <v>1.7999999999999999E-2</v>
      </c>
      <c r="D54" s="47" t="str">
        <f t="shared" si="0"/>
        <v/>
      </c>
      <c r="E54" s="47"/>
      <c r="F54" s="47"/>
    </row>
    <row r="55" spans="1:6" s="48" customFormat="1" hidden="1" x14ac:dyDescent="0.2">
      <c r="A55" s="47"/>
      <c r="B55" s="47" t="s">
        <v>27</v>
      </c>
      <c r="C55" s="47">
        <v>1.2500000000000001E-2</v>
      </c>
      <c r="D55" s="47" t="str">
        <f t="shared" si="0"/>
        <v/>
      </c>
      <c r="E55" s="47"/>
      <c r="F55" s="47"/>
    </row>
    <row r="56" spans="1:6" s="48" customFormat="1" hidden="1" x14ac:dyDescent="0.2">
      <c r="A56" s="47"/>
      <c r="B56" s="47" t="s">
        <v>28</v>
      </c>
      <c r="C56" s="47">
        <v>1.2999999999999999E-2</v>
      </c>
      <c r="D56" s="47" t="str">
        <f t="shared" si="0"/>
        <v/>
      </c>
      <c r="E56" s="47"/>
      <c r="F56" s="47"/>
    </row>
    <row r="57" spans="1:6" s="48" customFormat="1" hidden="1" x14ac:dyDescent="0.2">
      <c r="A57" s="47"/>
      <c r="B57" s="47" t="s">
        <v>2</v>
      </c>
      <c r="C57" s="47">
        <v>1.2999999999999999E-2</v>
      </c>
      <c r="D57" s="47" t="str">
        <f t="shared" si="0"/>
        <v/>
      </c>
      <c r="E57" s="47"/>
      <c r="F57" s="47"/>
    </row>
    <row r="58" spans="1:6" s="48" customFormat="1" hidden="1" x14ac:dyDescent="0.2">
      <c r="A58" s="47"/>
      <c r="B58" s="47" t="s">
        <v>29</v>
      </c>
      <c r="C58" s="47">
        <v>1.7000000000000001E-2</v>
      </c>
      <c r="D58" s="47" t="str">
        <f t="shared" si="0"/>
        <v/>
      </c>
      <c r="E58" s="47"/>
      <c r="F58" s="47"/>
    </row>
    <row r="59" spans="1:6" s="48" customFormat="1" hidden="1" x14ac:dyDescent="0.2">
      <c r="A59" s="47"/>
      <c r="B59" s="47" t="s">
        <v>30</v>
      </c>
      <c r="C59" s="47">
        <v>1.4999999999999999E-2</v>
      </c>
      <c r="D59" s="47" t="str">
        <f t="shared" si="0"/>
        <v/>
      </c>
      <c r="E59" s="47"/>
      <c r="F59" s="47"/>
    </row>
    <row r="60" spans="1:6" s="48" customFormat="1" hidden="1" x14ac:dyDescent="0.2">
      <c r="A60" s="47"/>
      <c r="B60" s="47" t="s">
        <v>31</v>
      </c>
      <c r="C60" s="47">
        <v>2.1000000000000001E-2</v>
      </c>
      <c r="D60" s="47" t="str">
        <f t="shared" si="0"/>
        <v/>
      </c>
      <c r="E60" s="47"/>
      <c r="F60" s="47"/>
    </row>
    <row r="61" spans="1:6" s="48" customFormat="1" hidden="1" x14ac:dyDescent="0.2">
      <c r="A61" s="47"/>
      <c r="B61" s="47" t="s">
        <v>47</v>
      </c>
      <c r="C61" s="47">
        <v>2.4799999999999999E-2</v>
      </c>
      <c r="D61" s="47" t="str">
        <f t="shared" si="0"/>
        <v/>
      </c>
      <c r="E61" s="47"/>
      <c r="F61" s="47"/>
    </row>
    <row r="62" spans="1:6" s="48" customFormat="1" hidden="1" x14ac:dyDescent="0.2">
      <c r="A62" s="47"/>
      <c r="B62" s="47" t="s">
        <v>48</v>
      </c>
      <c r="C62" s="47">
        <v>2.5000000000000001E-2</v>
      </c>
      <c r="D62" s="47" t="str">
        <f t="shared" si="0"/>
        <v/>
      </c>
      <c r="E62" s="47"/>
      <c r="F62" s="47"/>
    </row>
    <row r="63" spans="1:6" s="48" customFormat="1" hidden="1" x14ac:dyDescent="0.2">
      <c r="A63" s="47"/>
      <c r="B63" s="47" t="s">
        <v>32</v>
      </c>
      <c r="C63" s="47">
        <v>1.6E-2</v>
      </c>
      <c r="D63" s="47" t="str">
        <f t="shared" si="0"/>
        <v/>
      </c>
      <c r="E63" s="47"/>
      <c r="F63" s="47"/>
    </row>
    <row r="64" spans="1:6" s="48" customFormat="1" hidden="1" x14ac:dyDescent="0.2">
      <c r="A64" s="47"/>
      <c r="B64" s="47" t="s">
        <v>33</v>
      </c>
      <c r="C64" s="47">
        <v>1.025E-2</v>
      </c>
      <c r="D64" s="47" t="str">
        <f t="shared" si="0"/>
        <v/>
      </c>
      <c r="E64" s="47"/>
      <c r="F64" s="47"/>
    </row>
    <row r="65" spans="1:8" s="48" customFormat="1" hidden="1" x14ac:dyDescent="0.2">
      <c r="A65" s="47"/>
      <c r="B65" s="47"/>
      <c r="C65" s="47"/>
      <c r="D65" s="51"/>
      <c r="E65" s="47"/>
      <c r="F65" s="47"/>
    </row>
    <row r="66" spans="1:8" s="48" customFormat="1" hidden="1" x14ac:dyDescent="0.2">
      <c r="A66" s="47"/>
      <c r="B66" s="50" t="s">
        <v>9</v>
      </c>
      <c r="C66" s="47"/>
      <c r="D66" s="47"/>
      <c r="E66" s="47"/>
      <c r="F66" s="47"/>
    </row>
    <row r="67" spans="1:8" s="48" customFormat="1" hidden="1" x14ac:dyDescent="0.2">
      <c r="A67" s="47"/>
      <c r="B67" s="47" t="s">
        <v>52</v>
      </c>
      <c r="C67" s="47"/>
      <c r="D67" s="47"/>
      <c r="E67" s="47"/>
      <c r="F67" s="47"/>
    </row>
    <row r="68" spans="1:8" s="48" customFormat="1" hidden="1" x14ac:dyDescent="0.2">
      <c r="A68" s="47"/>
      <c r="B68" s="49" t="s">
        <v>34</v>
      </c>
      <c r="C68" s="47"/>
      <c r="D68" s="47"/>
      <c r="E68" s="47"/>
      <c r="F68" s="47"/>
    </row>
    <row r="69" spans="1:8" s="48" customFormat="1" hidden="1" x14ac:dyDescent="0.2">
      <c r="A69" s="47"/>
      <c r="B69" s="49" t="s">
        <v>35</v>
      </c>
      <c r="C69" s="47"/>
      <c r="D69" s="47"/>
      <c r="E69" s="47"/>
      <c r="F69" s="47"/>
    </row>
    <row r="70" spans="1:8" s="48" customFormat="1" hidden="1" x14ac:dyDescent="0.2">
      <c r="A70" s="47"/>
      <c r="B70" s="49" t="s">
        <v>38</v>
      </c>
      <c r="C70" s="47"/>
      <c r="D70" s="47"/>
      <c r="E70" s="47"/>
      <c r="F70" s="47"/>
    </row>
    <row r="71" spans="1:8" s="48" customFormat="1" x14ac:dyDescent="0.2">
      <c r="A71" s="47"/>
      <c r="B71" s="47"/>
      <c r="C71" s="47"/>
      <c r="D71" s="47"/>
      <c r="E71" s="47"/>
      <c r="F71" s="47"/>
    </row>
    <row r="72" spans="1:8" s="48" customFormat="1" x14ac:dyDescent="0.2">
      <c r="A72" s="51"/>
      <c r="B72" s="51"/>
      <c r="C72" s="51"/>
      <c r="D72" s="51"/>
      <c r="E72" s="51"/>
      <c r="F72" s="51"/>
    </row>
    <row r="73" spans="1:8" s="48" customFormat="1" x14ac:dyDescent="0.2"/>
    <row r="74" spans="1:8" s="48" customFormat="1" x14ac:dyDescent="0.2"/>
    <row r="75" spans="1:8" x14ac:dyDescent="0.2">
      <c r="A75" s="1"/>
      <c r="B75" s="1"/>
      <c r="C75" s="1"/>
      <c r="D75" s="1"/>
      <c r="E75" s="1"/>
      <c r="F75" s="1"/>
      <c r="G75" s="1"/>
      <c r="H75" s="1"/>
    </row>
    <row r="76" spans="1:8" x14ac:dyDescent="0.2">
      <c r="A76" s="1"/>
      <c r="B76" s="1"/>
      <c r="C76" s="1"/>
      <c r="D76" s="1"/>
      <c r="E76" s="1"/>
      <c r="F76" s="1"/>
      <c r="G76" s="1"/>
      <c r="H76" s="1"/>
    </row>
    <row r="77" spans="1:8" x14ac:dyDescent="0.2">
      <c r="A77" s="1"/>
      <c r="B77" s="1"/>
      <c r="C77" s="1"/>
      <c r="D77" s="1"/>
      <c r="E77" s="1"/>
      <c r="F77" s="1"/>
      <c r="G77" s="1"/>
      <c r="H77" s="1"/>
    </row>
    <row r="78" spans="1:8" x14ac:dyDescent="0.2">
      <c r="A78" s="1"/>
      <c r="B78" s="1"/>
      <c r="C78" s="1"/>
      <c r="D78" s="1"/>
      <c r="E78" s="1"/>
      <c r="F78" s="1"/>
      <c r="G78" s="1"/>
      <c r="H78" s="1"/>
    </row>
    <row r="79" spans="1:8" x14ac:dyDescent="0.2">
      <c r="A79" s="1"/>
      <c r="B79" s="1"/>
      <c r="C79" s="1"/>
      <c r="D79" s="1"/>
      <c r="E79" s="1"/>
      <c r="F79" s="1"/>
      <c r="G79" s="1"/>
      <c r="H79" s="1"/>
    </row>
    <row r="80" spans="1:8" x14ac:dyDescent="0.2">
      <c r="A80" s="1"/>
      <c r="B80" s="1"/>
      <c r="C80" s="1"/>
      <c r="D80" s="1"/>
      <c r="E80" s="1"/>
      <c r="F80" s="1"/>
      <c r="G80" s="1"/>
      <c r="H80" s="1"/>
    </row>
    <row r="81" spans="1:8" x14ac:dyDescent="0.2">
      <c r="A81" s="1"/>
      <c r="B81" s="1"/>
      <c r="C81" s="1"/>
      <c r="D81" s="1"/>
      <c r="E81" s="1"/>
      <c r="F81" s="1"/>
      <c r="G81" s="1"/>
      <c r="H81" s="1"/>
    </row>
    <row r="82" spans="1:8" x14ac:dyDescent="0.2">
      <c r="A82" s="1"/>
      <c r="B82" s="1"/>
      <c r="C82" s="1"/>
      <c r="D82" s="1"/>
      <c r="E82" s="1"/>
      <c r="F82" s="1"/>
      <c r="G82" s="1"/>
      <c r="H82" s="1"/>
    </row>
    <row r="83" spans="1:8" x14ac:dyDescent="0.2">
      <c r="A83" s="1"/>
      <c r="B83" s="1"/>
      <c r="C83" s="1"/>
      <c r="D83" s="1"/>
      <c r="E83" s="1"/>
      <c r="F83" s="1"/>
      <c r="G83" s="1"/>
      <c r="H83" s="1"/>
    </row>
    <row r="84" spans="1:8" x14ac:dyDescent="0.2">
      <c r="A84" s="1"/>
      <c r="B84" s="1"/>
      <c r="C84" s="1"/>
      <c r="D84" s="1"/>
      <c r="E84" s="1"/>
      <c r="F84" s="1"/>
      <c r="G84" s="1"/>
      <c r="H84" s="1"/>
    </row>
    <row r="85" spans="1:8" x14ac:dyDescent="0.2">
      <c r="A85" s="1"/>
      <c r="B85" s="1"/>
      <c r="C85" s="1"/>
      <c r="D85" s="1"/>
      <c r="E85" s="1"/>
      <c r="F85" s="1"/>
      <c r="G85" s="1"/>
      <c r="H85" s="1"/>
    </row>
    <row r="86" spans="1:8" x14ac:dyDescent="0.2">
      <c r="A86" s="1"/>
      <c r="B86" s="1"/>
      <c r="C86" s="1"/>
      <c r="D86" s="1"/>
      <c r="E86" s="1"/>
      <c r="F86" s="1"/>
      <c r="G86" s="1"/>
      <c r="H86" s="1"/>
    </row>
    <row r="87" spans="1:8" x14ac:dyDescent="0.2">
      <c r="A87" s="1"/>
      <c r="B87" s="1"/>
      <c r="C87" s="1"/>
      <c r="D87" s="1"/>
      <c r="E87" s="1"/>
      <c r="F87" s="1"/>
      <c r="G87" s="1"/>
      <c r="H87" s="1"/>
    </row>
    <row r="88" spans="1:8" x14ac:dyDescent="0.2">
      <c r="A88" s="1"/>
      <c r="B88" s="1"/>
      <c r="C88" s="1"/>
      <c r="D88" s="1"/>
      <c r="E88" s="1"/>
      <c r="F88" s="1"/>
      <c r="G88" s="1"/>
      <c r="H88" s="1"/>
    </row>
    <row r="89" spans="1:8" x14ac:dyDescent="0.2">
      <c r="A89" s="1"/>
      <c r="B89" s="1"/>
      <c r="C89" s="1"/>
      <c r="D89" s="1"/>
      <c r="E89" s="1"/>
      <c r="F89" s="1"/>
      <c r="G89" s="1"/>
      <c r="H89" s="1"/>
    </row>
    <row r="90" spans="1:8" x14ac:dyDescent="0.2">
      <c r="A90" s="1"/>
      <c r="B90" s="1"/>
      <c r="C90" s="1"/>
      <c r="D90" s="1"/>
      <c r="E90" s="1"/>
      <c r="F90" s="1"/>
      <c r="G90" s="1"/>
      <c r="H90" s="1"/>
    </row>
    <row r="91" spans="1:8" x14ac:dyDescent="0.2">
      <c r="A91" s="1"/>
      <c r="B91" s="1"/>
      <c r="C91" s="1"/>
      <c r="D91" s="1"/>
      <c r="E91" s="1"/>
      <c r="F91" s="1"/>
      <c r="G91" s="1"/>
      <c r="H91" s="1"/>
    </row>
    <row r="92" spans="1:8" x14ac:dyDescent="0.2">
      <c r="A92" s="1"/>
      <c r="B92" s="1"/>
      <c r="C92" s="1"/>
      <c r="D92" s="1"/>
      <c r="E92" s="1"/>
      <c r="F92" s="1"/>
      <c r="G92" s="1"/>
      <c r="H92" s="1"/>
    </row>
    <row r="93" spans="1:8" x14ac:dyDescent="0.2">
      <c r="A93" s="1"/>
      <c r="B93" s="1"/>
      <c r="C93" s="1"/>
      <c r="D93" s="1"/>
      <c r="E93" s="1"/>
      <c r="F93" s="1"/>
      <c r="G93" s="1"/>
      <c r="H93" s="1"/>
    </row>
    <row r="94" spans="1:8" x14ac:dyDescent="0.2">
      <c r="A94" s="1"/>
      <c r="B94" s="1"/>
      <c r="C94" s="1"/>
      <c r="D94" s="1"/>
      <c r="E94" s="1"/>
      <c r="F94" s="1"/>
      <c r="G94" s="1"/>
      <c r="H94" s="1"/>
    </row>
    <row r="95" spans="1:8" x14ac:dyDescent="0.2">
      <c r="A95" s="1"/>
      <c r="B95" s="1"/>
      <c r="C95" s="1"/>
      <c r="D95" s="1"/>
      <c r="E95" s="1"/>
      <c r="F95" s="1"/>
      <c r="G95" s="1"/>
      <c r="H95" s="1"/>
    </row>
    <row r="96" spans="1:8" x14ac:dyDescent="0.2">
      <c r="A96" s="1"/>
      <c r="B96" s="1"/>
      <c r="C96" s="1"/>
      <c r="D96" s="1"/>
      <c r="E96" s="1"/>
      <c r="F96" s="1"/>
      <c r="G96" s="1"/>
      <c r="H96" s="1"/>
    </row>
    <row r="97" spans="1:8" x14ac:dyDescent="0.2">
      <c r="A97" s="1"/>
      <c r="B97" s="1"/>
      <c r="C97" s="1"/>
      <c r="D97" s="1"/>
      <c r="E97" s="1"/>
      <c r="F97" s="1"/>
      <c r="G97" s="1"/>
      <c r="H97" s="1"/>
    </row>
    <row r="98" spans="1:8" x14ac:dyDescent="0.2">
      <c r="A98" s="1"/>
      <c r="B98" s="1"/>
      <c r="C98" s="1"/>
      <c r="D98" s="1"/>
      <c r="E98" s="1"/>
      <c r="F98" s="1"/>
      <c r="G98" s="1"/>
      <c r="H98" s="1"/>
    </row>
    <row r="99" spans="1:8" x14ac:dyDescent="0.2">
      <c r="A99" s="1"/>
      <c r="B99" s="1"/>
      <c r="C99" s="1"/>
      <c r="D99" s="1"/>
      <c r="E99" s="1"/>
      <c r="F99" s="1"/>
      <c r="G99" s="1"/>
      <c r="H99" s="1"/>
    </row>
    <row r="100" spans="1:8" x14ac:dyDescent="0.2">
      <c r="A100" s="1"/>
      <c r="B100" s="1"/>
      <c r="C100" s="1"/>
      <c r="D100" s="1"/>
      <c r="E100" s="1"/>
      <c r="F100" s="1"/>
      <c r="G100" s="1"/>
      <c r="H100" s="1"/>
    </row>
    <row r="101" spans="1:8" x14ac:dyDescent="0.2">
      <c r="A101" s="1"/>
      <c r="B101" s="1"/>
      <c r="C101" s="1"/>
      <c r="D101" s="1"/>
      <c r="E101" s="1"/>
      <c r="F101" s="1"/>
      <c r="G101" s="1"/>
      <c r="H101" s="1"/>
    </row>
    <row r="102" spans="1:8" x14ac:dyDescent="0.2">
      <c r="A102" s="1"/>
      <c r="B102" s="1"/>
      <c r="C102" s="1"/>
      <c r="D102" s="1"/>
      <c r="E102" s="1"/>
      <c r="F102" s="1"/>
      <c r="G102" s="1"/>
      <c r="H102" s="1"/>
    </row>
    <row r="103" spans="1:8" x14ac:dyDescent="0.2">
      <c r="A103" s="1"/>
      <c r="B103" s="1"/>
      <c r="C103" s="1"/>
      <c r="D103" s="1"/>
      <c r="E103" s="1"/>
      <c r="F103" s="1"/>
      <c r="G103" s="1"/>
      <c r="H103" s="1"/>
    </row>
  </sheetData>
  <sheetProtection selectLockedCells="1"/>
  <mergeCells count="12">
    <mergeCell ref="A25:A26"/>
    <mergeCell ref="C5:E5"/>
    <mergeCell ref="C6:E6"/>
    <mergeCell ref="C10:E10"/>
    <mergeCell ref="C11:E11"/>
    <mergeCell ref="C12:E12"/>
    <mergeCell ref="C13:E13"/>
    <mergeCell ref="C4:E4"/>
    <mergeCell ref="C7:E7"/>
    <mergeCell ref="C16:D16"/>
    <mergeCell ref="C17:D17"/>
    <mergeCell ref="C18:D18"/>
  </mergeCells>
  <dataValidations count="2">
    <dataValidation type="list" allowBlank="1" showInputMessage="1" showErrorMessage="1" sqref="C16:D16" xr:uid="{00000000-0002-0000-0000-000000000000}">
      <formula1>$B$38:$B$64</formula1>
    </dataValidation>
    <dataValidation type="list" allowBlank="1" showInputMessage="1" showErrorMessage="1" sqref="C17:D17" xr:uid="{00000000-0002-0000-0000-000001000000}">
      <formula1>$B$67:$B$70</formula1>
    </dataValidation>
  </dataValidations>
  <pageMargins left="0.7" right="0.7" top="0.78740157499999996" bottom="0.78740157499999996" header="0.3" footer="0.3"/>
  <pageSetup paperSize="9" scale="97" orientation="portrait" r:id="rId1"/>
  <ignoredErrors>
    <ignoredError sqref="D6:E6 D11:E11 D5:E5 D10:E10" unlocked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Lohnabrechnung Monatslohn</vt:lpstr>
      <vt:lpstr>'Lohnabrechnung Monatslohn'!Druckbereich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2011-01-26T16:49:09Z</cp:lastPrinted>
  <dcterms:created xsi:type="dcterms:W3CDTF">2010-12-14T16:43:31Z</dcterms:created>
  <dcterms:modified xsi:type="dcterms:W3CDTF">2023-12-14T09:52:13Z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10:41:59</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COO.2101.104.5.3506251</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10:41:59</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*COO.2101.104.5.3506251*</vt:lpwstr>
  </property>
  <property fmtid="{D5CDD505-2E9C-101B-9397-08002B2CF9AE}" pid="27" name="FSC#COOELAK@1.1001:RefBarCode">
    <vt:lpwstr>*Lohnabrechnung_Monatslohn_2013*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*COO.2101.104.6.1769487*</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