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80845017\AppData\Local\rubicon\Acta Nova Client\Data\653564156\"/>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Aperçu " sheetId="64" r:id="rId15"/>
    <sheet name="MPE TC N° 410" sheetId="36" r:id="rId16"/>
    <sheet name="MPE TC N° 411" sheetId="43" r:id="rId17"/>
    <sheet name="MPE TC N° 412" sheetId="44" r:id="rId18"/>
    <sheet name="MPE TC N° 413" sheetId="52" r:id="rId19"/>
    <sheet name="MPE TC N° 414" sheetId="38" r:id="rId20"/>
    <sheet name="A remplir 1" sheetId="55" r:id="rId21"/>
    <sheet name="MPE TC N° 415" sheetId="53" r:id="rId22"/>
    <sheet name="MPE TC N° 416" sheetId="39" r:id="rId23"/>
    <sheet name="MPE TC N° 417" sheetId="42" r:id="rId24"/>
    <sheet name="MPE TC N° 418" sheetId="54" r:id="rId25"/>
    <sheet name="A remplir 2" sheetId="56" r:id="rId26"/>
    <sheet name="MPE TC N° 419" sheetId="40" r:id="rId27"/>
    <sheet name="MPE TC N° 420" sheetId="41" r:id="rId28"/>
    <sheet name="A remplir 3" sheetId="57" r:id="rId29"/>
    <sheet name="MPE TC N° 421" sheetId="45" r:id="rId30"/>
    <sheet name="A remplir 4" sheetId="58" r:id="rId31"/>
  </sheets>
  <definedNames>
    <definedName name="_xlnm.Print_Area" localSheetId="20">'A remplir 1'!$A$1:$AG$49</definedName>
    <definedName name="_xlnm.Print_Area" localSheetId="25">'A remplir 2'!$A$1:$AF$50</definedName>
    <definedName name="_xlnm.Print_Area" localSheetId="28">'A remplir 3'!$A$1:$AE$50</definedName>
    <definedName name="_xlnm.Print_Area" localSheetId="30">'A remplir 4'!$A$1:$AF$158</definedName>
    <definedName name="_xlnm.Print_Area" localSheetId="15">'MPE TC N° 410'!$A$1:$AQ$64</definedName>
    <definedName name="_xlnm.Print_Area" localSheetId="16">'MPE TC N° 411'!$A$1:$AQ$62</definedName>
    <definedName name="_xlnm.Print_Area" localSheetId="17">'MPE TC N° 412'!$A$1:$AQ$65</definedName>
    <definedName name="_xlnm.Print_Area" localSheetId="18">'MPE TC N° 413'!$A$1:$AQ$69</definedName>
    <definedName name="_xlnm.Print_Area" localSheetId="19">'MPE TC N° 414'!$A$1:$AP$63</definedName>
    <definedName name="_xlnm.Print_Area" localSheetId="21">'MPE TC N° 415'!$A$1:$AP$65</definedName>
    <definedName name="_xlnm.Print_Area" localSheetId="22">'MPE TC N° 416'!$A$1:$AP$63</definedName>
    <definedName name="_xlnm.Print_Area" localSheetId="23">'MPE TC N° 417'!$A$1:$AP$63</definedName>
    <definedName name="_xlnm.Print_Area" localSheetId="24">'MPE TC N° 418'!$A$1:$AP$63</definedName>
    <definedName name="_xlnm.Print_Area" localSheetId="26">'MPE TC N° 419'!$A$1:$AO$65</definedName>
    <definedName name="_xlnm.Print_Area" localSheetId="27">'MPE TC N° 420'!$A$1:$AO$63</definedName>
    <definedName name="_xlnm.Print_Area" localSheetId="29">'MPE TC N° 421'!$A$1:$BR$164</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AD156" i="58" l="1"/>
  <c r="AE161" i="45"/>
  <c r="AD48" i="57"/>
  <c r="AE60" i="41"/>
  <c r="AE60" i="40"/>
  <c r="AD48" i="56"/>
  <c r="AE60" i="54"/>
  <c r="AE60" i="42"/>
  <c r="AE60" i="39"/>
  <c r="AE60" i="53"/>
  <c r="AD47" i="55"/>
  <c r="AE64" i="52"/>
  <c r="AE62" i="44"/>
  <c r="AE59" i="43"/>
  <c r="AE59" i="36"/>
  <c r="AF146" i="58" l="1"/>
  <c r="AE146" i="58"/>
  <c r="AF144" i="58"/>
  <c r="AE144" i="58"/>
  <c r="AF142" i="58"/>
  <c r="AE142" i="58"/>
  <c r="AF140" i="58"/>
  <c r="AE140" i="58"/>
  <c r="AF137" i="58"/>
  <c r="AE137" i="58"/>
  <c r="AF135" i="58"/>
  <c r="AE135" i="58"/>
  <c r="AF133" i="58"/>
  <c r="AE133" i="58"/>
  <c r="AF131" i="58"/>
  <c r="AE131" i="58"/>
  <c r="AF128" i="58"/>
  <c r="AE128" i="58"/>
  <c r="AF126" i="58"/>
  <c r="AE126" i="58"/>
  <c r="AF124" i="58"/>
  <c r="AE124" i="58"/>
  <c r="AF122" i="58"/>
  <c r="AE122" i="58"/>
  <c r="AF119" i="58"/>
  <c r="AE119" i="58"/>
  <c r="AF117" i="58"/>
  <c r="AE117" i="58"/>
  <c r="AF115" i="58"/>
  <c r="AE115" i="58"/>
  <c r="AF113" i="58"/>
  <c r="AE113" i="58"/>
  <c r="AF110" i="58"/>
  <c r="AE110" i="58"/>
  <c r="AF108" i="58"/>
  <c r="AE108" i="58"/>
  <c r="AF106" i="58"/>
  <c r="AE106" i="58"/>
  <c r="AF104" i="58"/>
  <c r="AE104" i="58"/>
  <c r="AF101" i="58"/>
  <c r="AE101" i="58"/>
  <c r="AF99" i="58"/>
  <c r="AE99" i="58"/>
  <c r="AF97" i="58"/>
  <c r="AE97" i="58"/>
  <c r="AF95" i="58"/>
  <c r="AE95" i="58"/>
  <c r="AF92" i="58"/>
  <c r="AE92" i="58"/>
  <c r="AF90" i="58"/>
  <c r="AE90" i="58"/>
  <c r="AF88" i="58"/>
  <c r="AE88" i="58"/>
  <c r="AF86" i="58"/>
  <c r="AE86" i="58"/>
  <c r="AF83" i="58"/>
  <c r="AE83" i="58"/>
  <c r="AF81" i="58"/>
  <c r="AE81" i="58"/>
  <c r="AF79" i="58"/>
  <c r="AE79" i="58"/>
  <c r="AF77" i="58"/>
  <c r="AE77" i="58"/>
  <c r="AF74" i="58"/>
  <c r="AE74" i="58"/>
  <c r="AF72" i="58"/>
  <c r="AE72" i="58"/>
  <c r="AF70" i="58"/>
  <c r="AE70" i="58"/>
  <c r="AF68" i="58"/>
  <c r="AE68" i="58"/>
  <c r="AF65" i="58"/>
  <c r="AE65" i="58"/>
  <c r="AF63" i="58"/>
  <c r="AE63" i="58"/>
  <c r="AF61" i="58"/>
  <c r="AE61" i="58"/>
  <c r="AF59" i="58"/>
  <c r="AE59" i="58"/>
  <c r="AF56" i="58"/>
  <c r="AE56" i="58"/>
  <c r="AF54" i="58"/>
  <c r="AE54" i="58"/>
  <c r="AF52" i="58"/>
  <c r="AE52" i="58"/>
  <c r="AF50" i="58"/>
  <c r="AE50" i="58"/>
  <c r="AF47" i="58"/>
  <c r="AE47" i="58"/>
  <c r="AF45" i="58"/>
  <c r="AE45" i="58"/>
  <c r="AF43" i="58"/>
  <c r="AE43" i="58"/>
  <c r="AF41" i="58"/>
  <c r="AE41" i="58"/>
  <c r="AF38" i="58"/>
  <c r="AE38" i="58"/>
  <c r="AF36" i="58"/>
  <c r="AE36" i="58"/>
  <c r="AF34" i="58"/>
  <c r="AE34" i="58"/>
  <c r="AF32" i="58"/>
  <c r="AE32" i="58"/>
  <c r="AF29" i="58"/>
  <c r="AE29" i="58"/>
  <c r="AF27" i="58"/>
  <c r="AE27" i="58"/>
  <c r="AF25" i="58"/>
  <c r="AE25" i="58"/>
  <c r="AF23" i="58"/>
  <c r="AE23" i="58"/>
  <c r="AF20" i="58"/>
  <c r="AE20" i="58"/>
  <c r="AF18" i="58"/>
  <c r="AE18" i="58"/>
  <c r="AF16" i="58"/>
  <c r="AE16" i="58"/>
  <c r="AF14" i="58"/>
  <c r="AE14" i="58"/>
  <c r="AF11" i="58"/>
  <c r="AE11" i="58"/>
  <c r="AF9" i="58"/>
  <c r="AE9" i="58"/>
  <c r="AF7" i="58"/>
  <c r="AE7" i="58"/>
  <c r="AF5" i="58"/>
  <c r="AE5" i="58"/>
  <c r="AE38" i="57"/>
  <c r="AD38" i="57"/>
  <c r="AE36" i="57"/>
  <c r="AD36" i="57"/>
  <c r="AE34" i="57"/>
  <c r="AD34" i="57"/>
  <c r="AE32" i="57"/>
  <c r="AD32" i="57"/>
  <c r="AE29" i="57"/>
  <c r="AD29" i="57"/>
  <c r="AE27" i="57"/>
  <c r="AD27" i="57"/>
  <c r="AE25" i="57"/>
  <c r="AD25" i="57"/>
  <c r="AE23" i="57"/>
  <c r="AD23" i="57"/>
  <c r="AE20" i="57"/>
  <c r="AD20" i="57"/>
  <c r="AE18" i="57"/>
  <c r="AD18" i="57"/>
  <c r="AE16" i="57"/>
  <c r="AD16" i="57"/>
  <c r="AE14" i="57"/>
  <c r="AD14" i="57"/>
  <c r="AE11" i="57"/>
  <c r="AD11" i="57"/>
  <c r="AE9" i="57"/>
  <c r="AD9" i="57"/>
  <c r="AE7" i="57"/>
  <c r="AD7" i="57"/>
  <c r="AE5" i="57"/>
  <c r="AE40" i="57" s="1"/>
  <c r="AD5" i="57"/>
  <c r="AF38" i="56"/>
  <c r="AE38" i="56"/>
  <c r="AF36" i="56"/>
  <c r="AE36" i="56"/>
  <c r="AF34" i="56"/>
  <c r="AE34" i="56"/>
  <c r="AF32" i="56"/>
  <c r="AE32" i="56"/>
  <c r="AF29" i="56"/>
  <c r="AE29" i="56"/>
  <c r="AF27" i="56"/>
  <c r="AE27" i="56"/>
  <c r="AF25" i="56"/>
  <c r="AE25" i="56"/>
  <c r="AF23" i="56"/>
  <c r="AE23" i="56"/>
  <c r="AF20" i="56"/>
  <c r="AE20" i="56"/>
  <c r="AF18" i="56"/>
  <c r="AE18" i="56"/>
  <c r="AF16" i="56"/>
  <c r="AE16" i="56"/>
  <c r="AF14" i="56"/>
  <c r="AE14" i="56"/>
  <c r="AF11" i="56"/>
  <c r="AE11" i="56"/>
  <c r="AF9" i="56"/>
  <c r="AE9" i="56"/>
  <c r="AF7" i="56"/>
  <c r="AE7" i="56"/>
  <c r="AF5" i="56"/>
  <c r="AF40" i="56" s="1"/>
  <c r="AE5" i="56"/>
  <c r="AE148" i="58" l="1"/>
  <c r="AF148" i="58"/>
  <c r="AD40" i="57"/>
  <c r="AE40" i="56"/>
  <c r="AG38" i="55"/>
  <c r="AF38" i="55"/>
  <c r="AG36" i="55"/>
  <c r="AF36" i="55"/>
  <c r="AG34" i="55"/>
  <c r="AF34" i="55"/>
  <c r="AG32" i="55"/>
  <c r="AF32" i="55"/>
  <c r="AG29" i="55"/>
  <c r="AF29" i="55"/>
  <c r="AG27" i="55"/>
  <c r="AF27" i="55"/>
  <c r="AG25" i="55"/>
  <c r="AF25" i="55"/>
  <c r="AG23" i="55"/>
  <c r="AF23" i="55"/>
  <c r="AG20" i="55"/>
  <c r="AF20" i="55"/>
  <c r="AG18" i="55"/>
  <c r="AF18" i="55"/>
  <c r="AG16" i="55"/>
  <c r="AF16" i="55"/>
  <c r="AG14" i="55"/>
  <c r="AF14" i="55"/>
  <c r="AG11" i="55"/>
  <c r="AF11" i="55"/>
  <c r="AG9" i="55"/>
  <c r="AF9" i="55"/>
  <c r="AG7" i="55"/>
  <c r="AF7" i="55"/>
  <c r="AG5" i="55"/>
  <c r="AF5" i="55"/>
  <c r="AE60" i="38"/>
  <c r="AF40" i="55" l="1"/>
  <c r="AG40" i="55"/>
  <c r="BB94" i="45"/>
  <c r="BH94" i="45"/>
  <c r="BE94" i="45"/>
  <c r="AP58" i="44"/>
  <c r="AO58" i="44"/>
  <c r="AN58" i="44"/>
  <c r="AP58" i="43"/>
  <c r="AO58" i="43"/>
  <c r="AN58" i="43"/>
  <c r="AO58" i="54"/>
  <c r="AN58" i="54"/>
  <c r="AM58" i="54"/>
  <c r="AO58" i="42"/>
  <c r="AN58" i="42"/>
  <c r="AM58" i="42"/>
  <c r="AN58" i="41"/>
  <c r="AM58" i="41"/>
  <c r="AL58" i="41"/>
  <c r="AN58" i="40"/>
  <c r="AM58" i="40"/>
  <c r="AL58" i="40"/>
  <c r="AO58" i="39"/>
  <c r="AN58" i="39"/>
  <c r="AM58" i="39"/>
  <c r="AO58" i="38"/>
  <c r="AN58" i="38"/>
  <c r="AM58" i="38"/>
  <c r="AO58" i="53"/>
  <c r="AN58" i="53"/>
  <c r="AM58" i="53"/>
  <c r="AP57" i="52"/>
  <c r="AO57" i="52"/>
  <c r="AN57" i="52"/>
  <c r="AP58" i="36"/>
  <c r="AO58" i="36"/>
  <c r="AN58" i="36"/>
  <c r="BN63" i="45" l="1"/>
  <c r="BK63" i="45"/>
  <c r="AO29" i="44"/>
  <c r="AN29" i="44"/>
  <c r="AO29" i="43"/>
  <c r="AN29" i="43"/>
  <c r="AN29" i="54"/>
  <c r="AM29" i="54"/>
  <c r="AN29" i="42"/>
  <c r="AM29" i="42"/>
  <c r="AM29" i="41"/>
  <c r="AL29" i="41"/>
  <c r="AM29" i="40"/>
  <c r="AL29" i="40"/>
  <c r="AN29" i="39"/>
  <c r="AM29" i="39"/>
  <c r="AN29" i="38"/>
  <c r="AM29" i="38"/>
  <c r="AN29" i="53"/>
  <c r="AM29" i="53"/>
  <c r="AO29" i="52"/>
  <c r="AN29" i="52"/>
  <c r="AO29" i="36"/>
  <c r="AN29" i="36"/>
  <c r="AG50" i="54" l="1"/>
  <c r="AF50" i="54"/>
  <c r="AG48" i="54"/>
  <c r="AF48" i="54"/>
  <c r="AG46" i="54"/>
  <c r="AF46" i="54"/>
  <c r="AG44" i="54"/>
  <c r="AF44" i="54"/>
  <c r="AG41" i="54"/>
  <c r="AF41" i="54"/>
  <c r="AG39" i="54"/>
  <c r="AF39" i="54"/>
  <c r="AG37" i="54"/>
  <c r="AF37" i="54"/>
  <c r="AG35" i="54"/>
  <c r="AF35" i="54"/>
  <c r="AG32" i="54"/>
  <c r="AF32" i="54"/>
  <c r="AG30" i="54"/>
  <c r="AF30" i="54"/>
  <c r="AG28" i="54"/>
  <c r="AF28" i="54"/>
  <c r="AG26" i="54"/>
  <c r="AF26" i="54"/>
  <c r="AG23" i="54"/>
  <c r="AF23" i="54"/>
  <c r="AG21" i="54"/>
  <c r="AF21" i="54"/>
  <c r="AG19" i="54"/>
  <c r="AF19" i="54"/>
  <c r="AG17" i="54"/>
  <c r="AG52" i="54" s="1"/>
  <c r="AF17" i="54"/>
  <c r="AF52" i="54" s="1"/>
  <c r="AG50" i="53"/>
  <c r="AF50" i="53"/>
  <c r="AG48" i="53"/>
  <c r="AF48" i="53"/>
  <c r="AG46" i="53"/>
  <c r="AF46" i="53"/>
  <c r="AG44" i="53"/>
  <c r="AF44" i="53"/>
  <c r="AG41" i="53"/>
  <c r="AF41" i="53"/>
  <c r="AG39" i="53"/>
  <c r="AF39" i="53"/>
  <c r="AG37" i="53"/>
  <c r="AF37" i="53"/>
  <c r="AG35" i="53"/>
  <c r="AF35" i="53"/>
  <c r="AG32" i="53"/>
  <c r="AF32" i="53"/>
  <c r="AG30" i="53"/>
  <c r="AF30" i="53"/>
  <c r="AG28" i="53"/>
  <c r="AF28" i="53"/>
  <c r="AG26" i="53"/>
  <c r="AF26" i="53"/>
  <c r="AG23" i="53"/>
  <c r="AF23" i="53"/>
  <c r="AG21" i="53"/>
  <c r="AF21" i="53"/>
  <c r="AG19" i="53"/>
  <c r="AF19" i="53"/>
  <c r="AG17" i="53"/>
  <c r="AF17" i="53"/>
  <c r="AF52" i="53" l="1"/>
  <c r="AG52" i="53"/>
  <c r="AH50" i="52" l="1"/>
  <c r="AG50" i="52"/>
  <c r="AH48" i="52"/>
  <c r="AG48" i="52"/>
  <c r="AH46" i="52"/>
  <c r="AG46" i="52"/>
  <c r="AH44" i="52"/>
  <c r="AG44" i="52"/>
  <c r="AH41" i="52"/>
  <c r="AG41" i="52"/>
  <c r="AH39" i="52"/>
  <c r="AG39" i="52"/>
  <c r="AH37" i="52"/>
  <c r="AG37" i="52"/>
  <c r="AH35" i="52"/>
  <c r="AG35" i="52"/>
  <c r="AH32" i="52"/>
  <c r="AG32" i="52"/>
  <c r="AH30" i="52"/>
  <c r="AG30" i="52"/>
  <c r="AH28" i="52"/>
  <c r="AG28" i="52"/>
  <c r="AH26" i="52"/>
  <c r="AG26" i="52"/>
  <c r="AH23" i="52"/>
  <c r="AG23" i="52"/>
  <c r="AH21" i="52"/>
  <c r="AG21" i="52"/>
  <c r="AH19" i="52"/>
  <c r="AG19" i="52"/>
  <c r="AH17" i="52"/>
  <c r="AG17" i="52"/>
  <c r="AG52" i="52" l="1"/>
  <c r="AH52" i="52"/>
  <c r="AG151" i="45" l="1"/>
  <c r="AF151" i="45"/>
  <c r="AG149" i="45"/>
  <c r="AF149" i="45"/>
  <c r="AG147" i="45"/>
  <c r="AF147" i="45"/>
  <c r="AG145" i="45"/>
  <c r="AF145" i="45"/>
  <c r="AG142" i="45"/>
  <c r="AF142" i="45"/>
  <c r="AG140" i="45"/>
  <c r="AF140" i="45"/>
  <c r="AG138" i="45"/>
  <c r="AF138" i="45"/>
  <c r="AG136" i="45"/>
  <c r="AF136" i="45"/>
  <c r="AG133" i="45"/>
  <c r="AF133" i="45"/>
  <c r="AG131" i="45"/>
  <c r="AF131" i="45"/>
  <c r="AG129" i="45"/>
  <c r="AF129" i="45"/>
  <c r="AG127" i="45"/>
  <c r="AF127" i="45"/>
  <c r="AG124" i="45"/>
  <c r="AF124" i="45"/>
  <c r="AG122" i="45"/>
  <c r="AF122" i="45"/>
  <c r="AG120" i="45"/>
  <c r="AF120" i="45"/>
  <c r="AG118" i="45"/>
  <c r="AF118" i="45"/>
  <c r="AG115" i="45"/>
  <c r="AF115" i="45"/>
  <c r="AG113" i="45"/>
  <c r="AF113" i="45"/>
  <c r="AG111" i="45"/>
  <c r="AF111" i="45"/>
  <c r="AG109" i="45"/>
  <c r="AF109" i="45"/>
  <c r="AG106" i="45"/>
  <c r="AF106" i="45"/>
  <c r="AG104" i="45"/>
  <c r="AF104" i="45"/>
  <c r="AG102" i="45"/>
  <c r="AF102" i="45"/>
  <c r="AG100" i="45"/>
  <c r="AF100" i="45"/>
  <c r="AG97" i="45"/>
  <c r="AF97" i="45"/>
  <c r="AG95" i="45"/>
  <c r="AF95" i="45"/>
  <c r="AG93" i="45"/>
  <c r="AF93" i="45"/>
  <c r="AG91" i="45"/>
  <c r="AF91" i="45"/>
  <c r="AG88" i="45"/>
  <c r="AF88" i="45"/>
  <c r="AG86" i="45"/>
  <c r="AF86" i="45"/>
  <c r="AG84" i="45"/>
  <c r="AF84" i="45"/>
  <c r="AG82" i="45"/>
  <c r="AF82" i="45"/>
  <c r="AG79" i="45"/>
  <c r="AF79" i="45"/>
  <c r="AG77" i="45"/>
  <c r="AF77" i="45"/>
  <c r="AG75" i="45"/>
  <c r="AF75" i="45"/>
  <c r="AG73" i="45"/>
  <c r="AF73" i="45"/>
  <c r="AG70" i="45"/>
  <c r="AF70" i="45"/>
  <c r="AG68" i="45"/>
  <c r="AF68" i="45"/>
  <c r="AG66" i="45"/>
  <c r="AF66" i="45"/>
  <c r="AG64" i="45"/>
  <c r="AF64" i="45"/>
  <c r="AG61" i="45"/>
  <c r="AF61" i="45"/>
  <c r="AG59" i="45"/>
  <c r="AF59" i="45"/>
  <c r="AG57" i="45"/>
  <c r="AF57" i="45"/>
  <c r="AG55" i="45"/>
  <c r="AF55" i="45"/>
  <c r="AG52" i="45"/>
  <c r="AF52" i="45"/>
  <c r="AG50" i="45"/>
  <c r="AF50" i="45"/>
  <c r="AG48" i="45"/>
  <c r="AF48" i="45"/>
  <c r="AG46" i="45"/>
  <c r="AF46" i="45"/>
  <c r="AG43" i="45"/>
  <c r="AF43" i="45"/>
  <c r="AG41" i="45"/>
  <c r="AF41" i="45"/>
  <c r="AG39" i="45"/>
  <c r="AF39" i="45"/>
  <c r="AG37" i="45"/>
  <c r="AF37" i="45"/>
  <c r="AG34" i="45"/>
  <c r="AF34" i="45"/>
  <c r="AG32" i="45"/>
  <c r="AF32" i="45"/>
  <c r="AG30" i="45"/>
  <c r="AF30" i="45"/>
  <c r="AG28" i="45"/>
  <c r="AF28" i="45"/>
  <c r="AG25" i="45"/>
  <c r="AF25" i="45"/>
  <c r="AG23" i="45"/>
  <c r="AF23" i="45"/>
  <c r="AG21" i="45"/>
  <c r="AF21" i="45"/>
  <c r="AG19" i="45"/>
  <c r="AF19" i="45"/>
  <c r="AG16" i="45"/>
  <c r="AF16" i="45"/>
  <c r="AG14" i="45"/>
  <c r="AF14" i="45"/>
  <c r="AG12" i="45"/>
  <c r="AF12" i="45"/>
  <c r="AG10" i="45"/>
  <c r="AF10" i="45"/>
  <c r="AH50" i="44"/>
  <c r="AG50" i="44"/>
  <c r="AH48" i="44"/>
  <c r="AG48" i="44"/>
  <c r="AH46" i="44"/>
  <c r="AG46" i="44"/>
  <c r="AH44" i="44"/>
  <c r="AG44" i="44"/>
  <c r="AH41" i="44"/>
  <c r="AG41" i="44"/>
  <c r="AH39" i="44"/>
  <c r="AG39" i="44"/>
  <c r="AH37" i="44"/>
  <c r="AG37" i="44"/>
  <c r="AH35" i="44"/>
  <c r="AG35" i="44"/>
  <c r="AH32" i="44"/>
  <c r="AG32" i="44"/>
  <c r="AH30" i="44"/>
  <c r="AG30" i="44"/>
  <c r="AH28" i="44"/>
  <c r="AG28" i="44"/>
  <c r="AH26" i="44"/>
  <c r="AG26" i="44"/>
  <c r="AH23" i="44"/>
  <c r="AG23" i="44"/>
  <c r="AH21" i="44"/>
  <c r="AG21" i="44"/>
  <c r="AH19" i="44"/>
  <c r="AG19" i="44"/>
  <c r="AH17" i="44"/>
  <c r="AG17" i="44"/>
  <c r="AG52" i="44" s="1"/>
  <c r="AH50" i="43"/>
  <c r="AG50" i="43"/>
  <c r="AH48" i="43"/>
  <c r="AG48" i="43"/>
  <c r="AH46" i="43"/>
  <c r="AG46" i="43"/>
  <c r="AH44" i="43"/>
  <c r="AG44" i="43"/>
  <c r="AH41" i="43"/>
  <c r="AG41" i="43"/>
  <c r="AH39" i="43"/>
  <c r="AG39" i="43"/>
  <c r="AH37" i="43"/>
  <c r="AG37" i="43"/>
  <c r="AH35" i="43"/>
  <c r="AG35" i="43"/>
  <c r="AH32" i="43"/>
  <c r="AG32" i="43"/>
  <c r="AH30" i="43"/>
  <c r="AG30" i="43"/>
  <c r="AH28" i="43"/>
  <c r="AG28" i="43"/>
  <c r="AH26" i="43"/>
  <c r="AG26" i="43"/>
  <c r="AH23" i="43"/>
  <c r="AG23" i="43"/>
  <c r="AH21" i="43"/>
  <c r="AG21" i="43"/>
  <c r="AH19" i="43"/>
  <c r="AG19" i="43"/>
  <c r="AH17" i="43"/>
  <c r="AG17" i="43"/>
  <c r="AG50" i="42"/>
  <c r="AF50" i="42"/>
  <c r="AG48" i="42"/>
  <c r="AF48" i="42"/>
  <c r="AG46" i="42"/>
  <c r="AF46" i="42"/>
  <c r="AG44" i="42"/>
  <c r="AF44" i="42"/>
  <c r="AG41" i="42"/>
  <c r="AF41" i="42"/>
  <c r="AG39" i="42"/>
  <c r="AF39" i="42"/>
  <c r="AG37" i="42"/>
  <c r="AF37" i="42"/>
  <c r="AG35" i="42"/>
  <c r="AF35" i="42"/>
  <c r="AG32" i="42"/>
  <c r="AF32" i="42"/>
  <c r="AG30" i="42"/>
  <c r="AF30" i="42"/>
  <c r="AG28" i="42"/>
  <c r="AF28" i="42"/>
  <c r="AG26" i="42"/>
  <c r="AF26" i="42"/>
  <c r="AG23" i="42"/>
  <c r="AF23" i="42"/>
  <c r="AG21" i="42"/>
  <c r="AF21" i="42"/>
  <c r="AG19" i="42"/>
  <c r="AF19" i="42"/>
  <c r="AG17" i="42"/>
  <c r="AG52" i="42" s="1"/>
  <c r="AF17" i="42"/>
  <c r="AF52" i="42" s="1"/>
  <c r="AF50" i="41"/>
  <c r="AE50" i="41"/>
  <c r="AF48" i="41"/>
  <c r="AE48" i="41"/>
  <c r="AF46" i="41"/>
  <c r="AE46" i="41"/>
  <c r="AF44" i="41"/>
  <c r="AE44" i="41"/>
  <c r="AF41" i="41"/>
  <c r="AE41" i="41"/>
  <c r="AF39" i="41"/>
  <c r="AE39" i="41"/>
  <c r="AF37" i="41"/>
  <c r="AE37" i="41"/>
  <c r="AF35" i="41"/>
  <c r="AE35" i="41"/>
  <c r="AF32" i="41"/>
  <c r="AE32" i="41"/>
  <c r="AF30" i="41"/>
  <c r="AE30" i="41"/>
  <c r="AF28" i="41"/>
  <c r="AE28" i="41"/>
  <c r="AF26" i="41"/>
  <c r="AE26" i="41"/>
  <c r="AF23" i="41"/>
  <c r="AE23" i="41"/>
  <c r="AF21" i="41"/>
  <c r="AE21" i="41"/>
  <c r="AF19" i="41"/>
  <c r="AF52" i="41" s="1"/>
  <c r="AE19" i="41"/>
  <c r="AF17" i="41"/>
  <c r="AE17" i="41"/>
  <c r="AE52" i="41" s="1"/>
  <c r="AF153" i="45" l="1"/>
  <c r="AG153" i="45"/>
  <c r="AH52" i="44"/>
  <c r="AG52" i="43"/>
  <c r="AH52" i="43"/>
  <c r="AF50" i="40"/>
  <c r="AE50" i="40"/>
  <c r="AF48" i="40"/>
  <c r="AE48" i="40"/>
  <c r="AF46" i="40"/>
  <c r="AE46" i="40"/>
  <c r="AF44" i="40"/>
  <c r="AE44" i="40"/>
  <c r="AF41" i="40"/>
  <c r="AE41" i="40"/>
  <c r="AF39" i="40"/>
  <c r="AE39" i="40"/>
  <c r="AF37" i="40"/>
  <c r="AE37" i="40"/>
  <c r="AF35" i="40"/>
  <c r="AE35" i="40"/>
  <c r="AF32" i="40"/>
  <c r="AE32" i="40"/>
  <c r="AF30" i="40"/>
  <c r="AE30" i="40"/>
  <c r="AF28" i="40"/>
  <c r="AE28" i="40"/>
  <c r="AF26" i="40"/>
  <c r="AE26" i="40"/>
  <c r="AF23" i="40"/>
  <c r="AE23" i="40"/>
  <c r="AF21" i="40"/>
  <c r="AE21" i="40"/>
  <c r="AF19" i="40"/>
  <c r="AE19" i="40"/>
  <c r="AF17" i="40"/>
  <c r="AE17" i="40"/>
  <c r="AG50" i="39"/>
  <c r="AF50" i="39"/>
  <c r="AG48" i="39"/>
  <c r="AF48" i="39"/>
  <c r="AG46" i="39"/>
  <c r="AF46" i="39"/>
  <c r="AG44" i="39"/>
  <c r="AF44" i="39"/>
  <c r="AG41" i="39"/>
  <c r="AF41" i="39"/>
  <c r="AG39" i="39"/>
  <c r="AF39" i="39"/>
  <c r="AG37" i="39"/>
  <c r="AF37" i="39"/>
  <c r="AG35" i="39"/>
  <c r="AF35" i="39"/>
  <c r="AG32" i="39"/>
  <c r="AF32" i="39"/>
  <c r="AG30" i="39"/>
  <c r="AF30" i="39"/>
  <c r="AG28" i="39"/>
  <c r="AF28" i="39"/>
  <c r="AG26" i="39"/>
  <c r="AF26" i="39"/>
  <c r="AG23" i="39"/>
  <c r="AF23" i="39"/>
  <c r="AG21" i="39"/>
  <c r="AF21" i="39"/>
  <c r="AG19" i="39"/>
  <c r="AF19" i="39"/>
  <c r="AG17" i="39"/>
  <c r="AF17" i="39"/>
  <c r="AF52" i="40" l="1"/>
  <c r="AE52" i="40"/>
  <c r="AG52" i="39"/>
  <c r="AF52" i="39"/>
  <c r="AG50" i="38" l="1"/>
  <c r="AF50" i="38"/>
  <c r="AG48" i="38"/>
  <c r="AF48" i="38"/>
  <c r="AG46" i="38"/>
  <c r="AF46" i="38"/>
  <c r="AG44" i="38"/>
  <c r="AF44" i="38"/>
  <c r="AG41" i="38"/>
  <c r="AF41" i="38"/>
  <c r="AG39" i="38"/>
  <c r="AF39" i="38"/>
  <c r="AG37" i="38"/>
  <c r="AF37" i="38"/>
  <c r="AG35" i="38"/>
  <c r="AF35" i="38"/>
  <c r="AG32" i="38"/>
  <c r="AF32" i="38"/>
  <c r="AG30" i="38"/>
  <c r="AF30" i="38"/>
  <c r="AG28" i="38"/>
  <c r="AF28" i="38"/>
  <c r="AG26" i="38"/>
  <c r="AF26" i="38"/>
  <c r="AG23" i="38"/>
  <c r="AF23" i="38"/>
  <c r="AG21" i="38"/>
  <c r="AF21" i="38"/>
  <c r="AG19" i="38"/>
  <c r="AF19" i="38"/>
  <c r="AG17" i="38"/>
  <c r="AG52" i="38" s="1"/>
  <c r="AF17" i="38"/>
  <c r="AF52" i="38" s="1"/>
  <c r="AG17" i="36"/>
  <c r="AH50" i="36" l="1"/>
  <c r="AG50" i="36"/>
  <c r="AH48" i="36"/>
  <c r="AG48" i="36"/>
  <c r="AH46" i="36"/>
  <c r="AG46" i="36"/>
  <c r="AH44" i="36"/>
  <c r="AG44" i="36"/>
  <c r="AH41" i="36"/>
  <c r="AG41" i="36"/>
  <c r="AH39" i="36"/>
  <c r="AG39" i="36"/>
  <c r="AH37" i="36"/>
  <c r="AG37" i="36"/>
  <c r="AH35" i="36"/>
  <c r="AG35" i="36"/>
  <c r="AH32" i="36"/>
  <c r="AG32" i="36"/>
  <c r="AH30" i="36"/>
  <c r="AG30" i="36"/>
  <c r="AH28" i="36"/>
  <c r="AG28" i="36"/>
  <c r="AH26" i="36"/>
  <c r="AG26" i="36"/>
  <c r="AH23" i="36"/>
  <c r="AG23" i="36"/>
  <c r="AH21" i="36"/>
  <c r="AG21" i="36"/>
  <c r="AH19" i="36"/>
  <c r="AG19" i="36"/>
  <c r="AH17" i="36"/>
  <c r="AG52" i="36" l="1"/>
  <c r="AH52" i="36"/>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<sst xmlns="http://schemas.openxmlformats.org/spreadsheetml/2006/main" count="4409" uniqueCount="281">
  <si>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</si>
  <si>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</si>
  <si>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</si>
  <si>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</si>
  <si>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</si>
  <si>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</si>
  <si>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</si>
  <si>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</si>
  <si>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</si>
  <si>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</si>
  <si>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</si>
  <si>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</si>
  <si>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</si>
  <si>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</si>
  <si>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</si>
  <si>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</si>
  <si>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</si>
  <si>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</si>
  <si>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</si>
  <si>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</si>
  <si>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</si>
  <si>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</si>
  <si>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</si>
  <si>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</si>
  <si>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</si>
  <si>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</si>
  <si>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</si>
  <si>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</si>
  <si>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</si>
  <si>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</si>
  <si>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</si>
  <si>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</si>
  <si>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</si>
  <si>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</si>
  <si>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</si>
  <si>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</si>
  <si>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</si>
  <si>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</si>
  <si>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</si>
  <si>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</si>
  <si>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</si>
  <si>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</si>
  <si>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</si>
  <si>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</si>
  <si>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</si>
  <si>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</si>
  <si>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</si>
  <si>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</si>
  <si>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</si>
  <si>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</si>
  <si>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</si>
  <si>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</si>
  <si>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</si>
  <si>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</si>
  <si>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</si>
  <si>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</si>
  <si>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</si>
  <si>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</si>
  <si>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</si>
  <si>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</si>
  <si>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</si>
  <si>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</si>
  <si>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</si>
  <si>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</si>
  <si>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</si>
  <si>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</si>
  <si>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</si>
  <si>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</si>
  <si>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</si>
  <si>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</si>
  <si>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</si>
  <si>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</si>
  <si>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</si>
  <si>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</si>
  <si>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</si>
  <si>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</si>
  <si>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</si>
  <si>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</si>
  <si>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</si>
  <si>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</si>
  <si>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</si>
  <si>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</si>
  <si>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</si>
  <si>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V1 ununterbrochen I 4 Gruppen lange Rotation</t>
  </si>
  <si>
    <t>I.</t>
  </si>
  <si>
    <t>1.</t>
  </si>
  <si>
    <t>2.</t>
  </si>
  <si>
    <t>3.</t>
  </si>
  <si>
    <t>4.</t>
  </si>
  <si>
    <t>5.</t>
  </si>
  <si>
    <t>6.</t>
  </si>
  <si>
    <t>7.</t>
  </si>
  <si>
    <t>II.</t>
  </si>
  <si>
    <t>8.</t>
  </si>
  <si>
    <t>9.</t>
  </si>
  <si>
    <t>10.</t>
  </si>
  <si>
    <t>11.</t>
  </si>
  <si>
    <t>12.</t>
  </si>
  <si>
    <t>V2 ununterbrochen I 4 Gruppen einzelne freie Tage</t>
  </si>
  <si>
    <t>X</t>
  </si>
  <si>
    <t>V3 ununterbrochen I 4 Gruppen einzelne freie Tage</t>
  </si>
  <si>
    <t>V4 ununterbrochen I 4 Gruppen kurze Rotation WE 12h</t>
  </si>
  <si>
    <t>V5 ununterbrochen I 4 Gruppen kurze Rotation WE 12h</t>
  </si>
  <si>
    <t>V6 ununterbrochen I 4 Gruppen kurze Rotation So 12h</t>
  </si>
  <si>
    <t>V7 ununterbrochen I 4 Gruppen</t>
  </si>
  <si>
    <t>V8 ununterbrochen I 4 Gruppen</t>
  </si>
  <si>
    <t>N</t>
  </si>
  <si>
    <t>N12</t>
  </si>
  <si>
    <t>00-000000</t>
  </si>
  <si>
    <t>ununterbrochen 4 Gr. V1</t>
  </si>
  <si>
    <t>ununterbrochen 4 Gr. Seco 403</t>
  </si>
  <si>
    <t>Seco Nr 403 I 4 Gruppen kurze Rotation</t>
  </si>
  <si>
    <t>ununterbrochen 4 Gr. Seco 474</t>
  </si>
  <si>
    <t>Seco Nr 474 I 4 Gruppen kurze Rotation so. 12h</t>
  </si>
  <si>
    <t>ununterbrochen 4 Gr. V2</t>
  </si>
  <si>
    <t>ununterbrochen 4 Gr. V3</t>
  </si>
  <si>
    <t>ununterbrochen 4 Gr. V4</t>
  </si>
  <si>
    <t>ununterbrochen 4 Gr. V5</t>
  </si>
  <si>
    <t>ununterbrochen 4 Gr. V6</t>
  </si>
  <si>
    <t>ununterbrochen 4 Gr. Seco 475</t>
  </si>
  <si>
    <t>Seco Nr. 475 I 4 Gruppen längere Rotation So 12h</t>
  </si>
  <si>
    <t>ununterbrochen 4 Gr. V7</t>
  </si>
  <si>
    <t>ununterbrochen 4 Gr. V8</t>
  </si>
  <si>
    <t>Seco Nr 451 16 Wo. (2)</t>
  </si>
  <si>
    <t>210629 Sammlung Schichtpläne in Block- Planungsansicht Final</t>
  </si>
  <si>
    <t>In der Broschüre, Seite 35</t>
  </si>
  <si>
    <t>Nacht- und Schichtarbeit_ Arbeitszeitmodelle modern gestalten</t>
  </si>
  <si>
    <t>In der Broschüre, Seite 37</t>
  </si>
  <si>
    <t>In der Broschüre, Seite 38</t>
  </si>
  <si>
    <t>Mehr Informationen:</t>
  </si>
  <si>
    <t>Demande d'un modèle de plan d'équipes</t>
  </si>
  <si>
    <t xml:space="preserve">Vous pourrez ensuite le charger à l'emplacement requis au moment de la saisie de la demande dans EasyGov.  </t>
  </si>
  <si>
    <r>
      <rPr>
        <sz val="18"/>
        <rFont val="Arial"/>
        <family val="2"/>
      </rPr>
      <t xml:space="preserve">Si vous souhaitez faire approuver un modèle de plan d'équipes du SECO, veuillez soumettre la demande correspondante via </t>
    </r>
    <r>
      <rPr>
        <u/>
        <sz val="18"/>
        <color indexed="12"/>
        <rFont val="Arial"/>
        <family val="2"/>
      </rPr>
      <t>EasyGov</t>
    </r>
    <r>
      <rPr>
        <sz val="18"/>
        <rFont val="Arial"/>
        <family val="2"/>
      </rPr>
      <t xml:space="preserve">. </t>
    </r>
  </si>
  <si>
    <r>
      <rPr>
        <sz val="18"/>
        <rFont val="Arial"/>
        <family val="2"/>
      </rPr>
      <t xml:space="preserve">Les instructions </t>
    </r>
    <r>
      <rPr>
        <u/>
        <sz val="18"/>
        <color indexed="12"/>
        <rFont val="Arial"/>
        <family val="2"/>
      </rPr>
      <t>liées ici</t>
    </r>
    <r>
      <rPr>
        <sz val="18"/>
        <rFont val="Arial"/>
        <family val="2"/>
      </rPr>
      <t xml:space="preserve"> expliquent étape par étape comment télécharger un modèle de plan d'équipes.  </t>
    </r>
  </si>
  <si>
    <t>Structure du présent document</t>
  </si>
  <si>
    <t>Par onglet, vous trouverez un modèle ainsi qu'une évaluation complète de la santé au travail.</t>
  </si>
  <si>
    <t>- Plan dans l'aperçu en bloc ou aperçu de planification</t>
  </si>
  <si>
    <t>- Plan sous la forme requise pour l'autorisation (permis du SECO)</t>
  </si>
  <si>
    <t xml:space="preserve">- Description du plan d'équipes </t>
  </si>
  <si>
    <t>- Évaluation du plan d'équipes au regard de la loi sur le travail et des recommandations scientifiques</t>
  </si>
  <si>
    <t>Lecture des plans d'équipes du SECO</t>
  </si>
  <si>
    <t>Vous trouverez ci-dessous un modèle d'un plan d'équipe sous la forme requise pour l'autorisation du SECO. Veuillez noter les instructions de lecture ci-dessous :</t>
  </si>
  <si>
    <t>Lundi</t>
  </si>
  <si>
    <t>Mardi</t>
  </si>
  <si>
    <t>Mercredi</t>
  </si>
  <si>
    <t>Jeudi</t>
  </si>
  <si>
    <t>Vendredi</t>
  </si>
  <si>
    <t>Samedi</t>
  </si>
  <si>
    <t>Dimanche</t>
  </si>
  <si>
    <t>heures/semaine</t>
  </si>
  <si>
    <t>Date</t>
  </si>
  <si>
    <t>jj-mm-aaa</t>
  </si>
  <si>
    <t>N° permis</t>
  </si>
  <si>
    <t>Partie d’entreprise :</t>
  </si>
  <si>
    <t>Semaine</t>
  </si>
  <si>
    <t>Equipe</t>
  </si>
  <si>
    <t>Pauses</t>
  </si>
  <si>
    <t>incl.</t>
  </si>
  <si>
    <t>excl.</t>
  </si>
  <si>
    <t>pauses incl.</t>
  </si>
  <si>
    <t>pauses excl.</t>
  </si>
  <si>
    <t>Pauses :</t>
  </si>
  <si>
    <t>Le travail sera interrompu par des pauses d'au moins (art. 15 LTr):</t>
  </si>
  <si>
    <t>- 1/4 heure, si la journée de travail dure plus de 5 1/2 heures</t>
  </si>
  <si>
    <t>- 1/2 heure, si la journée de travail dure plus de 7 heures</t>
  </si>
  <si>
    <t>Les pauses jusqu'à une demi-heure ne peuvent pas être fractionnées (art. 18, al. 3, OLT1).</t>
  </si>
  <si>
    <t>Nombre de travailleurs :</t>
  </si>
  <si>
    <t>Par équipe :</t>
  </si>
  <si>
    <t>Important :</t>
  </si>
  <si>
    <t>L'horaire autorisé doit être respecté. Tout changement doit être autorisé (art. 42, al. 1, let. e OLT 1).</t>
  </si>
  <si>
    <t>Remarque:</t>
  </si>
  <si>
    <t>Brochure du SECO: Travail de nuit et en équipes: concevoir des modèles modernes d'organisation du temps de travail (page 32)</t>
  </si>
  <si>
    <t>En moyenne sur 4 semaines :</t>
  </si>
  <si>
    <t>Le travail sera interrompu par des pauses d'au moins (art. 15 LTr,  art. 38, al. 3, OLT1):</t>
  </si>
  <si>
    <t>- 2 heures ou 2 fois 1 heure ou 1 heure et 2 fois 1/2 heure dans chaque équipe de 12 heures.</t>
  </si>
  <si>
    <t>Les pauses de plus d'une demi-heure peuvent être fractionnées (art. 18, al. 3, OLT1).</t>
  </si>
  <si>
    <t>En moyenne sur 16 semaines :</t>
  </si>
  <si>
    <t>Respectée?
Oui</t>
  </si>
  <si>
    <t>Respectée?
Non</t>
  </si>
  <si>
    <t xml:space="preserve">Critères scientifiques (critères visant une protection renforcée) </t>
  </si>
  <si>
    <t>toujours rempli</t>
  </si>
  <si>
    <t>pas systématique-ment rempli</t>
  </si>
  <si>
    <t>pas du tout rempli</t>
  </si>
  <si>
    <t>Au maximum trois nuits de travail consécutives</t>
  </si>
  <si>
    <t>Temps de repos suffisant (11 heures)</t>
  </si>
  <si>
    <t>Temps de repos suffisant (après une série de nuits de travail: 48 heures)</t>
  </si>
  <si>
    <t>Congé en bloc le week-end (du samedi à 0 h au dimanche à 24 h)</t>
  </si>
  <si>
    <t>Une soirée de congé en semaine</t>
  </si>
  <si>
    <t>Pas de concentration du temps de travail (pas plus de six jours de travail consécutifs)</t>
  </si>
  <si>
    <t>Pas de plages de travail d'une longueur excessive (plages de travail de 8 heures au maximum, sans la pause)</t>
  </si>
  <si>
    <t xml:space="preserve">Rotation rapide et courte (au maximum trois plages de travail consécutives du même type) </t>
  </si>
  <si>
    <t>Début de l'équipe du matin pas trop tôt (pas avant 6 h)</t>
  </si>
  <si>
    <t xml:space="preserve">Le règlement du travail en équipes permet une flexibilité en faveur des collaborateurs et une individualisation du temps de travail. </t>
  </si>
  <si>
    <t xml:space="preserve">Le règlement du travail en équipes empêche les changements d'équipe à court terme. </t>
  </si>
  <si>
    <t>Somme</t>
  </si>
  <si>
    <t>Dispositions de la loi sur le travail (critères impératifs)</t>
  </si>
  <si>
    <t>La durée maximale hebdomadaire du travail de 45 ou 50 h est respectée en moyenne sur 16 semaines</t>
  </si>
  <si>
    <t>Durée maximale quotidienne du travail 9 h; plages de travail de 12 h possibles entre le vendredi soir et le lundi matin si 2 h de pause sont accordées</t>
  </si>
  <si>
    <t>Un repos d'au moins 24 h doit être accordé au bout de sept jours au maximum</t>
  </si>
  <si>
    <t>Durée du repos d'au moins 11 h entre deux plages de travail. Elle peut être réduite à 8 h une fois par semaine si le repos quotidien de 11 h est respecté en moyenne sur deux semaines</t>
  </si>
  <si>
    <t>La règle concernant le nombre de jours de repos est respectée</t>
  </si>
  <si>
    <t xml:space="preserve">Les règles concernant le nombre de dimanches de congé sont respectées </t>
  </si>
  <si>
    <t>Le cycle des équipes doit se répéter au bout de quatre à seize semaines, mais au plus tard au bout de 20 semaines</t>
  </si>
  <si>
    <t xml:space="preserve">Rotation vers l'avant    </t>
  </si>
  <si>
    <t>Ce plan couvre, avec une plage de travail de 8h, une durée hebdomadaire moyenne du travail de 42 heures. Des plages de congé sont à intercaler en fonction de la durée hebdomadaire du travail convenue. Du point de vue des recommandations scientifiques, un plan de ce type est à éviter, ce que montre d’ailleurs le tableau d’évaluation. Les plans comportant sept nuits de travail consécutives sont particulièrement pénibles. Au bout de sept nuits de travail consécutives, le corps a en général besoin d’au moins cinq jours pour sortir de l’état de décalage horaire, c’est-à-dire que la phase de récupération doit intervenir pendant la semaine de travail l’après-midi.</t>
  </si>
  <si>
    <t xml:space="preserve">Le plan représenté ici, reposant sur quatre groupes et une rotation courte vers l'avant, est fortement recommandé du point de vue des données scientifiques. Bien que certains employés déplorent la brièveté du temps de repos de 48 h seulement après le travail en équipe de nuit, un tel plan est moins pénible à long terme qu'un plan impliquant de longs blocs de cinq à sept plages de travail de même type. </t>
  </si>
  <si>
    <t>Voici un plan reposant sur une rotation courte vers l'avant, très recommandé du point de vue des données scientifiques. Il compte des plages de travail de 12 heures le dimanche. Des plages de travail d'une telle durée devraient à vrai dire être évitées mais, pour pouvoir octroyer aux employés un dimanche de congé de plus, il est possible d'en prévoir pour autant que les conditions légales soient réunies (suffisamment de simple temps de disponibilité, durée des pauses, durée maximale hebdomadaire du travail). Une plage de travail d'une telle durée devrait toutefois n'être prévue que le dimanche et non également le samedi, car les journées de travail de 12 heures sont très pénibles. Lors de la planification de plages de travail de 12 heures le week-end, il s’agit de soupeser la forte charge liée à des plages de travail longues et le bénéfice à tirer de congés le week-end.</t>
  </si>
  <si>
    <t>Ce plan se situe, du point de vue de la loi sur le travail et des recommandations scientifiques, entre les plans à rotation longue et les plans à rotation courte au sens strict. Il peut constituer un compromis lorsque les collaborateurs préfèrent les longs blocs parce qu'ils leur donnent le sentiment de ne se retrouver qu'une fois en équipe de nuit. Il convient néanmoins d'évaluer si on accepte en contrepartie un bloc de quatre nuits de travail consécutives, qui, de manière avérée, est très éprouvant. Lors de la planification de plages de travail de 12 heures le week-end, il s’agit de soupeser la forte charge liée à des plages de travail longues et le bénéfice à tirer de congés le week-end. Les plages de travail d'une telle durée devraient à vrai dire être évitées mais, pour pouvoir octroyer aux employés un dimanche de congé de plus, il est possible d'en prévoir pour autant que les conditions légales soient réunies (suffisamment de simple temps de disponibilité, durée des pauses, durée maximale hebdomadaire du travail).</t>
  </si>
  <si>
    <t>Ce plan se situe, du point de vue de la loi sur le travail et des recommandations scientifiques, entre les plans à rotation longue et les plans à rotation courte au sens strict. Il peut constituer un compromis lorsque les collaborateurs préfèrent les longs blocs parce qu'ils leur donnent le sentiment de ne se retrouver qu'une fois en équipe de nuit. Il convient néanmoins d'évaluer on accepte en contrepartie un bloc de quatre nuits de travail consécutives, qui, de manière avérée, est très éprouvant. Lors de la planification de plages de travail de 12 heures le week-end, il s’agit de soupeser la forte charge liée à des plages de travail longues et le bénéfice à tirer de congés le week-end. Les plages de travail d'une telle durée devraient à vrai dire être évitées mais, pour pouvoir octroyer aux employés un dimanche de congé de plus, il est possible d'en prévoir pour autant que les conditions légales soient réunies (suffisamment de simple temps de disponibilité, durée des pauses, durée maximale hebdomadaire du travail).</t>
  </si>
  <si>
    <t>Ce plan reposant sur 4 groupes et une rotation courte vers l'avant est recommandé du point de vue des données scientifiques, à l'exception des deux plages de travail de 12 heures. Bien que certains employés déplorent la brièveté du temps de repos de 48 h seulement après le travail en équipe de nuit, un tel plan est moins pénible à long terme qu’un plan avec de longs blocs de cinq à sept plages de travail de même type. Le plan reproduit ci-dessus avec de longs blocs de cinq à sept plages de travail de même type. Des plages de travail de 12 h devraient à vrai dire être évitées mais, pour pouvoir octroyer aux employés un week-end de congé de plus, il est possible d'en prévoir pour autant que les conditions légales soient réunies (suffisamment de simple temps de disponibilité, durée des pauses, durée maximale hebdomadaire du travail). Lors de la planification de plages de travail de 12 heures le week-end, il s’agit de soupeser la forte charge liée à des plages de travail longues et le bénéfice à tirer de congés le week-end.</t>
  </si>
  <si>
    <t>Ce plan reposant sur 4 groupes et une rotation courte vers l'avant est recommandé avec certaines restrictions du point de vue des données scientifiques. Bien que certains employés déplorent la brièveté du temps de repos de 48 h seulement après le travail en équipe de nuit, un tel plan est moins pénible à long terme que le plan reproduit ci-dessus avec de longs blocs de cinq à sept plages de travail de même type. Les plages de travail de 12 h devraient à vrai dire être évitées mais, pour pouvoir octroyer aux employés un week-end de congé de plus, il est possible d'en prévoir pour autant que les conditions légales soient réunies (suffisamment de simple temps de disponibilité , durée des pauses, durée maximale hebdomadaire du travail). Lors de la planification de plages de travail de 12 heures le week-end, il s’agit de soupeser la forte charge liée à des plages de travail longues et le bénéfice à tirer de congés le week-end en combinaison avec un congé le lundi et le mardi.</t>
  </si>
  <si>
    <t xml:space="preserve">Ce plan reposant sur une rotation courte vers l'avant n'est que partiellement recommandé du point de vue des données scientifiques. La nuit de travail de 12 h le dimanche la première semaine n'est séparée que de deux jours de congé d'un bloc de cinq plages de travail le matin, lui-même suivi de deux nuits de travail, le tout constituant un programme très pénible. Les plages de travail de 12 h devraient en principe être évitées mais pour pouvoir octroyer aux employés un week-end de congé de plus, il est possible d'en prévoir pour autant que les conditions légales soient réunies (suffisamment de simple temps de disponibilité, durée des pauses, durée maximale hebdomadaire du travail). Lors de la planification de plages de travail de 12 heures le week-end, il s’agit de soupeser la forte charge liée à des plages de travail longues et le bénéfice à tirer du congé le week-end. </t>
  </si>
  <si>
    <t>Ce plan, qui ne repose que partiellement sur une rotation courte vers l'avant et qui est conçu pour quatre groupes, n'est recommandé qu'avec réserve du point de vue des données scientifiques. Les quatre plages de travail consécutives intégrant une plage de travail de 12 heures, tant en équipe du matin qu'en équipe de nuit, sont éprouvantes. À cela s'ajoute une forte concentration du travail les deux premières semaines (du point de vue du groupe A) au profit de davantage de temps de congé les deux semaines suivantes. Temps de travail et temps de repos sont donc irrégulièrement répartis. Les plages de travail de 12 h devraient en principe être évitées mais pour pouvoir octroyer aux employés un week-end de congé de plus, il est possible d'en prévoir pour autant que les conditions légales soient réunies (suffisamment de simple temps de disponibilité, durée des pauses, durée maximale hebdomadaire du travail). Lors de la planification de plages de travail de 12 heures le week-end, il s’agit de soupeser la forte charge liée à des plages de travail longues et le bénéfice à tirer du congé le week-end.</t>
  </si>
  <si>
    <t>Ce plan reposant sur une rotation vers l'avant n'est que partiellement recommandé du point de vue des recommandations scientifiques. Tant les cinq plages de travail consécutives en équipe du matin que les quatre nuits de travail d'affilée dégradent son évaluation. Un facteur négatif supplémentaire est que les employés travaillent pendant presque trois semaines en équipes de l'après-midi ou de nuit et qu'ils doivent ensuite repartir en arrière en équipe du matin après seulement deux jours de congé. Cela est très éprouvant pour la plupart des gens.</t>
  </si>
  <si>
    <t>Ce plan reposant sur une rotation vers l'avant et 4 groupes n'est que partiellement recommandé du point de vue des sciences du travail. Tant les sept plages de travail consécutives en équipe du matin que les quatre nuits de travail d'affilée dégradent son évaluation. Un facteur négatif supplémentaire est que les employés travail pendant presque trois semaines en équipes de l'après-midi ou de nuit et qu'ils doivent ensuite repartir en arrière en équipe du matin après seulement deux jours de congé. Cela est très éprouvant pour la plupart des gens. À cela s'ajoute une concentration du travail  puisqu'il n'y a qu'un seul jour de congé entre le bloc de plages de travail en équipe du matin et celui en équipe de l'après-midi et de la nuit.</t>
  </si>
  <si>
    <t>Description du plan d'équipes</t>
  </si>
  <si>
    <t>Plan dans l'aperçu en bloc ou aperçu de planification</t>
  </si>
  <si>
    <t>Évaluation du plan d'équipes au regard de la loi sur le travail et des recommandations scientifiques</t>
  </si>
  <si>
    <t>Plan sous la forme requise pour l'autorisation (permis du SECO)</t>
  </si>
  <si>
    <t xml:space="preserve">Dans ce plan d'équipes, deux équipes doivent obligatoirement travailler 30 minutes de plus le lundi </t>
  </si>
  <si>
    <t>pour que les jours de repos hebdomadaires soient accordés (voir illustration dans le modèle de plan d'équipes).</t>
  </si>
  <si>
    <t>La dérogation à l'art. 37 al. 1 OLT 1, fondée sur l'art. 28 LTr, est autorisée car les travailleurs disposent entre les changements d'équipes</t>
  </si>
  <si>
    <t>de plages de repos supplémentaires de 24 ou 48 heures, ce qui est favorable aux travailleurs du point de vue de la médecine du travail.</t>
  </si>
  <si>
    <t xml:space="preserve">Pour pouvoir obtenir cette dérogation, il faut le consentement de la majorité des travailleurs intéressés ou leurs représentants dans l’entreprise. </t>
  </si>
  <si>
    <t>D'autres modifications du modèle de plan d'équipes (à l'exception des horaires des équipes) ne seront pas acceptées par l'autorité compétente.</t>
  </si>
  <si>
    <t>Brochure du SECO: Travail de nuit et en équipes: concevoir des modèles modernes d'organisation du temps de travail (page 37)</t>
  </si>
  <si>
    <t>Brochure du SECO: Travail de nuit et en équipes: concevoir des modèles modernes d'organisation du temps de travail (page 38)</t>
  </si>
  <si>
    <t>Modèles de plan d'équipes modernes pour le travail en équipes (travail continu)</t>
  </si>
  <si>
    <t>Dans ce document, vous trouverez des modèles de plan d'équipes sélectionnés pour le travail en équipes travail continu.</t>
  </si>
  <si>
    <t>Gr/Se</t>
  </si>
  <si>
    <t>Semaine 1</t>
  </si>
  <si>
    <t>Semaine 2</t>
  </si>
  <si>
    <t>Semaine 3</t>
  </si>
  <si>
    <t>Semaine 4</t>
  </si>
  <si>
    <t>Lun</t>
  </si>
  <si>
    <t>Mar</t>
  </si>
  <si>
    <t>Mer</t>
  </si>
  <si>
    <t>Jeu</t>
  </si>
  <si>
    <t>Ven</t>
  </si>
  <si>
    <t>Sam</t>
  </si>
  <si>
    <t>Dim</t>
  </si>
  <si>
    <t>AM</t>
  </si>
  <si>
    <t>M</t>
  </si>
  <si>
    <t>M12</t>
  </si>
  <si>
    <t>Semaine 5</t>
  </si>
  <si>
    <t>Semaine 6</t>
  </si>
  <si>
    <t>Semaine 7</t>
  </si>
  <si>
    <t>Semaine 8</t>
  </si>
  <si>
    <t>Semaine 9</t>
  </si>
  <si>
    <t>Semaine 10</t>
  </si>
  <si>
    <t>Semaine 11</t>
  </si>
  <si>
    <t>Semaine 12</t>
  </si>
  <si>
    <t>Semaine 13</t>
  </si>
  <si>
    <t>Semaine 14</t>
  </si>
  <si>
    <t>Semaine 15</t>
  </si>
  <si>
    <t>Semaine 16</t>
  </si>
  <si>
    <t>Plan d'équipes 
N° 410</t>
  </si>
  <si>
    <t>Plan d'équipes 
N° 411</t>
  </si>
  <si>
    <t>Plan d'équipes 
N° 412</t>
  </si>
  <si>
    <t>Plan d'équipes 
N° 413</t>
  </si>
  <si>
    <r>
      <t>Plan d'équipes 
N° 4</t>
    </r>
    <r>
      <rPr>
        <b/>
        <sz val="24"/>
        <color rgb="FFFF0000"/>
        <rFont val="Arial"/>
        <family val="2"/>
      </rPr>
      <t>XX</t>
    </r>
  </si>
  <si>
    <t>Plan d'équipes 
N° 414</t>
  </si>
  <si>
    <t>Plan d'équipes 
N° 415</t>
  </si>
  <si>
    <t>Plan d'équipes 
N° 416</t>
  </si>
  <si>
    <t>Plan d'équipes 
N° 417</t>
  </si>
  <si>
    <t>Plan d'équipes 
N° 418</t>
  </si>
  <si>
    <t>Plan d'équipes 
N° 419</t>
  </si>
  <si>
    <t>Plan d'équipes 
N° 420</t>
  </si>
  <si>
    <t>Plan d'équipes 
N° 421</t>
  </si>
  <si>
    <r>
      <t xml:space="preserve">Plan d'équipes travail continu </t>
    </r>
    <r>
      <rPr>
        <b/>
        <sz val="50"/>
        <color rgb="FF00B050"/>
        <rFont val="Arial"/>
        <family val="2"/>
      </rPr>
      <t>N° 410</t>
    </r>
    <r>
      <rPr>
        <b/>
        <sz val="50"/>
        <color theme="1"/>
        <rFont val="Arial"/>
        <family val="2"/>
      </rPr>
      <t>: 4 groupes | avec rotation longue</t>
    </r>
  </si>
  <si>
    <r>
      <t xml:space="preserve">Plan d'équipes travail continu </t>
    </r>
    <r>
      <rPr>
        <b/>
        <sz val="50"/>
        <color rgb="FF00B050"/>
        <rFont val="Arial"/>
        <family val="2"/>
      </rPr>
      <t>N° 411</t>
    </r>
    <r>
      <rPr>
        <b/>
        <sz val="50"/>
        <rFont val="Arial"/>
        <family val="2"/>
      </rPr>
      <t>: 4 groupes</t>
    </r>
  </si>
  <si>
    <r>
      <t xml:space="preserve">Plan d'équipes travail continu </t>
    </r>
    <r>
      <rPr>
        <b/>
        <sz val="50"/>
        <color rgb="FF00B050"/>
        <rFont val="Arial"/>
        <family val="2"/>
      </rPr>
      <t>N° 412</t>
    </r>
    <r>
      <rPr>
        <b/>
        <sz val="50"/>
        <rFont val="Arial"/>
        <family val="2"/>
      </rPr>
      <t>: 4 groupes</t>
    </r>
  </si>
  <si>
    <r>
      <t xml:space="preserve">Plan d'équipes travail continu </t>
    </r>
    <r>
      <rPr>
        <b/>
        <sz val="50"/>
        <color rgb="FF00B050"/>
        <rFont val="Arial"/>
        <family val="2"/>
      </rPr>
      <t>N° 413</t>
    </r>
    <r>
      <rPr>
        <b/>
        <sz val="50"/>
        <rFont val="Arial"/>
        <family val="2"/>
      </rPr>
      <t>: 4 groupes | avec rotation courte</t>
    </r>
  </si>
  <si>
    <r>
      <t xml:space="preserve">Plan d'équipes travail continu </t>
    </r>
    <r>
      <rPr>
        <b/>
        <sz val="50"/>
        <color rgb="FF00B050"/>
        <rFont val="Arial"/>
        <family val="2"/>
      </rPr>
      <t>N° 414</t>
    </r>
    <r>
      <rPr>
        <b/>
        <sz val="50"/>
        <color theme="1"/>
        <rFont val="Arial"/>
        <family val="2"/>
      </rPr>
      <t>: 4 groupes | avec jours de congé isolés</t>
    </r>
  </si>
  <si>
    <r>
      <t xml:space="preserve">Plan d'équipes travail continu </t>
    </r>
    <r>
      <rPr>
        <b/>
        <sz val="50"/>
        <color rgb="FF00B050"/>
        <rFont val="Arial"/>
        <family val="2"/>
      </rPr>
      <t>N° 415</t>
    </r>
    <r>
      <rPr>
        <b/>
        <sz val="50"/>
        <rFont val="Arial"/>
        <family val="2"/>
      </rPr>
      <t>: 4 groupes</t>
    </r>
  </si>
  <si>
    <r>
      <t xml:space="preserve">Plan d'équipes travail continu </t>
    </r>
    <r>
      <rPr>
        <b/>
        <sz val="50"/>
        <color rgb="FF00B050"/>
        <rFont val="Arial"/>
        <family val="2"/>
      </rPr>
      <t>N° 416</t>
    </r>
    <r>
      <rPr>
        <b/>
        <sz val="50"/>
        <color theme="1"/>
        <rFont val="Arial"/>
        <family val="2"/>
      </rPr>
      <t>: 4 groupes | avec jours de congé isolés</t>
    </r>
  </si>
  <si>
    <r>
      <t xml:space="preserve">Plan d'équipes travail continu </t>
    </r>
    <r>
      <rPr>
        <b/>
        <sz val="50"/>
        <color rgb="FF00B050"/>
        <rFont val="Arial"/>
        <family val="2"/>
      </rPr>
      <t>N° 417</t>
    </r>
    <r>
      <rPr>
        <b/>
        <sz val="50"/>
        <color theme="1"/>
        <rFont val="Arial"/>
        <family val="2"/>
      </rPr>
      <t>: 4 groupes | avec rotation courte et 12h le dimanche</t>
    </r>
  </si>
  <si>
    <r>
      <t xml:space="preserve">Plan d'équipes travail continu </t>
    </r>
    <r>
      <rPr>
        <b/>
        <sz val="50"/>
        <color rgb="FF00B050"/>
        <rFont val="Arial"/>
        <family val="2"/>
      </rPr>
      <t>N° 418</t>
    </r>
    <r>
      <rPr>
        <b/>
        <sz val="50"/>
        <rFont val="Arial"/>
        <family val="2"/>
      </rPr>
      <t>: 4 groupes</t>
    </r>
  </si>
  <si>
    <r>
      <t xml:space="preserve">Plan d'équipes travail continu </t>
    </r>
    <r>
      <rPr>
        <b/>
        <sz val="50"/>
        <color rgb="FF00B050"/>
        <rFont val="Arial"/>
        <family val="2"/>
      </rPr>
      <t>N° 419</t>
    </r>
    <r>
      <rPr>
        <b/>
        <sz val="50"/>
        <color theme="1"/>
        <rFont val="Arial"/>
        <family val="2"/>
      </rPr>
      <t>: 4 groupes | avec rotation courte et 12h le week-end</t>
    </r>
  </si>
  <si>
    <r>
      <t xml:space="preserve">Plan d'équipes travail continu </t>
    </r>
    <r>
      <rPr>
        <b/>
        <sz val="50"/>
        <color rgb="FF00B050"/>
        <rFont val="Arial"/>
        <family val="2"/>
      </rPr>
      <t>N° 420</t>
    </r>
    <r>
      <rPr>
        <b/>
        <sz val="50"/>
        <color theme="1"/>
        <rFont val="Arial"/>
        <family val="2"/>
      </rPr>
      <t>: 4 groupes | avec rotation courte et 12h le week-end</t>
    </r>
  </si>
  <si>
    <r>
      <t xml:space="preserve">Plan d'équipes travail continu </t>
    </r>
    <r>
      <rPr>
        <b/>
        <sz val="50"/>
        <color rgb="FF00B050"/>
        <rFont val="Arial"/>
        <family val="2"/>
      </rPr>
      <t>N° 421</t>
    </r>
    <r>
      <rPr>
        <b/>
        <sz val="50"/>
        <color theme="1"/>
        <rFont val="Arial"/>
        <family val="2"/>
      </rPr>
      <t>: 4 groupes | 12h le dimanche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</si>
</sst>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51" x14ac:knownFonts="1">
    <font>
      <sz val="10"/>
      <name val="Arial"/>
    </font>
    <font>
      <sz val="11"/>
      <color theme="1"/>
      <name val="Arial"/>
      <family val="2"/>
    </font>
    <font>
      <sz val="11"/>
      <color theme="1"/>
      <name val="Arial"/>
      <family val="2"/>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sz val="20"/>
      <color rgb="FFFF0000"/>
      <name val="Arial"/>
      <family val="2"/>
    </font>
    <font>
      <b/>
      <sz val="14"/>
      <color rgb="FFFF0000"/>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b/>
      <sz val="17.5"/>
      <name val="Arial"/>
      <family val="2"/>
    </font>
    <font>
      <b/>
      <sz val="14"/>
      <name val="Arial"/>
      <family val="2"/>
    </font>
    <font>
      <sz val="24"/>
      <color rgb="FFFF0000"/>
      <name val="Arial"/>
      <family val="2"/>
    </font>
    <font>
      <sz val="10"/>
      <color rgb="FFFF0000"/>
      <name val="Arial"/>
      <family val="2"/>
    </font>
    <font>
      <sz val="15"/>
      <name val="Arial"/>
      <family val="2"/>
    </font>
    <font>
      <sz val="10"/>
      <color theme="0"/>
      <name val="Arial"/>
      <family val="2"/>
    </font>
    <font>
      <b/>
      <sz val="50"/>
      <color theme="0"/>
      <name val="Arial"/>
      <family val="2"/>
    </font>
    <font>
      <b/>
      <sz val="10"/>
      <color theme="0"/>
      <name val="Arial"/>
      <family val="2"/>
    </font>
    <font>
      <b/>
      <sz val="10"/>
      <name val="Arial"/>
      <family val="2"/>
    </font>
    <font>
      <sz val="11"/>
      <color theme="0"/>
      <name val="Arial"/>
      <family val="2"/>
    </font>
    <font>
      <b/>
      <sz val="50"/>
      <color rgb="FF00B050"/>
      <name val="Arial"/>
      <family val="2"/>
    </font>
    <font>
      <u/>
      <sz val="20"/>
      <color indexed="12"/>
      <name val="Arial"/>
      <family val="2"/>
    </font>
    <font>
      <sz val="20"/>
      <color theme="0"/>
      <name val="Arial"/>
      <family val="2"/>
    </font>
    <font>
      <b/>
      <sz val="24"/>
      <color rgb="FFFF0000"/>
      <name val="Arial"/>
      <family val="2"/>
    </font>
    <font>
      <b/>
      <sz val="22"/>
      <name val="Arial"/>
      <family val="2"/>
    </font>
    <font>
      <b/>
      <sz val="40"/>
      <color theme="1"/>
      <name val="Arial"/>
      <family val="2"/>
    </font>
    <font>
      <b/>
      <sz val="44"/>
      <color theme="1"/>
      <name val="Arial"/>
      <family val="2"/>
    </font>
    <font>
      <sz val="44"/>
      <name val="Arial"/>
      <family val="2"/>
    </font>
    <font>
      <u/>
      <sz val="18"/>
      <color indexed="12"/>
      <name val="Arial"/>
      <family val="2"/>
    </font>
    <font>
      <sz val="18"/>
      <color theme="1"/>
      <name val="Arial"/>
      <family val="2"/>
    </font>
    <font>
      <sz val="16"/>
      <name val="Arial"/>
      <family val="2"/>
    </font>
    <font>
      <sz val="12"/>
      <color rgb="FF000000"/>
      <name val="Arial"/>
      <family val="2"/>
    </font>
    <font>
      <sz val="11"/>
      <color rgb="FF000000"/>
      <name val="Arial"/>
      <family val="2"/>
    </font>
    <font>
      <b/>
      <sz val="50"/>
      <name val="Arial"/>
      <family val="2"/>
    </font>
  </fonts>
  <fills count="17">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2F2F2"/>
        <bgColor rgb="FF000000"/>
      </patternFill>
    </fill>
    <fill>
      <patternFill patternType="solid">
        <fgColor rgb="FFFFC000"/>
        <bgColor rgb="FF000000"/>
      </patternFill>
    </fill>
    <fill>
      <patternFill patternType="solid">
        <fgColor rgb="FFFFFF00"/>
        <bgColor rgb="FF000000"/>
      </patternFill>
    </fill>
  </fills>
  <borders count="72">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4" fillId="0" borderId="0"/>
  </cellStyleXfs>
  <cellXfs count="998">
    <xf numFmtId="0" fontId="0" fillId="0" borderId="0" xfId="0"/>
    <xf numFmtId="0" fontId="7" fillId="0" borderId="1" xfId="0" applyFont="1" applyBorder="1" applyAlignment="1">
      <alignment horizontal="center" vertical="center"/>
    </xf>
    <xf numFmtId="0" fontId="0" fillId="0" borderId="0" xfId="0" applyBorder="1"/>
    <xf numFmtId="0" fontId="8" fillId="0" borderId="2" xfId="0" applyFont="1" applyBorder="1" applyAlignment="1">
      <alignment horizontal="center" vertical="center"/>
    </xf>
    <xf numFmtId="14" fontId="8" fillId="0" borderId="3" xfId="0" applyNumberFormat="1" applyFont="1" applyBorder="1" applyAlignment="1">
      <alignment horizontal="center" vertical="center"/>
    </xf>
    <xf numFmtId="0" fontId="10" fillId="0" borderId="4"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6" xfId="0" applyFont="1" applyBorder="1" applyAlignment="1">
      <alignment horizontal="centerContinuous" vertical="center"/>
    </xf>
    <xf numFmtId="0" fontId="10" fillId="0" borderId="7" xfId="0" applyFont="1" applyBorder="1" applyAlignment="1">
      <alignment horizontal="centerContinuous" vertical="center"/>
    </xf>
    <xf numFmtId="0" fontId="10" fillId="0" borderId="8" xfId="0" applyFont="1" applyBorder="1" applyAlignment="1">
      <alignment horizontal="centerContinuous" vertical="center"/>
    </xf>
    <xf numFmtId="0" fontId="10" fillId="0" borderId="9" xfId="0" applyFont="1" applyBorder="1" applyAlignment="1">
      <alignment horizontal="centerContinuous" vertical="center"/>
    </xf>
    <xf numFmtId="0" fontId="10"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64" fontId="11" fillId="0" borderId="13" xfId="0" applyNumberFormat="1" applyFont="1" applyFill="1" applyBorder="1" applyAlignment="1">
      <alignment horizontal="right" vertical="center"/>
    </xf>
    <xf numFmtId="164" fontId="11" fillId="0" borderId="6" xfId="0" applyNumberFormat="1" applyFont="1" applyFill="1" applyBorder="1" applyAlignment="1">
      <alignment horizontal="right" vertical="center"/>
    </xf>
    <xf numFmtId="164" fontId="11" fillId="0" borderId="7" xfId="0" applyNumberFormat="1" applyFont="1" applyFill="1" applyBorder="1" applyAlignment="1">
      <alignment horizontal="right"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12" fillId="0" borderId="0" xfId="0" applyFont="1" applyBorder="1" applyAlignment="1">
      <alignment vertical="center"/>
    </xf>
    <xf numFmtId="0" fontId="13" fillId="0" borderId="15" xfId="0" applyFont="1" applyBorder="1" applyAlignment="1">
      <alignment horizontal="center" vertical="center"/>
    </xf>
    <xf numFmtId="165" fontId="11" fillId="0" borderId="16" xfId="0" applyNumberFormat="1" applyFont="1" applyFill="1" applyBorder="1" applyAlignment="1">
      <alignment vertical="center"/>
    </xf>
    <xf numFmtId="165" fontId="11" fillId="0" borderId="17" xfId="0" applyNumberFormat="1" applyFont="1" applyFill="1" applyBorder="1" applyAlignment="1">
      <alignment vertical="center"/>
    </xf>
    <xf numFmtId="165" fontId="14" fillId="0" borderId="18" xfId="0" applyNumberFormat="1" applyFont="1" applyFill="1" applyBorder="1" applyAlignment="1">
      <alignment vertical="center"/>
    </xf>
    <xf numFmtId="165" fontId="11" fillId="2" borderId="17" xfId="0" applyNumberFormat="1" applyFont="1" applyFill="1" applyBorder="1" applyAlignment="1">
      <alignment vertical="center"/>
    </xf>
    <xf numFmtId="0" fontId="13" fillId="0" borderId="19" xfId="0" applyFont="1" applyBorder="1" applyAlignment="1">
      <alignment horizontal="center" vertical="center"/>
    </xf>
    <xf numFmtId="165" fontId="11" fillId="0" borderId="20" xfId="0" applyNumberFormat="1" applyFont="1" applyFill="1" applyBorder="1" applyAlignment="1">
      <alignment vertical="center"/>
    </xf>
    <xf numFmtId="165" fontId="11" fillId="0" borderId="21" xfId="0" applyNumberFormat="1" applyFont="1" applyFill="1" applyBorder="1" applyAlignment="1">
      <alignment vertical="center"/>
    </xf>
    <xf numFmtId="165" fontId="14" fillId="0" borderId="22" xfId="0" applyNumberFormat="1" applyFont="1" applyFill="1" applyBorder="1" applyAlignment="1">
      <alignment vertical="center"/>
    </xf>
    <xf numFmtId="165" fontId="11" fillId="2" borderId="21" xfId="0" applyNumberFormat="1" applyFont="1" applyFill="1" applyBorder="1" applyAlignment="1">
      <alignment vertical="center"/>
    </xf>
    <xf numFmtId="0" fontId="13" fillId="0" borderId="23" xfId="0" applyFont="1" applyBorder="1" applyAlignment="1">
      <alignment horizontal="center" vertical="center"/>
    </xf>
    <xf numFmtId="165" fontId="11" fillId="0" borderId="24" xfId="0" applyNumberFormat="1" applyFont="1" applyFill="1" applyBorder="1" applyAlignment="1">
      <alignment vertical="center"/>
    </xf>
    <xf numFmtId="165" fontId="11" fillId="0" borderId="25" xfId="0" applyNumberFormat="1" applyFont="1" applyFill="1" applyBorder="1" applyAlignment="1">
      <alignment vertical="center"/>
    </xf>
    <xf numFmtId="165" fontId="14" fillId="0" borderId="26" xfId="0" applyNumberFormat="1" applyFont="1" applyFill="1" applyBorder="1" applyAlignment="1">
      <alignment vertical="center"/>
    </xf>
    <xf numFmtId="165" fontId="11" fillId="0" borderId="25" xfId="0" applyNumberFormat="1" applyFont="1" applyBorder="1" applyAlignment="1">
      <alignment vertical="center"/>
    </xf>
    <xf numFmtId="165" fontId="11" fillId="0" borderId="21" xfId="0" applyNumberFormat="1" applyFont="1" applyBorder="1" applyAlignment="1">
      <alignment vertical="center"/>
    </xf>
    <xf numFmtId="165" fontId="14" fillId="0" borderId="26" xfId="0" applyNumberFormat="1" applyFont="1" applyBorder="1" applyAlignment="1">
      <alignment vertical="center"/>
    </xf>
    <xf numFmtId="165" fontId="11" fillId="0" borderId="24" xfId="0" applyNumberFormat="1" applyFont="1" applyBorder="1" applyAlignment="1">
      <alignment vertical="center"/>
    </xf>
    <xf numFmtId="165" fontId="14" fillId="0" borderId="22" xfId="0" applyNumberFormat="1" applyFont="1" applyBorder="1" applyAlignment="1">
      <alignment vertical="center"/>
    </xf>
    <xf numFmtId="165" fontId="11" fillId="0" borderId="20" xfId="0" applyNumberFormat="1" applyFont="1" applyBorder="1" applyAlignment="1">
      <alignment vertical="center"/>
    </xf>
    <xf numFmtId="0" fontId="13" fillId="0" borderId="27" xfId="0" applyFont="1" applyBorder="1" applyAlignment="1">
      <alignment horizontal="center" vertical="center"/>
    </xf>
    <xf numFmtId="165" fontId="11" fillId="0" borderId="9" xfId="0" applyNumberFormat="1" applyFont="1" applyFill="1" applyBorder="1" applyAlignment="1">
      <alignment vertical="center"/>
    </xf>
    <xf numFmtId="165" fontId="14" fillId="0" borderId="10" xfId="0" applyNumberFormat="1" applyFont="1" applyFill="1" applyBorder="1" applyAlignment="1">
      <alignment vertical="center"/>
    </xf>
    <xf numFmtId="165" fontId="11" fillId="0" borderId="8" xfId="0" applyNumberFormat="1" applyFont="1" applyFill="1" applyBorder="1" applyAlignment="1">
      <alignment vertical="center"/>
    </xf>
    <xf numFmtId="0" fontId="4" fillId="0" borderId="28" xfId="0" applyFont="1" applyBorder="1"/>
    <xf numFmtId="0" fontId="4" fillId="0" borderId="0" xfId="0" applyFont="1" applyBorder="1" applyAlignment="1">
      <alignment horizontal="center"/>
    </xf>
    <xf numFmtId="165" fontId="11"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165" fontId="4" fillId="0" borderId="13"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165" fontId="11" fillId="0" borderId="17" xfId="0" applyNumberFormat="1" applyFont="1" applyBorder="1" applyAlignment="1">
      <alignment vertical="center"/>
    </xf>
    <xf numFmtId="165" fontId="11" fillId="0" borderId="9" xfId="0" applyNumberFormat="1" applyFont="1" applyBorder="1" applyAlignment="1">
      <alignment vertical="center"/>
    </xf>
    <xf numFmtId="165" fontId="14" fillId="0" borderId="18" xfId="0" applyNumberFormat="1" applyFont="1" applyBorder="1" applyAlignment="1">
      <alignment vertical="center"/>
    </xf>
    <xf numFmtId="165" fontId="11" fillId="0" borderId="16" xfId="0" applyNumberFormat="1" applyFont="1" applyBorder="1" applyAlignment="1">
      <alignment vertical="center"/>
    </xf>
    <xf numFmtId="165" fontId="14" fillId="2" borderId="18" xfId="0" applyNumberFormat="1" applyFont="1" applyFill="1" applyBorder="1" applyAlignment="1">
      <alignment vertical="center"/>
    </xf>
    <xf numFmtId="165" fontId="11" fillId="2" borderId="16" xfId="0" applyNumberFormat="1" applyFont="1" applyFill="1" applyBorder="1" applyAlignment="1">
      <alignment vertical="center"/>
    </xf>
    <xf numFmtId="165" fontId="14" fillId="2" borderId="22" xfId="0" applyNumberFormat="1" applyFont="1" applyFill="1" applyBorder="1" applyAlignment="1">
      <alignment vertical="center"/>
    </xf>
    <xf numFmtId="165" fontId="11" fillId="2" borderId="20" xfId="0" applyNumberFormat="1" applyFont="1" applyFill="1" applyBorder="1" applyAlignment="1">
      <alignment vertical="center"/>
    </xf>
    <xf numFmtId="0" fontId="4" fillId="0" borderId="28" xfId="0" applyFont="1" applyBorder="1" applyAlignment="1">
      <alignment horizontal="center"/>
    </xf>
    <xf numFmtId="165" fontId="14" fillId="0" borderId="10" xfId="0" applyNumberFormat="1" applyFont="1" applyBorder="1" applyAlignment="1">
      <alignment vertical="center"/>
    </xf>
    <xf numFmtId="165" fontId="11" fillId="0" borderId="8" xfId="0" applyNumberFormat="1" applyFont="1" applyBorder="1" applyAlignment="1">
      <alignment vertical="center"/>
    </xf>
    <xf numFmtId="0" fontId="0" fillId="0" borderId="0" xfId="0" applyBorder="1" applyAlignment="1">
      <alignment horizontal="center"/>
    </xf>
    <xf numFmtId="0" fontId="4" fillId="0" borderId="0"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quotePrefix="1"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10" fillId="0" borderId="13" xfId="0" applyFont="1" applyBorder="1" applyAlignment="1">
      <alignment horizontal="centerContinuous" vertical="center"/>
    </xf>
    <xf numFmtId="0" fontId="9" fillId="0" borderId="7" xfId="0" applyFont="1" applyBorder="1" applyAlignment="1">
      <alignment vertical="center"/>
    </xf>
    <xf numFmtId="0" fontId="10" fillId="0" borderId="29"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14" xfId="0" applyFont="1" applyBorder="1" applyAlignment="1">
      <alignment horizontal="centerContinuous" vertical="center"/>
    </xf>
    <xf numFmtId="0" fontId="9" fillId="0" borderId="30" xfId="0" applyFont="1" applyBorder="1" applyAlignment="1">
      <alignment horizontal="centerContinuous"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2" fillId="0" borderId="0" xfId="0" applyFont="1" applyBorder="1"/>
    <xf numFmtId="165" fontId="14" fillId="0" borderId="33" xfId="0" applyNumberFormat="1" applyFont="1" applyFill="1" applyBorder="1" applyAlignment="1">
      <alignment vertical="center"/>
    </xf>
    <xf numFmtId="165" fontId="11" fillId="0" borderId="34" xfId="0" applyNumberFormat="1" applyFont="1" applyFill="1" applyBorder="1" applyAlignment="1">
      <alignment vertical="center"/>
    </xf>
    <xf numFmtId="165" fontId="14" fillId="2" borderId="33" xfId="0" applyNumberFormat="1" applyFont="1" applyFill="1" applyBorder="1" applyAlignment="1">
      <alignment vertical="center"/>
    </xf>
    <xf numFmtId="165" fontId="14" fillId="0" borderId="35" xfId="0" applyNumberFormat="1" applyFont="1" applyFill="1" applyBorder="1" applyAlignment="1">
      <alignment vertical="center"/>
    </xf>
    <xf numFmtId="165" fontId="11" fillId="0" borderId="36" xfId="0" applyNumberFormat="1" applyFont="1" applyFill="1" applyBorder="1" applyAlignment="1">
      <alignment vertical="center"/>
    </xf>
    <xf numFmtId="165" fontId="14" fillId="2" borderId="35" xfId="0" applyNumberFormat="1" applyFont="1" applyFill="1" applyBorder="1" applyAlignment="1">
      <alignment vertical="center"/>
    </xf>
    <xf numFmtId="165" fontId="14" fillId="0" borderId="37" xfId="0" applyNumberFormat="1" applyFont="1" applyFill="1" applyBorder="1" applyAlignment="1">
      <alignment vertical="center"/>
    </xf>
    <xf numFmtId="165" fontId="11" fillId="0" borderId="38" xfId="0" applyNumberFormat="1" applyFont="1" applyFill="1" applyBorder="1" applyAlignment="1">
      <alignment vertical="center"/>
    </xf>
    <xf numFmtId="165" fontId="14" fillId="0" borderId="39" xfId="0" applyNumberFormat="1" applyFont="1" applyFill="1" applyBorder="1" applyAlignment="1">
      <alignment vertical="center"/>
    </xf>
    <xf numFmtId="165" fontId="11" fillId="0" borderId="40" xfId="0" applyNumberFormat="1" applyFont="1" applyFill="1" applyBorder="1" applyAlignment="1">
      <alignment vertical="center"/>
    </xf>
    <xf numFmtId="0" fontId="14" fillId="0" borderId="14" xfId="0" applyFont="1" applyBorder="1" applyAlignment="1">
      <alignment horizontal="center"/>
    </xf>
    <xf numFmtId="0" fontId="14" fillId="0" borderId="41" xfId="0" applyFont="1" applyBorder="1" applyAlignment="1">
      <alignment horizontal="center"/>
    </xf>
    <xf numFmtId="165" fontId="11" fillId="0" borderId="41" xfId="0" applyNumberFormat="1" applyFont="1" applyFill="1" applyBorder="1" applyAlignment="1">
      <alignment vertical="center"/>
    </xf>
    <xf numFmtId="165" fontId="14" fillId="0" borderId="41" xfId="0" applyNumberFormat="1" applyFont="1" applyFill="1" applyBorder="1" applyAlignment="1">
      <alignment vertical="center"/>
    </xf>
    <xf numFmtId="0" fontId="14" fillId="0" borderId="0" xfId="0" applyFont="1" applyBorder="1"/>
    <xf numFmtId="0" fontId="0" fillId="0" borderId="0" xfId="0" applyBorder="1" applyAlignment="1">
      <alignment horizontal="center" vertical="center"/>
    </xf>
    <xf numFmtId="49" fontId="5" fillId="0" borderId="1" xfId="0" applyNumberFormat="1" applyFont="1" applyBorder="1" applyAlignment="1">
      <alignment horizontal="center" vertical="center"/>
    </xf>
    <xf numFmtId="165" fontId="11" fillId="0" borderId="18" xfId="0" applyNumberFormat="1" applyFont="1" applyFill="1" applyBorder="1" applyAlignment="1">
      <alignment vertical="center"/>
    </xf>
    <xf numFmtId="165" fontId="11" fillId="0" borderId="22" xfId="0" applyNumberFormat="1" applyFont="1" applyFill="1" applyBorder="1" applyAlignment="1">
      <alignment vertical="center"/>
    </xf>
    <xf numFmtId="165" fontId="11" fillId="0" borderId="37" xfId="0" applyNumberFormat="1" applyFont="1" applyFill="1" applyBorder="1" applyAlignment="1">
      <alignment vertical="center"/>
    </xf>
    <xf numFmtId="165" fontId="11" fillId="0" borderId="26" xfId="0" applyNumberFormat="1" applyFont="1" applyFill="1" applyBorder="1" applyAlignment="1">
      <alignment vertical="center"/>
    </xf>
    <xf numFmtId="165" fontId="11" fillId="0" borderId="35" xfId="0" applyNumberFormat="1" applyFont="1" applyFill="1" applyBorder="1" applyAlignment="1">
      <alignment vertical="center"/>
    </xf>
    <xf numFmtId="165" fontId="11" fillId="0" borderId="39" xfId="0" applyNumberFormat="1" applyFont="1" applyFill="1" applyBorder="1" applyAlignment="1">
      <alignment vertical="center"/>
    </xf>
    <xf numFmtId="165" fontId="11" fillId="0" borderId="33" xfId="0" applyNumberFormat="1" applyFont="1" applyFill="1" applyBorder="1" applyAlignment="1">
      <alignment vertical="center"/>
    </xf>
    <xf numFmtId="165" fontId="11" fillId="0" borderId="10" xfId="0" applyNumberFormat="1" applyFont="1" applyFill="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34" xfId="0" applyFont="1" applyBorder="1" applyAlignment="1">
      <alignment horizontal="centerContinuous" vertical="center"/>
    </xf>
    <xf numFmtId="0" fontId="10" fillId="0" borderId="17"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6" xfId="0" applyFont="1" applyBorder="1" applyAlignment="1">
      <alignment horizontal="centerContinuous" vertical="center"/>
    </xf>
    <xf numFmtId="0" fontId="4" fillId="0" borderId="45" xfId="0" applyFont="1" applyBorder="1" applyAlignment="1">
      <alignment horizontal="centerContinuous" vertical="center"/>
    </xf>
    <xf numFmtId="0" fontId="9" fillId="0" borderId="5" xfId="0" applyFont="1" applyBorder="1" applyAlignment="1">
      <alignment horizontal="center" vertical="center"/>
    </xf>
    <xf numFmtId="165" fontId="4" fillId="0" borderId="41" xfId="0" applyNumberFormat="1" applyFont="1" applyFill="1" applyBorder="1" applyAlignment="1">
      <alignment horizontal="center"/>
    </xf>
    <xf numFmtId="165" fontId="4" fillId="0" borderId="30" xfId="0" applyNumberFormat="1" applyFont="1" applyFill="1" applyBorder="1" applyAlignment="1">
      <alignment horizontal="center"/>
    </xf>
    <xf numFmtId="165" fontId="14" fillId="0" borderId="37" xfId="0" applyNumberFormat="1" applyFont="1" applyBorder="1" applyAlignment="1">
      <alignment vertical="center"/>
    </xf>
    <xf numFmtId="165" fontId="14" fillId="0" borderId="35" xfId="0" applyNumberFormat="1" applyFont="1" applyBorder="1" applyAlignment="1">
      <alignment vertical="center"/>
    </xf>
    <xf numFmtId="165" fontId="14" fillId="0" borderId="33" xfId="0" applyNumberFormat="1" applyFont="1" applyBorder="1" applyAlignment="1">
      <alignment vertical="center"/>
    </xf>
    <xf numFmtId="165" fontId="11" fillId="0" borderId="34" xfId="0" applyNumberFormat="1" applyFont="1" applyBorder="1" applyAlignment="1">
      <alignment vertical="center"/>
    </xf>
    <xf numFmtId="0" fontId="0" fillId="0" borderId="0" xfId="0" applyFill="1" applyBorder="1"/>
    <xf numFmtId="165" fontId="11" fillId="0" borderId="36" xfId="0" applyNumberFormat="1" applyFont="1" applyBorder="1" applyAlignment="1">
      <alignment vertical="center"/>
    </xf>
    <xf numFmtId="165" fontId="11" fillId="0" borderId="38" xfId="0" applyNumberFormat="1" applyFont="1" applyBorder="1" applyAlignment="1">
      <alignment vertical="center"/>
    </xf>
    <xf numFmtId="165" fontId="14" fillId="0" borderId="39" xfId="0" applyNumberFormat="1" applyFont="1" applyBorder="1" applyAlignment="1">
      <alignment vertical="center"/>
    </xf>
    <xf numFmtId="165" fontId="11" fillId="0" borderId="40" xfId="0" applyNumberFormat="1" applyFont="1" applyBorder="1" applyAlignment="1">
      <alignment vertical="center"/>
    </xf>
    <xf numFmtId="0" fontId="4" fillId="0" borderId="14" xfId="0" applyFont="1" applyBorder="1" applyAlignment="1">
      <alignment horizontal="center"/>
    </xf>
    <xf numFmtId="0" fontId="4" fillId="0" borderId="41" xfId="0" applyFont="1" applyBorder="1" applyAlignment="1">
      <alignment horizontal="center"/>
    </xf>
    <xf numFmtId="0" fontId="4" fillId="0" borderId="0" xfId="0" applyFont="1" applyBorder="1"/>
    <xf numFmtId="0" fontId="15" fillId="0" borderId="0" xfId="0" applyFont="1" applyBorder="1"/>
    <xf numFmtId="0" fontId="10" fillId="0" borderId="0" xfId="0" applyFont="1" applyBorder="1"/>
    <xf numFmtId="0" fontId="4" fillId="0" borderId="0" xfId="0" applyFont="1" applyBorder="1" applyAlignment="1">
      <alignment horizontal="left"/>
    </xf>
    <xf numFmtId="0" fontId="8" fillId="0" borderId="46" xfId="0" applyFont="1" applyBorder="1" applyAlignment="1">
      <alignment horizontal="center" vertical="center"/>
    </xf>
    <xf numFmtId="165" fontId="4" fillId="0" borderId="5" xfId="0" applyNumberFormat="1" applyFont="1" applyFill="1" applyBorder="1" applyAlignment="1">
      <alignment horizontal="center" vertical="center"/>
    </xf>
    <xf numFmtId="165" fontId="11" fillId="2" borderId="18" xfId="0" applyNumberFormat="1" applyFont="1" applyFill="1" applyBorder="1" applyAlignment="1">
      <alignment vertical="center"/>
    </xf>
    <xf numFmtId="165" fontId="11" fillId="2" borderId="22" xfId="0" applyNumberFormat="1" applyFont="1" applyFill="1" applyBorder="1" applyAlignment="1">
      <alignment vertical="center"/>
    </xf>
    <xf numFmtId="12" fontId="4" fillId="0" borderId="0" xfId="0" applyNumberFormat="1" applyFont="1" applyBorder="1" applyAlignment="1">
      <alignment horizontal="center"/>
    </xf>
    <xf numFmtId="164" fontId="11" fillId="0" borderId="47" xfId="0" applyNumberFormat="1" applyFont="1" applyFill="1" applyBorder="1" applyAlignment="1">
      <alignment horizontal="right" vertical="center"/>
    </xf>
    <xf numFmtId="164" fontId="11" fillId="0" borderId="32" xfId="0" applyNumberFormat="1" applyFont="1" applyFill="1" applyBorder="1" applyAlignment="1">
      <alignment horizontal="right" vertical="center"/>
    </xf>
    <xf numFmtId="164" fontId="11" fillId="0" borderId="48" xfId="0" applyNumberFormat="1" applyFont="1" applyFill="1" applyBorder="1" applyAlignment="1">
      <alignment horizontal="right" vertical="center"/>
    </xf>
    <xf numFmtId="164" fontId="11" fillId="0" borderId="49" xfId="0" applyNumberFormat="1" applyFont="1" applyFill="1" applyBorder="1" applyAlignment="1">
      <alignment horizontal="right" vertical="center"/>
    </xf>
    <xf numFmtId="165" fontId="11" fillId="2" borderId="34" xfId="0" applyNumberFormat="1" applyFont="1" applyFill="1" applyBorder="1" applyAlignment="1">
      <alignment vertical="center"/>
    </xf>
    <xf numFmtId="165" fontId="11" fillId="2" borderId="36" xfId="0" applyNumberFormat="1" applyFont="1" applyFill="1" applyBorder="1" applyAlignment="1">
      <alignment vertical="center"/>
    </xf>
    <xf numFmtId="0" fontId="16" fillId="0" borderId="0" xfId="1" quotePrefix="1" applyFont="1" applyBorder="1" applyAlignment="1" applyProtection="1">
      <alignment vertical="center"/>
    </xf>
    <xf numFmtId="165" fontId="4" fillId="0" borderId="10" xfId="0" applyNumberFormat="1" applyFont="1" applyFill="1" applyBorder="1" applyAlignment="1">
      <alignment horizontal="center" vertical="center"/>
    </xf>
    <xf numFmtId="165" fontId="4" fillId="0" borderId="8" xfId="0" applyNumberFormat="1" applyFont="1" applyFill="1" applyBorder="1" applyAlignment="1">
      <alignment horizontal="center" vertical="center"/>
    </xf>
    <xf numFmtId="0" fontId="0" fillId="0" borderId="24" xfId="0" applyBorder="1"/>
    <xf numFmtId="0" fontId="0" fillId="0" borderId="21" xfId="0" applyBorder="1"/>
    <xf numFmtId="165" fontId="11" fillId="0" borderId="44" xfId="0" applyNumberFormat="1" applyFont="1" applyFill="1" applyBorder="1" applyAlignment="1">
      <alignment vertical="center"/>
    </xf>
    <xf numFmtId="164" fontId="11"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11" fillId="0" borderId="51" xfId="0" applyNumberFormat="1" applyFont="1" applyFill="1" applyBorder="1" applyAlignment="1">
      <alignment vertical="center"/>
    </xf>
    <xf numFmtId="165" fontId="11" fillId="0" borderId="43" xfId="0" applyNumberFormat="1" applyFont="1" applyFill="1" applyBorder="1" applyAlignment="1">
      <alignment vertical="center"/>
    </xf>
    <xf numFmtId="165" fontId="11" fillId="3" borderId="24" xfId="0" applyNumberFormat="1" applyFont="1" applyFill="1" applyBorder="1" applyAlignment="1">
      <alignment vertical="center"/>
    </xf>
    <xf numFmtId="165" fontId="11" fillId="3" borderId="20" xfId="0" applyNumberFormat="1" applyFont="1" applyFill="1" applyBorder="1" applyAlignment="1">
      <alignment vertical="center"/>
    </xf>
    <xf numFmtId="165" fontId="11" fillId="3" borderId="25" xfId="0" applyNumberFormat="1" applyFont="1" applyFill="1" applyBorder="1" applyAlignment="1">
      <alignment vertical="center"/>
    </xf>
    <xf numFmtId="165" fontId="11" fillId="3" borderId="21" xfId="0" applyNumberFormat="1" applyFont="1" applyFill="1" applyBorder="1" applyAlignment="1">
      <alignment vertical="center"/>
    </xf>
    <xf numFmtId="165" fontId="14" fillId="3" borderId="26" xfId="0" applyNumberFormat="1" applyFont="1" applyFill="1" applyBorder="1" applyAlignment="1">
      <alignment vertical="center"/>
    </xf>
    <xf numFmtId="165" fontId="14" fillId="3" borderId="22" xfId="0" applyNumberFormat="1" applyFont="1" applyFill="1" applyBorder="1" applyAlignment="1">
      <alignment vertical="center"/>
    </xf>
    <xf numFmtId="165" fontId="11" fillId="4" borderId="24" xfId="0" applyNumberFormat="1" applyFont="1" applyFill="1" applyBorder="1" applyAlignment="1">
      <alignment vertical="center"/>
    </xf>
    <xf numFmtId="165" fontId="11" fillId="4" borderId="20" xfId="0" applyNumberFormat="1" applyFont="1" applyFill="1" applyBorder="1" applyAlignment="1">
      <alignment vertical="center"/>
    </xf>
    <xf numFmtId="165" fontId="11" fillId="4" borderId="25" xfId="0" applyNumberFormat="1" applyFont="1" applyFill="1" applyBorder="1" applyAlignment="1">
      <alignment vertical="center"/>
    </xf>
    <xf numFmtId="165" fontId="11" fillId="4" borderId="21" xfId="0" applyNumberFormat="1" applyFont="1" applyFill="1" applyBorder="1" applyAlignment="1">
      <alignment vertical="center"/>
    </xf>
    <xf numFmtId="165" fontId="14" fillId="4" borderId="26" xfId="0" applyNumberFormat="1" applyFont="1" applyFill="1" applyBorder="1" applyAlignment="1">
      <alignment vertical="center"/>
    </xf>
    <xf numFmtId="165" fontId="14" fillId="4" borderId="22" xfId="0" applyNumberFormat="1" applyFont="1" applyFill="1" applyBorder="1" applyAlignment="1">
      <alignment vertical="center"/>
    </xf>
    <xf numFmtId="165" fontId="11" fillId="5" borderId="24" xfId="0" applyNumberFormat="1" applyFont="1" applyFill="1" applyBorder="1" applyAlignment="1">
      <alignment vertical="center"/>
    </xf>
    <xf numFmtId="165" fontId="11" fillId="5" borderId="8" xfId="0" applyNumberFormat="1" applyFont="1" applyFill="1" applyBorder="1" applyAlignment="1">
      <alignment vertical="center"/>
    </xf>
    <xf numFmtId="165" fontId="11" fillId="5" borderId="25" xfId="0" applyNumberFormat="1" applyFont="1" applyFill="1" applyBorder="1" applyAlignment="1">
      <alignment vertical="center"/>
    </xf>
    <xf numFmtId="165" fontId="11" fillId="5" borderId="9" xfId="0" applyNumberFormat="1" applyFont="1" applyFill="1" applyBorder="1" applyAlignment="1">
      <alignment vertical="center"/>
    </xf>
    <xf numFmtId="165" fontId="14" fillId="5" borderId="26" xfId="0" applyNumberFormat="1" applyFont="1" applyFill="1" applyBorder="1" applyAlignment="1">
      <alignment vertical="center"/>
    </xf>
    <xf numFmtId="165" fontId="14" fillId="5" borderId="10" xfId="0" applyNumberFormat="1" applyFont="1" applyFill="1" applyBorder="1" applyAlignment="1">
      <alignment vertical="center"/>
    </xf>
    <xf numFmtId="165" fontId="14" fillId="3" borderId="37" xfId="0" applyNumberFormat="1" applyFont="1" applyFill="1" applyBorder="1" applyAlignment="1">
      <alignment vertical="center"/>
    </xf>
    <xf numFmtId="165" fontId="14" fillId="3" borderId="35" xfId="0" applyNumberFormat="1" applyFont="1" applyFill="1" applyBorder="1" applyAlignment="1">
      <alignment vertical="center"/>
    </xf>
    <xf numFmtId="165" fontId="14" fillId="4" borderId="37" xfId="0" applyNumberFormat="1" applyFont="1" applyFill="1" applyBorder="1" applyAlignment="1">
      <alignment vertical="center"/>
    </xf>
    <xf numFmtId="165" fontId="14" fillId="4" borderId="35" xfId="0" applyNumberFormat="1" applyFont="1" applyFill="1" applyBorder="1" applyAlignment="1">
      <alignment vertical="center"/>
    </xf>
    <xf numFmtId="165" fontId="14" fillId="5" borderId="37" xfId="0" applyNumberFormat="1" applyFont="1" applyFill="1" applyBorder="1" applyAlignment="1">
      <alignment vertical="center"/>
    </xf>
    <xf numFmtId="165" fontId="14" fillId="5" borderId="39" xfId="0" applyNumberFormat="1" applyFont="1" applyFill="1" applyBorder="1" applyAlignment="1">
      <alignment vertical="center"/>
    </xf>
    <xf numFmtId="165" fontId="11" fillId="3" borderId="38" xfId="0" applyNumberFormat="1" applyFont="1" applyFill="1" applyBorder="1" applyAlignment="1">
      <alignment vertical="center"/>
    </xf>
    <xf numFmtId="165" fontId="11" fillId="3" borderId="36" xfId="0" applyNumberFormat="1" applyFont="1" applyFill="1" applyBorder="1" applyAlignment="1">
      <alignment vertical="center"/>
    </xf>
    <xf numFmtId="0" fontId="4" fillId="3"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5" borderId="0" xfId="0" applyFont="1" applyFill="1" applyBorder="1" applyAlignment="1">
      <alignment horizontal="center" vertical="center"/>
    </xf>
    <xf numFmtId="165" fontId="11" fillId="3" borderId="26" xfId="0" applyNumberFormat="1" applyFont="1" applyFill="1" applyBorder="1" applyAlignment="1">
      <alignment vertical="center"/>
    </xf>
    <xf numFmtId="165" fontId="11" fillId="3" borderId="22" xfId="0" applyNumberFormat="1" applyFont="1" applyFill="1" applyBorder="1" applyAlignment="1">
      <alignment vertical="center"/>
    </xf>
    <xf numFmtId="165" fontId="11" fillId="4" borderId="26" xfId="0" applyNumberFormat="1" applyFont="1" applyFill="1" applyBorder="1" applyAlignment="1">
      <alignment vertical="center"/>
    </xf>
    <xf numFmtId="165" fontId="11" fillId="4" borderId="22" xfId="0" applyNumberFormat="1" applyFont="1" applyFill="1" applyBorder="1" applyAlignment="1">
      <alignment vertical="center"/>
    </xf>
    <xf numFmtId="165" fontId="11" fillId="5" borderId="26" xfId="0" applyNumberFormat="1" applyFont="1" applyFill="1" applyBorder="1" applyAlignment="1">
      <alignment vertical="center"/>
    </xf>
    <xf numFmtId="165" fontId="11" fillId="5" borderId="10" xfId="0" applyNumberFormat="1" applyFont="1" applyFill="1" applyBorder="1" applyAlignment="1">
      <alignment vertical="center"/>
    </xf>
    <xf numFmtId="165" fontId="11" fillId="4" borderId="38" xfId="0" applyNumberFormat="1" applyFont="1" applyFill="1" applyBorder="1" applyAlignment="1">
      <alignment vertical="center"/>
    </xf>
    <xf numFmtId="165" fontId="11" fillId="4" borderId="36" xfId="0" applyNumberFormat="1" applyFont="1" applyFill="1" applyBorder="1" applyAlignment="1">
      <alignment vertical="center"/>
    </xf>
    <xf numFmtId="165" fontId="11" fillId="5" borderId="20" xfId="0" applyNumberFormat="1" applyFont="1" applyFill="1" applyBorder="1" applyAlignment="1">
      <alignment vertical="center"/>
    </xf>
    <xf numFmtId="165" fontId="11" fillId="5" borderId="21" xfId="0" applyNumberFormat="1" applyFont="1" applyFill="1" applyBorder="1" applyAlignment="1">
      <alignment vertical="center"/>
    </xf>
    <xf numFmtId="165" fontId="11" fillId="5" borderId="38" xfId="0" applyNumberFormat="1" applyFont="1" applyFill="1" applyBorder="1" applyAlignment="1">
      <alignment vertical="center"/>
    </xf>
    <xf numFmtId="165" fontId="11" fillId="5" borderId="36" xfId="0" applyNumberFormat="1" applyFont="1" applyFill="1" applyBorder="1" applyAlignment="1">
      <alignment vertical="center"/>
    </xf>
    <xf numFmtId="165" fontId="14" fillId="5" borderId="22" xfId="0" applyNumberFormat="1" applyFont="1" applyFill="1" applyBorder="1" applyAlignment="1">
      <alignment vertical="center"/>
    </xf>
    <xf numFmtId="165" fontId="11" fillId="5" borderId="40" xfId="0" applyNumberFormat="1" applyFont="1" applyFill="1" applyBorder="1" applyAlignment="1">
      <alignment vertical="center"/>
    </xf>
    <xf numFmtId="165" fontId="11" fillId="5" borderId="22" xfId="0" applyNumberFormat="1" applyFont="1" applyFill="1" applyBorder="1" applyAlignment="1">
      <alignment vertical="center"/>
    </xf>
    <xf numFmtId="165" fontId="11" fillId="4" borderId="37" xfId="0" applyNumberFormat="1" applyFont="1" applyFill="1" applyBorder="1" applyAlignment="1">
      <alignmen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4" fillId="0" borderId="0" xfId="0" applyFont="1" applyFill="1" applyBorder="1" applyAlignment="1">
      <alignment vertical="center"/>
    </xf>
    <xf numFmtId="0" fontId="4" fillId="0" borderId="10" xfId="0" applyFont="1" applyBorder="1" applyAlignment="1">
      <alignment horizontal="right"/>
    </xf>
    <xf numFmtId="165" fontId="14" fillId="0" borderId="18" xfId="0" applyNumberFormat="1" applyFont="1" applyFill="1" applyBorder="1" applyAlignment="1">
      <alignment horizontal="right" vertical="center"/>
    </xf>
    <xf numFmtId="165" fontId="14" fillId="0" borderId="22" xfId="0" applyNumberFormat="1" applyFont="1" applyFill="1" applyBorder="1" applyAlignment="1">
      <alignment horizontal="right" vertical="center"/>
    </xf>
    <xf numFmtId="165" fontId="14"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4" fillId="0" borderId="7" xfId="0" applyFont="1" applyBorder="1" applyAlignment="1">
      <alignment horizontal="right"/>
    </xf>
    <xf numFmtId="0" fontId="4" fillId="0" borderId="29" xfId="0" applyFont="1" applyBorder="1" applyAlignment="1">
      <alignment horizontal="right" vertical="center"/>
    </xf>
    <xf numFmtId="165" fontId="11" fillId="4" borderId="26" xfId="0" applyNumberFormat="1" applyFont="1" applyFill="1" applyBorder="1" applyAlignment="1">
      <alignment horizontal="right" vertical="center"/>
    </xf>
    <xf numFmtId="165" fontId="11" fillId="4" borderId="22" xfId="0" applyNumberFormat="1" applyFont="1" applyFill="1" applyBorder="1" applyAlignment="1">
      <alignment horizontal="right" vertical="center"/>
    </xf>
    <xf numFmtId="165" fontId="11" fillId="0" borderId="26" xfId="0" applyNumberFormat="1" applyFont="1" applyFill="1" applyBorder="1" applyAlignment="1">
      <alignment horizontal="right" vertical="center"/>
    </xf>
    <xf numFmtId="165" fontId="11" fillId="0" borderId="1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1" fillId="0" borderId="18" xfId="0" applyNumberFormat="1" applyFont="1" applyFill="1" applyBorder="1" applyAlignment="1">
      <alignment horizontal="right" vertical="center"/>
    </xf>
    <xf numFmtId="165" fontId="11" fillId="0" borderId="22" xfId="0" applyNumberFormat="1" applyFont="1" applyFill="1" applyBorder="1" applyAlignment="1">
      <alignment horizontal="right" vertical="center"/>
    </xf>
    <xf numFmtId="165" fontId="11" fillId="3" borderId="26" xfId="0" applyNumberFormat="1" applyFont="1" applyFill="1" applyBorder="1" applyAlignment="1">
      <alignment horizontal="right" vertical="center"/>
    </xf>
    <xf numFmtId="165" fontId="11" fillId="3" borderId="22" xfId="0" applyNumberFormat="1" applyFont="1" applyFill="1" applyBorder="1" applyAlignment="1">
      <alignment horizontal="right" vertical="center"/>
    </xf>
    <xf numFmtId="165" fontId="11" fillId="2" borderId="18" xfId="0" applyNumberFormat="1" applyFont="1" applyFill="1" applyBorder="1" applyAlignment="1">
      <alignment horizontal="right" vertical="center"/>
    </xf>
    <xf numFmtId="165" fontId="11" fillId="2" borderId="22" xfId="0" applyNumberFormat="1" applyFont="1" applyFill="1" applyBorder="1" applyAlignment="1">
      <alignment horizontal="right" vertical="center"/>
    </xf>
    <xf numFmtId="165" fontId="11" fillId="5" borderId="26" xfId="0" applyNumberFormat="1" applyFont="1" applyFill="1" applyBorder="1" applyAlignment="1">
      <alignment horizontal="right" vertical="center"/>
    </xf>
    <xf numFmtId="165" fontId="11" fillId="5" borderId="10" xfId="0" applyNumberFormat="1" applyFont="1" applyFill="1" applyBorder="1" applyAlignment="1">
      <alignment horizontal="right" vertical="center"/>
    </xf>
    <xf numFmtId="165" fontId="11" fillId="2" borderId="33" xfId="0" applyNumberFormat="1" applyFont="1" applyFill="1" applyBorder="1" applyAlignment="1">
      <alignment horizontal="right" vertical="center"/>
    </xf>
    <xf numFmtId="165" fontId="11" fillId="2" borderId="35" xfId="0" applyNumberFormat="1" applyFont="1" applyFill="1" applyBorder="1" applyAlignment="1">
      <alignment horizontal="right" vertical="center"/>
    </xf>
    <xf numFmtId="165" fontId="11" fillId="0" borderId="32" xfId="0" applyNumberFormat="1" applyFont="1" applyFill="1" applyBorder="1" applyAlignment="1">
      <alignment horizontal="right" vertical="center"/>
    </xf>
    <xf numFmtId="165" fontId="11" fillId="0" borderId="41" xfId="0" applyNumberFormat="1" applyFont="1" applyFill="1" applyBorder="1" applyAlignment="1">
      <alignment horizontal="right" vertical="center"/>
    </xf>
    <xf numFmtId="165" fontId="11" fillId="0" borderId="37" xfId="0" applyNumberFormat="1" applyFont="1" applyFill="1" applyBorder="1" applyAlignment="1">
      <alignment horizontal="right" vertical="center"/>
    </xf>
    <xf numFmtId="165" fontId="11" fillId="0" borderId="39" xfId="0" applyNumberFormat="1" applyFont="1" applyFill="1" applyBorder="1" applyAlignment="1">
      <alignment horizontal="right" vertical="center"/>
    </xf>
    <xf numFmtId="165" fontId="11" fillId="0" borderId="33" xfId="0" applyNumberFormat="1" applyFont="1" applyFill="1" applyBorder="1" applyAlignment="1">
      <alignment horizontal="right" vertical="center"/>
    </xf>
    <xf numFmtId="165" fontId="11" fillId="0" borderId="35" xfId="0" applyNumberFormat="1" applyFont="1" applyFill="1" applyBorder="1" applyAlignment="1">
      <alignment horizontal="right" vertical="center"/>
    </xf>
    <xf numFmtId="165" fontId="11" fillId="5" borderId="37" xfId="0" applyNumberFormat="1" applyFont="1" applyFill="1" applyBorder="1" applyAlignment="1">
      <alignment horizontal="right" vertical="center"/>
    </xf>
    <xf numFmtId="165" fontId="11" fillId="5" borderId="39" xfId="0" applyNumberFormat="1" applyFont="1" applyFill="1" applyBorder="1" applyAlignment="1">
      <alignment horizontal="right" vertical="center"/>
    </xf>
    <xf numFmtId="0" fontId="11" fillId="0" borderId="29" xfId="0" applyFont="1" applyBorder="1" applyAlignment="1">
      <alignment horizontal="right" vertical="center"/>
    </xf>
    <xf numFmtId="165" fontId="11" fillId="3" borderId="37" xfId="0" applyNumberFormat="1" applyFont="1" applyFill="1" applyBorder="1" applyAlignment="1">
      <alignment horizontal="right" vertical="center"/>
    </xf>
    <xf numFmtId="165" fontId="11" fillId="3" borderId="35" xfId="0" applyNumberFormat="1" applyFont="1" applyFill="1" applyBorder="1" applyAlignment="1">
      <alignment horizontal="right" vertical="center"/>
    </xf>
    <xf numFmtId="165" fontId="11" fillId="0" borderId="42" xfId="0" applyNumberFormat="1" applyFont="1" applyFill="1" applyBorder="1" applyAlignment="1">
      <alignment horizontal="right" vertical="center"/>
    </xf>
    <xf numFmtId="0" fontId="11" fillId="0" borderId="0" xfId="0" applyFont="1" applyBorder="1" applyAlignment="1">
      <alignment horizontal="right"/>
    </xf>
    <xf numFmtId="0" fontId="11" fillId="0" borderId="0" xfId="0" applyFont="1" applyBorder="1" applyAlignment="1">
      <alignment horizontal="right" vertical="center"/>
    </xf>
    <xf numFmtId="0" fontId="11" fillId="0" borderId="18" xfId="0" applyFont="1" applyBorder="1" applyAlignment="1">
      <alignment horizontal="right" vertical="center"/>
    </xf>
    <xf numFmtId="165" fontId="11" fillId="0" borderId="26"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11" fillId="0" borderId="18" xfId="0" applyNumberFormat="1" applyFont="1" applyBorder="1" applyAlignment="1">
      <alignment horizontal="right" vertical="center"/>
    </xf>
    <xf numFmtId="165" fontId="11" fillId="4" borderId="37" xfId="0" applyNumberFormat="1" applyFont="1" applyFill="1" applyBorder="1" applyAlignment="1">
      <alignment horizontal="right" vertical="center"/>
    </xf>
    <xf numFmtId="165" fontId="11" fillId="4" borderId="35" xfId="0" applyNumberFormat="1" applyFont="1" applyFill="1" applyBorder="1" applyAlignment="1">
      <alignment horizontal="right" vertical="center"/>
    </xf>
    <xf numFmtId="165" fontId="11" fillId="0" borderId="42" xfId="0" applyNumberFormat="1" applyFont="1" applyBorder="1" applyAlignment="1">
      <alignment horizontal="right" vertical="center"/>
    </xf>
    <xf numFmtId="0" fontId="4" fillId="6" borderId="59" xfId="0" applyFont="1" applyFill="1" applyBorder="1" applyAlignment="1">
      <alignment vertical="center"/>
    </xf>
    <xf numFmtId="0" fontId="6" fillId="6" borderId="59" xfId="0" applyFont="1" applyFill="1" applyBorder="1" applyAlignment="1">
      <alignment horizontal="center" vertical="center"/>
    </xf>
    <xf numFmtId="165" fontId="11" fillId="7" borderId="25" xfId="0" applyNumberFormat="1" applyFont="1" applyFill="1" applyBorder="1" applyAlignment="1">
      <alignment vertical="center"/>
    </xf>
    <xf numFmtId="165" fontId="11" fillId="7" borderId="21" xfId="0" applyNumberFormat="1" applyFont="1" applyFill="1" applyBorder="1" applyAlignment="1">
      <alignment vertical="center"/>
    </xf>
    <xf numFmtId="165" fontId="14" fillId="7" borderId="26" xfId="0" applyNumberFormat="1" applyFont="1" applyFill="1" applyBorder="1" applyAlignment="1">
      <alignment vertical="center"/>
    </xf>
    <xf numFmtId="165" fontId="11" fillId="7" borderId="24" xfId="0" applyNumberFormat="1" applyFont="1" applyFill="1" applyBorder="1" applyAlignment="1">
      <alignment vertical="center"/>
    </xf>
    <xf numFmtId="165" fontId="14" fillId="7" borderId="22" xfId="0" applyNumberFormat="1" applyFont="1" applyFill="1" applyBorder="1" applyAlignment="1">
      <alignment vertical="center"/>
    </xf>
    <xf numFmtId="165" fontId="11" fillId="7" borderId="20" xfId="0" applyNumberFormat="1" applyFont="1" applyFill="1" applyBorder="1" applyAlignment="1">
      <alignment vertical="center"/>
    </xf>
    <xf numFmtId="164" fontId="11" fillId="0" borderId="13" xfId="2" applyNumberFormat="1" applyFont="1" applyFill="1" applyBorder="1" applyAlignment="1">
      <alignment horizontal="right" vertical="center"/>
    </xf>
    <xf numFmtId="164" fontId="11" fillId="0" borderId="6" xfId="2" applyNumberFormat="1" applyFont="1" applyFill="1" applyBorder="1" applyAlignment="1">
      <alignment horizontal="right" vertical="center"/>
    </xf>
    <xf numFmtId="164" fontId="11" fillId="0" borderId="7" xfId="2" applyNumberFormat="1" applyFont="1" applyFill="1" applyBorder="1" applyAlignment="1">
      <alignment horizontal="right" vertical="center"/>
    </xf>
    <xf numFmtId="164" fontId="11" fillId="0" borderId="32" xfId="2" applyNumberFormat="1" applyFont="1" applyFill="1" applyBorder="1" applyAlignment="1">
      <alignment horizontal="right" vertical="center"/>
    </xf>
    <xf numFmtId="164" fontId="11" fillId="0" borderId="48" xfId="2" applyNumberFormat="1" applyFont="1" applyFill="1" applyBorder="1" applyAlignment="1">
      <alignment horizontal="right" vertical="center"/>
    </xf>
    <xf numFmtId="164" fontId="11" fillId="0" borderId="47" xfId="2" applyNumberFormat="1" applyFont="1" applyFill="1" applyBorder="1" applyAlignment="1">
      <alignment horizontal="right" vertical="center"/>
    </xf>
    <xf numFmtId="164" fontId="11" fillId="0" borderId="49" xfId="2" applyNumberFormat="1" applyFont="1" applyFill="1" applyBorder="1" applyAlignment="1">
      <alignment horizontal="right" vertical="center"/>
    </xf>
    <xf numFmtId="165" fontId="11" fillId="0" borderId="34" xfId="2" applyNumberFormat="1" applyFont="1" applyFill="1" applyBorder="1" applyAlignment="1">
      <alignment vertical="center"/>
    </xf>
    <xf numFmtId="165" fontId="11" fillId="0" borderId="17" xfId="2" applyNumberFormat="1" applyFont="1" applyFill="1" applyBorder="1" applyAlignment="1">
      <alignment vertical="center"/>
    </xf>
    <xf numFmtId="165" fontId="11" fillId="2" borderId="17" xfId="2" applyNumberFormat="1" applyFont="1" applyFill="1" applyBorder="1" applyAlignment="1">
      <alignment vertical="center"/>
    </xf>
    <xf numFmtId="165" fontId="14" fillId="0" borderId="33" xfId="2" applyNumberFormat="1" applyFont="1" applyFill="1" applyBorder="1" applyAlignment="1">
      <alignment vertical="center"/>
    </xf>
    <xf numFmtId="165" fontId="11" fillId="0" borderId="16" xfId="2" applyNumberFormat="1" applyFont="1" applyFill="1" applyBorder="1" applyAlignment="1">
      <alignment vertical="center"/>
    </xf>
    <xf numFmtId="165" fontId="14" fillId="0" borderId="18" xfId="2" applyNumberFormat="1" applyFont="1" applyFill="1" applyBorder="1" applyAlignment="1">
      <alignment vertical="center"/>
    </xf>
    <xf numFmtId="165" fontId="11" fillId="0" borderId="36" xfId="2" applyNumberFormat="1" applyFont="1" applyFill="1" applyBorder="1" applyAlignment="1">
      <alignment vertical="center"/>
    </xf>
    <xf numFmtId="165" fontId="11" fillId="0" borderId="21" xfId="2" applyNumberFormat="1" applyFont="1" applyFill="1" applyBorder="1" applyAlignment="1">
      <alignment vertical="center"/>
    </xf>
    <xf numFmtId="165" fontId="11" fillId="2" borderId="21" xfId="2" applyNumberFormat="1" applyFont="1" applyFill="1" applyBorder="1" applyAlignment="1">
      <alignment vertical="center"/>
    </xf>
    <xf numFmtId="165" fontId="14" fillId="0" borderId="35" xfId="2" applyNumberFormat="1" applyFont="1" applyFill="1" applyBorder="1" applyAlignment="1">
      <alignment vertical="center"/>
    </xf>
    <xf numFmtId="165" fontId="11" fillId="0" borderId="20" xfId="2" applyNumberFormat="1" applyFont="1" applyFill="1" applyBorder="1" applyAlignment="1">
      <alignment vertical="center"/>
    </xf>
    <xf numFmtId="165" fontId="14" fillId="0" borderId="22" xfId="2" applyNumberFormat="1" applyFont="1" applyFill="1" applyBorder="1" applyAlignment="1">
      <alignment vertical="center"/>
    </xf>
    <xf numFmtId="165" fontId="11" fillId="0" borderId="38" xfId="2" applyNumberFormat="1" applyFont="1" applyFill="1" applyBorder="1" applyAlignment="1">
      <alignment vertical="center"/>
    </xf>
    <xf numFmtId="165" fontId="11" fillId="0" borderId="25" xfId="2" applyNumberFormat="1" applyFont="1" applyFill="1" applyBorder="1" applyAlignment="1">
      <alignment vertical="center"/>
    </xf>
    <xf numFmtId="165" fontId="14" fillId="3" borderId="37" xfId="2" applyNumberFormat="1" applyFont="1" applyFill="1" applyBorder="1" applyAlignment="1">
      <alignment vertical="center"/>
    </xf>
    <xf numFmtId="165" fontId="11" fillId="3" borderId="24" xfId="2" applyNumberFormat="1" applyFont="1" applyFill="1" applyBorder="1" applyAlignment="1">
      <alignment vertical="center"/>
    </xf>
    <xf numFmtId="165" fontId="14" fillId="0" borderId="26" xfId="2" applyNumberFormat="1" applyFont="1" applyFill="1" applyBorder="1" applyAlignment="1">
      <alignment vertical="center"/>
    </xf>
    <xf numFmtId="165" fontId="11" fillId="0" borderId="24" xfId="2" applyNumberFormat="1" applyFont="1" applyFill="1" applyBorder="1" applyAlignment="1">
      <alignment vertical="center"/>
    </xf>
    <xf numFmtId="165" fontId="11" fillId="0" borderId="26" xfId="2" applyNumberFormat="1" applyFont="1" applyFill="1" applyBorder="1" applyAlignment="1">
      <alignment vertical="center"/>
    </xf>
    <xf numFmtId="165" fontId="14" fillId="3" borderId="35" xfId="2" applyNumberFormat="1" applyFont="1" applyFill="1" applyBorder="1" applyAlignment="1">
      <alignment vertical="center"/>
    </xf>
    <xf numFmtId="165" fontId="11" fillId="3" borderId="20" xfId="2" applyNumberFormat="1" applyFont="1" applyFill="1" applyBorder="1" applyAlignment="1">
      <alignment vertical="center"/>
    </xf>
    <xf numFmtId="165" fontId="11" fillId="0" borderId="22" xfId="2" applyNumberFormat="1" applyFont="1" applyFill="1" applyBorder="1" applyAlignment="1">
      <alignment vertical="center"/>
    </xf>
    <xf numFmtId="165" fontId="11" fillId="4" borderId="25" xfId="2" applyNumberFormat="1" applyFont="1" applyFill="1" applyBorder="1" applyAlignment="1">
      <alignment vertical="center"/>
    </xf>
    <xf numFmtId="165" fontId="14" fillId="0" borderId="37" xfId="2" applyNumberFormat="1" applyFont="1" applyFill="1" applyBorder="1" applyAlignment="1">
      <alignment vertical="center"/>
    </xf>
    <xf numFmtId="165" fontId="14" fillId="4" borderId="37" xfId="2" applyNumberFormat="1" applyFont="1" applyFill="1" applyBorder="1" applyAlignment="1">
      <alignment vertical="center"/>
    </xf>
    <xf numFmtId="165" fontId="11" fillId="4" borderId="24" xfId="2" applyNumberFormat="1" applyFont="1" applyFill="1" applyBorder="1" applyAlignment="1">
      <alignment vertical="center"/>
    </xf>
    <xf numFmtId="165" fontId="11" fillId="0" borderId="37" xfId="2" applyNumberFormat="1" applyFont="1" applyFill="1" applyBorder="1" applyAlignment="1">
      <alignment vertical="center"/>
    </xf>
    <xf numFmtId="165" fontId="11" fillId="4" borderId="26" xfId="2" applyNumberFormat="1" applyFont="1" applyFill="1" applyBorder="1" applyAlignment="1">
      <alignment vertical="center"/>
    </xf>
    <xf numFmtId="165" fontId="11" fillId="4" borderId="21" xfId="2" applyNumberFormat="1" applyFont="1" applyFill="1" applyBorder="1" applyAlignment="1">
      <alignment vertical="center"/>
    </xf>
    <xf numFmtId="165" fontId="14" fillId="4" borderId="35" xfId="2" applyNumberFormat="1" applyFont="1" applyFill="1" applyBorder="1" applyAlignment="1">
      <alignment vertical="center"/>
    </xf>
    <xf numFmtId="165" fontId="11" fillId="4" borderId="20" xfId="2" applyNumberFormat="1" applyFont="1" applyFill="1" applyBorder="1" applyAlignment="1">
      <alignment vertical="center"/>
    </xf>
    <xf numFmtId="165" fontId="11" fillId="0" borderId="35" xfId="2" applyNumberFormat="1" applyFont="1" applyFill="1" applyBorder="1" applyAlignment="1">
      <alignment vertical="center"/>
    </xf>
    <xf numFmtId="165" fontId="11" fillId="4" borderId="22" xfId="2" applyNumberFormat="1" applyFont="1" applyFill="1" applyBorder="1" applyAlignment="1">
      <alignment vertical="center"/>
    </xf>
    <xf numFmtId="165" fontId="11" fillId="5" borderId="24" xfId="2" applyNumberFormat="1" applyFont="1" applyFill="1" applyBorder="1" applyAlignment="1">
      <alignment vertical="center"/>
    </xf>
    <xf numFmtId="165" fontId="11" fillId="5" borderId="25" xfId="2" applyNumberFormat="1" applyFont="1" applyFill="1" applyBorder="1" applyAlignment="1">
      <alignment vertical="center"/>
    </xf>
    <xf numFmtId="165" fontId="11" fillId="5" borderId="8" xfId="2" applyNumberFormat="1" applyFont="1" applyFill="1" applyBorder="1" applyAlignment="1">
      <alignment vertical="center"/>
    </xf>
    <xf numFmtId="165" fontId="11" fillId="0" borderId="9" xfId="2" applyNumberFormat="1" applyFont="1" applyFill="1" applyBorder="1" applyAlignment="1">
      <alignment vertical="center"/>
    </xf>
    <xf numFmtId="165" fontId="14" fillId="0" borderId="10" xfId="2" applyNumberFormat="1" applyFont="1" applyFill="1" applyBorder="1" applyAlignment="1">
      <alignment vertical="center"/>
    </xf>
    <xf numFmtId="165" fontId="11" fillId="0" borderId="40" xfId="2" applyNumberFormat="1" applyFont="1" applyFill="1" applyBorder="1" applyAlignment="1">
      <alignment vertical="center"/>
    </xf>
    <xf numFmtId="165" fontId="11" fillId="5" borderId="9" xfId="2" applyNumberFormat="1" applyFont="1" applyFill="1" applyBorder="1" applyAlignment="1">
      <alignment vertical="center"/>
    </xf>
    <xf numFmtId="165" fontId="11" fillId="0" borderId="10" xfId="2" applyNumberFormat="1" applyFont="1" applyFill="1" applyBorder="1" applyAlignment="1">
      <alignment vertical="center"/>
    </xf>
    <xf numFmtId="165" fontId="11" fillId="0" borderId="41" xfId="2" applyNumberFormat="1" applyFont="1" applyFill="1" applyBorder="1" applyAlignment="1">
      <alignment vertical="center"/>
    </xf>
    <xf numFmtId="165" fontId="14" fillId="0" borderId="41" xfId="2" applyNumberFormat="1" applyFont="1" applyFill="1" applyBorder="1" applyAlignment="1">
      <alignment vertical="center"/>
    </xf>
    <xf numFmtId="165" fontId="14" fillId="2" borderId="33" xfId="2" applyNumberFormat="1" applyFont="1" applyFill="1" applyBorder="1" applyAlignment="1">
      <alignment vertical="center"/>
    </xf>
    <xf numFmtId="165" fontId="11" fillId="2" borderId="16" xfId="2" applyNumberFormat="1" applyFont="1" applyFill="1" applyBorder="1" applyAlignment="1">
      <alignment vertical="center"/>
    </xf>
    <xf numFmtId="165" fontId="11" fillId="0" borderId="18" xfId="2" applyNumberFormat="1" applyFont="1" applyFill="1" applyBorder="1" applyAlignment="1">
      <alignment vertical="center"/>
    </xf>
    <xf numFmtId="165" fontId="14" fillId="2" borderId="35" xfId="2" applyNumberFormat="1" applyFont="1" applyFill="1" applyBorder="1" applyAlignment="1">
      <alignment vertical="center"/>
    </xf>
    <xf numFmtId="165" fontId="11" fillId="2" borderId="20" xfId="2" applyNumberFormat="1" applyFont="1" applyFill="1" applyBorder="1" applyAlignment="1">
      <alignment vertical="center"/>
    </xf>
    <xf numFmtId="165" fontId="11" fillId="3" borderId="25" xfId="2" applyNumberFormat="1" applyFont="1" applyFill="1" applyBorder="1" applyAlignment="1">
      <alignment vertical="center"/>
    </xf>
    <xf numFmtId="165" fontId="11" fillId="3" borderId="26" xfId="2" applyNumberFormat="1" applyFont="1" applyFill="1" applyBorder="1" applyAlignment="1">
      <alignment vertical="center"/>
    </xf>
    <xf numFmtId="165" fontId="11" fillId="3" borderId="21" xfId="2" applyNumberFormat="1" applyFont="1" applyFill="1" applyBorder="1" applyAlignment="1">
      <alignment vertical="center"/>
    </xf>
    <xf numFmtId="165" fontId="11" fillId="3" borderId="22" xfId="2" applyNumberFormat="1" applyFont="1" applyFill="1" applyBorder="1" applyAlignment="1">
      <alignment vertical="center"/>
    </xf>
    <xf numFmtId="165" fontId="11" fillId="0" borderId="8" xfId="2" applyNumberFormat="1" applyFont="1" applyFill="1" applyBorder="1" applyAlignment="1">
      <alignment vertical="center"/>
    </xf>
    <xf numFmtId="165" fontId="14" fillId="0" borderId="39" xfId="2" applyNumberFormat="1" applyFont="1" applyFill="1" applyBorder="1" applyAlignment="1">
      <alignment vertical="center"/>
    </xf>
    <xf numFmtId="165" fontId="11" fillId="0" borderId="39" xfId="2" applyNumberFormat="1" applyFont="1" applyFill="1" applyBorder="1" applyAlignment="1">
      <alignment vertical="center"/>
    </xf>
    <xf numFmtId="165" fontId="11" fillId="0" borderId="33" xfId="2" applyNumberFormat="1" applyFont="1" applyFill="1" applyBorder="1" applyAlignment="1">
      <alignment vertical="center"/>
    </xf>
    <xf numFmtId="165" fontId="11" fillId="2" borderId="18" xfId="2" applyNumberFormat="1" applyFont="1" applyFill="1" applyBorder="1" applyAlignment="1">
      <alignment vertical="center"/>
    </xf>
    <xf numFmtId="165" fontId="11" fillId="2" borderId="22" xfId="2" applyNumberFormat="1" applyFont="1" applyFill="1" applyBorder="1" applyAlignment="1">
      <alignment vertical="center"/>
    </xf>
    <xf numFmtId="165" fontId="11" fillId="3" borderId="38" xfId="2" applyNumberFormat="1" applyFont="1" applyFill="1" applyBorder="1" applyAlignment="1">
      <alignment vertical="center"/>
    </xf>
    <xf numFmtId="165" fontId="14" fillId="0" borderId="32" xfId="2" applyNumberFormat="1" applyFont="1" applyFill="1" applyBorder="1" applyAlignment="1">
      <alignment vertical="center"/>
    </xf>
    <xf numFmtId="165" fontId="11" fillId="0" borderId="48" xfId="2" applyNumberFormat="1" applyFont="1" applyFill="1" applyBorder="1" applyAlignment="1">
      <alignment vertical="center"/>
    </xf>
    <xf numFmtId="165" fontId="11" fillId="3" borderId="36" xfId="2" applyNumberFormat="1" applyFont="1" applyFill="1" applyBorder="1" applyAlignment="1">
      <alignment vertical="center"/>
    </xf>
    <xf numFmtId="165" fontId="14" fillId="5" borderId="37" xfId="2" applyNumberFormat="1" applyFont="1" applyFill="1" applyBorder="1" applyAlignment="1">
      <alignment vertical="center"/>
    </xf>
    <xf numFmtId="165" fontId="14" fillId="5" borderId="39" xfId="2" applyNumberFormat="1" applyFont="1" applyFill="1" applyBorder="1" applyAlignment="1">
      <alignment vertical="center"/>
    </xf>
    <xf numFmtId="165" fontId="11" fillId="5" borderId="26" xfId="2" applyNumberFormat="1" applyFont="1" applyFill="1" applyBorder="1" applyAlignment="1">
      <alignment vertical="center"/>
    </xf>
    <xf numFmtId="165" fontId="11" fillId="5" borderId="10" xfId="2" applyNumberFormat="1" applyFont="1" applyFill="1" applyBorder="1" applyAlignment="1">
      <alignment vertical="center"/>
    </xf>
    <xf numFmtId="165" fontId="0" fillId="0" borderId="0" xfId="0" applyNumberFormat="1" applyBorder="1"/>
    <xf numFmtId="0" fontId="11" fillId="0" borderId="0" xfId="0" applyFont="1" applyBorder="1"/>
    <xf numFmtId="0" fontId="11" fillId="0" borderId="0" xfId="0" applyFont="1" applyBorder="1" applyAlignment="1">
      <alignment vertical="center"/>
    </xf>
    <xf numFmtId="0" fontId="4" fillId="2" borderId="64" xfId="0" applyFont="1" applyFill="1" applyBorder="1" applyAlignment="1">
      <alignment horizontal="center" vertical="center"/>
    </xf>
    <xf numFmtId="0" fontId="6" fillId="0" borderId="64" xfId="0" applyFont="1" applyBorder="1" applyAlignment="1">
      <alignment horizontal="center" vertical="center"/>
    </xf>
    <xf numFmtId="0" fontId="4" fillId="3" borderId="64" xfId="0" applyFont="1" applyFill="1" applyBorder="1" applyAlignment="1">
      <alignment horizontal="center" vertical="center"/>
    </xf>
    <xf numFmtId="0" fontId="4" fillId="5" borderId="64" xfId="0" applyFont="1" applyFill="1" applyBorder="1" applyAlignment="1">
      <alignment horizontal="center" vertical="center"/>
    </xf>
    <xf numFmtId="165" fontId="11" fillId="7" borderId="38" xfId="0" applyNumberFormat="1" applyFont="1" applyFill="1" applyBorder="1" applyAlignment="1">
      <alignment vertical="center"/>
    </xf>
    <xf numFmtId="165" fontId="11" fillId="7" borderId="36" xfId="0" applyNumberFormat="1" applyFont="1" applyFill="1" applyBorder="1" applyAlignment="1">
      <alignment vertical="center"/>
    </xf>
    <xf numFmtId="165" fontId="14" fillId="7" borderId="18" xfId="0" applyNumberFormat="1" applyFont="1" applyFill="1" applyBorder="1" applyAlignment="1">
      <alignment vertical="center"/>
    </xf>
    <xf numFmtId="165" fontId="11" fillId="7" borderId="34" xfId="0" applyNumberFormat="1" applyFont="1" applyFill="1" applyBorder="1" applyAlignment="1">
      <alignment vertical="center"/>
    </xf>
    <xf numFmtId="165" fontId="11" fillId="7" borderId="18" xfId="0" applyNumberFormat="1" applyFont="1" applyFill="1" applyBorder="1" applyAlignment="1">
      <alignment vertical="center"/>
    </xf>
    <xf numFmtId="165" fontId="11" fillId="7" borderId="22" xfId="0" applyNumberFormat="1" applyFont="1" applyFill="1" applyBorder="1" applyAlignment="1">
      <alignment vertical="center"/>
    </xf>
    <xf numFmtId="165" fontId="11" fillId="0" borderId="47" xfId="0" applyNumberFormat="1" applyFont="1" applyFill="1" applyBorder="1" applyAlignment="1">
      <alignment vertical="center"/>
    </xf>
    <xf numFmtId="0" fontId="18" fillId="0" borderId="0" xfId="0" quotePrefix="1" applyFont="1" applyBorder="1" applyAlignment="1">
      <alignment vertical="center"/>
    </xf>
    <xf numFmtId="164" fontId="19" fillId="8" borderId="13" xfId="0" applyNumberFormat="1" applyFont="1" applyFill="1" applyBorder="1" applyAlignment="1">
      <alignment horizontal="right" vertical="center"/>
    </xf>
    <xf numFmtId="164" fontId="19" fillId="8" borderId="6" xfId="0" applyNumberFormat="1" applyFont="1" applyFill="1" applyBorder="1" applyAlignment="1">
      <alignment horizontal="right" vertic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21" fillId="0" borderId="0" xfId="0" applyFont="1" applyFill="1" applyBorder="1"/>
    <xf numFmtId="0" fontId="20" fillId="0" borderId="0" xfId="0" applyFont="1" applyFill="1" applyBorder="1"/>
    <xf numFmtId="0" fontId="0" fillId="0" borderId="11" xfId="0" applyBorder="1"/>
    <xf numFmtId="0" fontId="0" fillId="0" borderId="12" xfId="0" applyBorder="1"/>
    <xf numFmtId="0" fontId="0" fillId="0" borderId="28" xfId="0" applyBorder="1"/>
    <xf numFmtId="0" fontId="0" fillId="0" borderId="69" xfId="0" applyBorder="1"/>
    <xf numFmtId="0" fontId="12" fillId="0" borderId="28" xfId="0" applyFont="1" applyBorder="1" applyAlignment="1">
      <alignment vertical="center"/>
    </xf>
    <xf numFmtId="0" fontId="12" fillId="0" borderId="69"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0" fillId="0" borderId="0" xfId="0" applyFill="1" applyAlignment="1">
      <alignment horizontal="center"/>
    </xf>
    <xf numFmtId="0" fontId="0" fillId="0" borderId="45" xfId="0" applyFill="1" applyBorder="1" applyAlignment="1"/>
    <xf numFmtId="165" fontId="0" fillId="0" borderId="69" xfId="0" applyNumberFormat="1" applyBorder="1"/>
    <xf numFmtId="0" fontId="4" fillId="0" borderId="28" xfId="0" applyFont="1" applyBorder="1" applyAlignment="1">
      <alignment vertical="center"/>
    </xf>
    <xf numFmtId="0" fontId="4" fillId="0" borderId="69"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4" fillId="0" borderId="0" xfId="0" applyFont="1" applyFill="1" applyBorder="1"/>
    <xf numFmtId="0" fontId="0" fillId="0" borderId="45" xfId="0" applyBorder="1" applyAlignment="1">
      <alignment horizontal="center"/>
    </xf>
    <xf numFmtId="0" fontId="21" fillId="0" borderId="0" xfId="0" applyFont="1" applyFill="1" applyBorder="1" applyAlignment="1">
      <alignment horizontal="center"/>
    </xf>
    <xf numFmtId="0" fontId="26" fillId="12" borderId="62" xfId="0" applyFont="1" applyFill="1" applyBorder="1" applyAlignment="1">
      <alignment horizontal="center" vertical="center" wrapText="1" readingOrder="1"/>
    </xf>
    <xf numFmtId="0" fontId="25"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12" borderId="67" xfId="0" applyFont="1" applyFill="1" applyBorder="1" applyAlignment="1">
      <alignment horizontal="center" vertical="center"/>
    </xf>
    <xf numFmtId="0" fontId="20" fillId="12" borderId="68" xfId="0" applyFont="1" applyFill="1" applyBorder="1" applyAlignment="1">
      <alignment horizontal="center"/>
    </xf>
    <xf numFmtId="0" fontId="20" fillId="12" borderId="63" xfId="0" applyFont="1" applyFill="1" applyBorder="1" applyAlignment="1">
      <alignment horizontal="center"/>
    </xf>
    <xf numFmtId="0" fontId="26" fillId="0" borderId="60"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0" fillId="0" borderId="64" xfId="0" applyFont="1" applyBorder="1" applyAlignment="1">
      <alignment horizontal="center" vertical="center"/>
    </xf>
    <xf numFmtId="0" fontId="20" fillId="0" borderId="61" xfId="0" applyFont="1" applyBorder="1" applyAlignment="1">
      <alignment horizontal="center" vertical="center"/>
    </xf>
    <xf numFmtId="0" fontId="20" fillId="12" borderId="64" xfId="0" applyFont="1" applyFill="1" applyBorder="1" applyAlignment="1">
      <alignment horizontal="center" vertical="center"/>
    </xf>
    <xf numFmtId="0" fontId="20" fillId="12" borderId="61" xfId="0" applyFont="1" applyFill="1" applyBorder="1" applyAlignment="1">
      <alignment horizontal="center" vertical="center"/>
    </xf>
    <xf numFmtId="0" fontId="26" fillId="0" borderId="60"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0" fillId="0" borderId="61" xfId="0" applyFont="1" applyBorder="1" applyAlignment="1">
      <alignment horizontal="center" vertical="center"/>
    </xf>
    <xf numFmtId="0" fontId="20" fillId="12" borderId="61" xfId="0" applyFont="1" applyFill="1" applyBorder="1" applyAlignment="1">
      <alignment horizontal="center" vertical="center"/>
    </xf>
    <xf numFmtId="0" fontId="20" fillId="0" borderId="64" xfId="0" applyFont="1" applyBorder="1" applyAlignment="1">
      <alignment horizontal="center" vertical="center"/>
    </xf>
    <xf numFmtId="0" fontId="20" fillId="12" borderId="64" xfId="0" applyFont="1" applyFill="1" applyBorder="1" applyAlignment="1">
      <alignment horizontal="center" vertical="center"/>
    </xf>
    <xf numFmtId="0" fontId="26" fillId="0" borderId="60"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0" fillId="0" borderId="64" xfId="0" applyFont="1" applyBorder="1" applyAlignment="1">
      <alignment horizontal="center" vertical="center"/>
    </xf>
    <xf numFmtId="0" fontId="20" fillId="0" borderId="61" xfId="0" applyFont="1" applyBorder="1" applyAlignment="1">
      <alignment horizontal="center" vertical="center"/>
    </xf>
    <xf numFmtId="0" fontId="20" fillId="12" borderId="64" xfId="0" applyFont="1" applyFill="1" applyBorder="1" applyAlignment="1">
      <alignment horizontal="center" vertical="center"/>
    </xf>
    <xf numFmtId="0" fontId="20" fillId="12" borderId="61" xfId="0" applyFont="1" applyFill="1" applyBorder="1" applyAlignment="1">
      <alignment horizontal="center" vertical="center"/>
    </xf>
    <xf numFmtId="0" fontId="25" fillId="0" borderId="60" xfId="0" applyFont="1" applyBorder="1" applyAlignment="1">
      <alignment horizontal="center" vertical="center" wrapText="1"/>
    </xf>
    <xf numFmtId="0" fontId="26" fillId="12" borderId="24" xfId="0" applyFont="1" applyFill="1" applyBorder="1" applyAlignment="1">
      <alignment horizontal="center" vertical="center" wrapText="1" readingOrder="1"/>
    </xf>
    <xf numFmtId="0" fontId="20" fillId="12" borderId="25" xfId="0" applyFont="1" applyFill="1" applyBorder="1" applyAlignment="1">
      <alignment horizontal="center"/>
    </xf>
    <xf numFmtId="0" fontId="20" fillId="12" borderId="26" xfId="0" applyFont="1" applyFill="1" applyBorder="1" applyAlignment="1">
      <alignment horizontal="center"/>
    </xf>
    <xf numFmtId="0" fontId="4" fillId="0" borderId="69" xfId="0" applyFont="1" applyBorder="1" applyAlignment="1">
      <alignment horizontal="center" vertical="center"/>
    </xf>
    <xf numFmtId="0" fontId="0" fillId="0" borderId="69" xfId="0" applyBorder="1" applyAlignment="1">
      <alignment horizontal="center"/>
    </xf>
    <xf numFmtId="0" fontId="0" fillId="0" borderId="42" xfId="0" applyBorder="1" applyAlignment="1">
      <alignment horizontal="center"/>
    </xf>
    <xf numFmtId="0" fontId="2" fillId="0" borderId="0" xfId="0" applyFont="1" applyBorder="1"/>
    <xf numFmtId="0" fontId="4" fillId="0" borderId="58" xfId="0" applyFont="1" applyBorder="1" applyAlignment="1">
      <alignment vertical="center"/>
    </xf>
    <xf numFmtId="165" fontId="0" fillId="0" borderId="45" xfId="0" applyNumberFormat="1" applyBorder="1"/>
    <xf numFmtId="165" fontId="0" fillId="0" borderId="12" xfId="0" applyNumberFormat="1" applyBorder="1"/>
    <xf numFmtId="0" fontId="4" fillId="0" borderId="11" xfId="0" applyFont="1" applyBorder="1" applyAlignment="1">
      <alignment vertical="center"/>
    </xf>
    <xf numFmtId="165" fontId="0" fillId="0" borderId="50" xfId="0" applyNumberFormat="1" applyBorder="1"/>
    <xf numFmtId="0" fontId="24" fillId="0" borderId="45" xfId="0" applyFont="1" applyFill="1" applyBorder="1"/>
    <xf numFmtId="0" fontId="26" fillId="0" borderId="60"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0" fillId="12" borderId="64" xfId="0" applyFont="1" applyFill="1" applyBorder="1" applyAlignment="1">
      <alignment horizontal="center" vertical="center"/>
    </xf>
    <xf numFmtId="0" fontId="20" fillId="12" borderId="61" xfId="0" applyFont="1" applyFill="1" applyBorder="1" applyAlignment="1">
      <alignment horizontal="center" vertical="center"/>
    </xf>
    <xf numFmtId="0" fontId="20" fillId="0" borderId="64" xfId="0" applyFont="1" applyBorder="1" applyAlignment="1">
      <alignment horizontal="center" vertical="center"/>
    </xf>
    <xf numFmtId="0" fontId="20" fillId="0" borderId="61" xfId="0" applyFont="1" applyBorder="1" applyAlignment="1">
      <alignment horizontal="center" vertical="center"/>
    </xf>
    <xf numFmtId="0" fontId="25" fillId="0" borderId="65" xfId="0" applyFont="1" applyBorder="1" applyAlignment="1">
      <alignment horizontal="center" vertical="center" wrapText="1"/>
    </xf>
    <xf numFmtId="0" fontId="20" fillId="0" borderId="66" xfId="0" applyFont="1" applyBorder="1" applyAlignment="1">
      <alignment horizontal="center" vertical="center"/>
    </xf>
    <xf numFmtId="0" fontId="28" fillId="0" borderId="11" xfId="0" applyFont="1" applyBorder="1" applyAlignment="1">
      <alignment vertical="center"/>
    </xf>
    <xf numFmtId="0" fontId="28" fillId="0" borderId="58" xfId="0" applyFont="1" applyBorder="1" applyAlignment="1">
      <alignment vertical="center"/>
    </xf>
    <xf numFmtId="0" fontId="28" fillId="12" borderId="14" xfId="0" applyFont="1" applyFill="1" applyBorder="1" applyAlignment="1">
      <alignment vertical="center" wrapText="1"/>
    </xf>
    <xf numFmtId="0" fontId="26" fillId="0" borderId="14" xfId="0" applyFont="1" applyBorder="1" applyAlignment="1">
      <alignment horizontal="center" vertical="center" wrapText="1" readingOrder="1"/>
    </xf>
    <xf numFmtId="0" fontId="28" fillId="0" borderId="5" xfId="0" applyFont="1" applyBorder="1" applyAlignment="1">
      <alignment horizontal="left"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1" fillId="0" borderId="64" xfId="0" applyFont="1" applyBorder="1" applyAlignment="1">
      <alignment vertical="center" wrapText="1" readingOrder="1"/>
    </xf>
    <xf numFmtId="0" fontId="22" fillId="0" borderId="61" xfId="0" applyFont="1" applyBorder="1" applyAlignment="1">
      <alignment vertical="center" wrapText="1" readingOrder="1"/>
    </xf>
    <xf numFmtId="0" fontId="28" fillId="0" borderId="5" xfId="0" applyFont="1" applyBorder="1" applyAlignment="1">
      <alignment horizontal="left" vertical="center" wrapText="1"/>
    </xf>
    <xf numFmtId="0" fontId="20" fillId="0" borderId="14" xfId="0" applyFont="1" applyBorder="1" applyAlignment="1">
      <alignment horizontal="center" vertical="center" wrapText="1"/>
    </xf>
    <xf numFmtId="0" fontId="29" fillId="0" borderId="0" xfId="0" applyFont="1" applyBorder="1" applyAlignment="1">
      <alignment vertical="center"/>
    </xf>
    <xf numFmtId="0" fontId="30" fillId="0" borderId="0" xfId="0" applyFont="1" applyBorder="1"/>
    <xf numFmtId="0" fontId="18" fillId="0" borderId="0" xfId="0" applyFont="1" applyBorder="1" applyAlignment="1">
      <alignment vertical="center"/>
    </xf>
    <xf numFmtId="0" fontId="31" fillId="0" borderId="0" xfId="0" applyFont="1" applyBorder="1"/>
    <xf numFmtId="165" fontId="31" fillId="0" borderId="0" xfId="0" applyNumberFormat="1" applyFont="1" applyBorder="1"/>
    <xf numFmtId="0" fontId="31" fillId="0" borderId="0" xfId="0" applyFont="1" applyBorder="1" applyAlignment="1">
      <alignment vertical="center"/>
    </xf>
    <xf numFmtId="0" fontId="14" fillId="0" borderId="0" xfId="0" applyFont="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0" fillId="8" borderId="0" xfId="0" applyFill="1" applyBorder="1"/>
    <xf numFmtId="0" fontId="20" fillId="0" borderId="61" xfId="0" applyFont="1" applyBorder="1" applyAlignment="1">
      <alignment horizontal="center" vertical="center"/>
    </xf>
    <xf numFmtId="0" fontId="20" fillId="0" borderId="64" xfId="0" applyFont="1" applyBorder="1" applyAlignment="1">
      <alignment horizontal="center" vertical="center"/>
    </xf>
    <xf numFmtId="0" fontId="20" fillId="12" borderId="64" xfId="0" applyFont="1" applyFill="1" applyBorder="1" applyAlignment="1">
      <alignment horizontal="center" vertical="center"/>
    </xf>
    <xf numFmtId="0" fontId="20" fillId="12" borderId="61" xfId="0" applyFont="1" applyFill="1" applyBorder="1" applyAlignment="1">
      <alignment horizontal="center" vertical="center"/>
    </xf>
    <xf numFmtId="0" fontId="26" fillId="0" borderId="60" xfId="0" applyFont="1" applyBorder="1" applyAlignment="1">
      <alignment horizontal="center" vertical="center" wrapText="1" readingOrder="1"/>
    </xf>
    <xf numFmtId="0" fontId="22" fillId="0" borderId="64"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5" fillId="0" borderId="65" xfId="0" applyFont="1" applyBorder="1" applyAlignment="1">
      <alignment horizontal="center" vertical="center" wrapText="1"/>
    </xf>
    <xf numFmtId="0" fontId="20" fillId="0" borderId="66" xfId="0" applyFont="1" applyBorder="1" applyAlignment="1">
      <alignment horizontal="center" vertical="center"/>
    </xf>
    <xf numFmtId="0" fontId="34" fillId="7" borderId="0" xfId="0" applyFont="1" applyFill="1" applyBorder="1" applyAlignment="1">
      <alignment vertical="center"/>
    </xf>
    <xf numFmtId="0" fontId="33" fillId="7" borderId="0" xfId="0" applyFont="1" applyFill="1" applyAlignment="1">
      <alignment vertical="center"/>
    </xf>
    <xf numFmtId="0" fontId="32" fillId="7" borderId="0" xfId="0" applyFont="1" applyFill="1" applyAlignment="1">
      <alignment vertical="center"/>
    </xf>
    <xf numFmtId="0" fontId="0" fillId="7" borderId="0" xfId="0" applyFill="1" applyAlignment="1"/>
    <xf numFmtId="0" fontId="0" fillId="7" borderId="0" xfId="0" applyFill="1" applyBorder="1"/>
    <xf numFmtId="0" fontId="34" fillId="7" borderId="0" xfId="0" applyFont="1" applyFill="1" applyBorder="1" applyAlignment="1">
      <alignment horizontal="left" vertical="center"/>
    </xf>
    <xf numFmtId="0" fontId="0" fillId="7" borderId="0" xfId="0" applyFill="1" applyAlignment="1">
      <alignment horizontal="left"/>
    </xf>
    <xf numFmtId="0" fontId="0" fillId="7" borderId="0" xfId="0" applyFill="1"/>
    <xf numFmtId="0" fontId="0" fillId="7" borderId="0" xfId="0" applyFill="1" applyBorder="1" applyAlignment="1">
      <alignment horizontal="right"/>
    </xf>
    <xf numFmtId="0" fontId="0" fillId="7" borderId="0" xfId="0" applyFill="1" applyBorder="1" applyAlignment="1">
      <alignment horizontal="center"/>
    </xf>
    <xf numFmtId="0" fontId="14" fillId="7" borderId="0" xfId="0" applyFont="1" applyFill="1" applyBorder="1"/>
    <xf numFmtId="0" fontId="34" fillId="7" borderId="0" xfId="0" applyFont="1" applyFill="1" applyAlignment="1">
      <alignment vertical="center"/>
    </xf>
    <xf numFmtId="0" fontId="35" fillId="7" borderId="0" xfId="0" applyFont="1" applyFill="1" applyBorder="1" applyAlignment="1">
      <alignment vertical="center"/>
    </xf>
    <xf numFmtId="0" fontId="35" fillId="7" borderId="0" xfId="0" applyFont="1" applyFill="1" applyAlignment="1">
      <alignment vertical="center"/>
    </xf>
    <xf numFmtId="0" fontId="35" fillId="7" borderId="0" xfId="0" applyFont="1" applyFill="1" applyBorder="1" applyAlignment="1">
      <alignment horizontal="right" vertical="center"/>
    </xf>
    <xf numFmtId="0" fontId="35" fillId="7" borderId="0" xfId="0" applyFont="1" applyFill="1" applyBorder="1" applyAlignment="1">
      <alignment horizontal="center" vertical="center"/>
    </xf>
    <xf numFmtId="0" fontId="14" fillId="7" borderId="0" xfId="0" applyFont="1" applyFill="1" applyAlignment="1">
      <alignment vertical="center"/>
    </xf>
    <xf numFmtId="0" fontId="14" fillId="7" borderId="0" xfId="0" applyFont="1" applyFill="1" applyBorder="1" applyAlignment="1">
      <alignment vertical="center"/>
    </xf>
    <xf numFmtId="0" fontId="14" fillId="7" borderId="0" xfId="0" applyFont="1" applyFill="1" applyBorder="1" applyAlignment="1">
      <alignment horizontal="right" vertical="center"/>
    </xf>
    <xf numFmtId="0" fontId="14" fillId="7" borderId="0" xfId="0" applyFont="1" applyFill="1" applyBorder="1" applyAlignment="1">
      <alignment horizontal="center" vertical="center"/>
    </xf>
    <xf numFmtId="0" fontId="15" fillId="0" borderId="0" xfId="0" applyFont="1" applyBorder="1" applyAlignment="1">
      <alignment horizontal="left" vertical="center"/>
    </xf>
    <xf numFmtId="0" fontId="38" fillId="0" borderId="0" xfId="1" applyFont="1" applyBorder="1" applyAlignment="1" applyProtection="1">
      <alignment horizontal="left" vertical="center"/>
    </xf>
    <xf numFmtId="0" fontId="14" fillId="0" borderId="0" xfId="0" applyFont="1"/>
    <xf numFmtId="0" fontId="4" fillId="4" borderId="64" xfId="0" applyFont="1" applyFill="1" applyBorder="1" applyAlignment="1">
      <alignment horizontal="center" vertical="center"/>
    </xf>
    <xf numFmtId="0" fontId="4" fillId="8" borderId="0" xfId="0" applyFont="1" applyFill="1" applyBorder="1" applyAlignment="1">
      <alignment vertical="center"/>
    </xf>
    <xf numFmtId="0" fontId="0" fillId="8" borderId="0" xfId="0" applyFill="1" applyBorder="1" applyAlignment="1">
      <alignment vertical="center"/>
    </xf>
    <xf numFmtId="0" fontId="32" fillId="7" borderId="0" xfId="0" applyFont="1" applyFill="1" applyBorder="1"/>
    <xf numFmtId="0" fontId="32" fillId="7" borderId="0" xfId="0" applyFont="1" applyFill="1" applyAlignment="1">
      <alignment horizontal="left"/>
    </xf>
    <xf numFmtId="0" fontId="34" fillId="7" borderId="0" xfId="0" applyFont="1" applyFill="1" applyBorder="1" applyAlignment="1">
      <alignment horizontal="right" vertical="center"/>
    </xf>
    <xf numFmtId="0" fontId="34" fillId="7" borderId="0" xfId="0" applyFont="1" applyFill="1" applyBorder="1" applyAlignment="1">
      <alignment horizontal="center" vertical="center"/>
    </xf>
    <xf numFmtId="0" fontId="32" fillId="8" borderId="0" xfId="0" applyFont="1" applyFill="1" applyBorder="1"/>
    <xf numFmtId="0" fontId="0" fillId="0" borderId="21" xfId="0" applyFill="1" applyBorder="1"/>
    <xf numFmtId="0" fontId="0" fillId="0" borderId="25" xfId="0" applyFill="1" applyBorder="1"/>
    <xf numFmtId="0" fontId="0" fillId="0" borderId="22" xfId="0" applyFill="1" applyBorder="1"/>
    <xf numFmtId="0" fontId="0" fillId="0" borderId="32" xfId="0" applyFill="1" applyBorder="1"/>
    <xf numFmtId="0" fontId="0" fillId="0" borderId="20" xfId="0" applyFill="1" applyBorder="1"/>
    <xf numFmtId="0" fontId="20" fillId="0" borderId="66" xfId="0" applyFont="1" applyBorder="1" applyAlignment="1" applyProtection="1">
      <alignment horizontal="center" vertical="center"/>
      <protection locked="0"/>
    </xf>
    <xf numFmtId="0" fontId="20" fillId="12" borderId="67" xfId="0" applyFont="1" applyFill="1" applyBorder="1" applyAlignment="1" applyProtection="1">
      <alignment horizontal="center" vertical="center"/>
      <protection locked="0"/>
    </xf>
    <xf numFmtId="0" fontId="20" fillId="12" borderId="68" xfId="0" applyFont="1" applyFill="1" applyBorder="1" applyAlignment="1" applyProtection="1">
      <alignment horizontal="center"/>
      <protection locked="0"/>
    </xf>
    <xf numFmtId="0" fontId="20" fillId="12" borderId="63" xfId="0" applyFont="1" applyFill="1" applyBorder="1" applyAlignment="1" applyProtection="1">
      <alignment horizontal="center"/>
      <protection locked="0"/>
    </xf>
    <xf numFmtId="0" fontId="39"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0" fillId="0" borderId="0" xfId="0" applyBorder="1" applyAlignment="1" applyProtection="1">
      <alignment vertical="center"/>
    </xf>
    <xf numFmtId="0" fontId="34" fillId="7" borderId="0" xfId="0" applyFont="1" applyFill="1" applyBorder="1" applyAlignment="1" applyProtection="1">
      <alignment vertical="center"/>
    </xf>
    <xf numFmtId="0" fontId="33" fillId="7" borderId="0" xfId="0" applyFont="1" applyFill="1" applyAlignment="1" applyProtection="1">
      <alignment vertical="center"/>
    </xf>
    <xf numFmtId="0" fontId="32" fillId="7" borderId="0" xfId="0" applyFont="1" applyFill="1" applyAlignment="1" applyProtection="1">
      <alignment vertical="center"/>
    </xf>
    <xf numFmtId="0" fontId="0" fillId="7" borderId="0" xfId="0" applyFill="1" applyAlignment="1" applyProtection="1"/>
    <xf numFmtId="0" fontId="0" fillId="7" borderId="0" xfId="0" applyFill="1" applyBorder="1" applyProtection="1"/>
    <xf numFmtId="0" fontId="34" fillId="7" borderId="0" xfId="0" applyFont="1" applyFill="1" applyBorder="1" applyAlignment="1" applyProtection="1">
      <alignment horizontal="left" vertical="center"/>
    </xf>
    <xf numFmtId="0" fontId="0" fillId="7" borderId="0" xfId="0" applyFill="1" applyAlignment="1" applyProtection="1">
      <alignment horizontal="left"/>
    </xf>
    <xf numFmtId="0" fontId="0" fillId="7" borderId="0" xfId="0" applyFill="1" applyProtection="1"/>
    <xf numFmtId="0" fontId="0" fillId="7" borderId="0" xfId="0" applyFill="1" applyBorder="1" applyAlignment="1" applyProtection="1">
      <alignment horizontal="right"/>
    </xf>
    <xf numFmtId="0" fontId="0" fillId="7" borderId="0" xfId="0" applyFill="1" applyBorder="1" applyAlignment="1" applyProtection="1">
      <alignment horizontal="center"/>
    </xf>
    <xf numFmtId="0" fontId="32" fillId="0" borderId="0" xfId="0" applyFont="1" applyFill="1" applyBorder="1" applyProtection="1"/>
    <xf numFmtId="0" fontId="0" fillId="0" borderId="11" xfId="0" applyBorder="1" applyProtection="1"/>
    <xf numFmtId="0" fontId="0" fillId="0" borderId="45" xfId="0" applyFill="1" applyBorder="1" applyAlignment="1" applyProtection="1"/>
    <xf numFmtId="0" fontId="0" fillId="0" borderId="45" xfId="0" applyFill="1" applyBorder="1" applyProtection="1"/>
    <xf numFmtId="0" fontId="0" fillId="0" borderId="45" xfId="0" applyFill="1" applyBorder="1" applyAlignment="1" applyProtection="1">
      <alignment horizontal="right"/>
    </xf>
    <xf numFmtId="0" fontId="0" fillId="0" borderId="45" xfId="0" applyFill="1" applyBorder="1" applyAlignment="1" applyProtection="1">
      <alignment horizontal="center"/>
    </xf>
    <xf numFmtId="0" fontId="0" fillId="0" borderId="12" xfId="0" applyBorder="1" applyProtection="1"/>
    <xf numFmtId="0" fontId="0" fillId="0" borderId="0" xfId="0" applyBorder="1" applyProtection="1"/>
    <xf numFmtId="0" fontId="0" fillId="0" borderId="45" xfId="0" applyBorder="1" applyAlignment="1" applyProtection="1">
      <alignment horizontal="center"/>
    </xf>
    <xf numFmtId="0" fontId="0" fillId="0" borderId="45" xfId="0" applyBorder="1" applyProtection="1"/>
    <xf numFmtId="0" fontId="0" fillId="0" borderId="28" xfId="0" applyBorder="1" applyProtection="1"/>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0" fillId="0" borderId="69" xfId="0" applyBorder="1" applyProtection="1"/>
    <xf numFmtId="0" fontId="0" fillId="0" borderId="0" xfId="0" applyBorder="1" applyAlignment="1" applyProtection="1">
      <alignment horizontal="center"/>
    </xf>
    <xf numFmtId="0" fontId="24" fillId="0" borderId="0" xfId="0" applyFont="1" applyFill="1" applyBorder="1" applyProtection="1"/>
    <xf numFmtId="0" fontId="24" fillId="0" borderId="0" xfId="0" applyFont="1" applyFill="1" applyBorder="1" applyAlignment="1" applyProtection="1">
      <alignment horizontal="left"/>
    </xf>
    <xf numFmtId="0" fontId="21" fillId="0" borderId="0" xfId="0" applyFont="1" applyFill="1" applyBorder="1" applyProtection="1"/>
    <xf numFmtId="0" fontId="21" fillId="0" borderId="0" xfId="0" applyFont="1" applyFill="1" applyBorder="1" applyAlignment="1" applyProtection="1">
      <alignment horizontal="center"/>
    </xf>
    <xf numFmtId="0" fontId="20" fillId="0" borderId="0" xfId="0" applyFont="1" applyFill="1" applyBorder="1" applyProtection="1"/>
    <xf numFmtId="0" fontId="0" fillId="0" borderId="58" xfId="0" applyBorder="1" applyProtection="1"/>
    <xf numFmtId="0" fontId="0" fillId="0" borderId="50" xfId="0" applyFill="1" applyBorder="1" applyProtection="1"/>
    <xf numFmtId="0" fontId="0" fillId="0" borderId="42" xfId="0" applyBorder="1" applyProtection="1"/>
    <xf numFmtId="0" fontId="0" fillId="0" borderId="0" xfId="0" applyProtection="1"/>
    <xf numFmtId="0" fontId="0" fillId="0" borderId="50" xfId="0" applyBorder="1" applyAlignment="1" applyProtection="1">
      <alignment horizontal="center"/>
    </xf>
    <xf numFmtId="0" fontId="0" fillId="0" borderId="50" xfId="0" applyBorder="1" applyProtection="1"/>
    <xf numFmtId="0" fontId="32" fillId="0" borderId="0" xfId="0" applyFont="1" applyFill="1" applyProtection="1"/>
    <xf numFmtId="0" fontId="0" fillId="0" borderId="0" xfId="0" applyFill="1" applyProtection="1"/>
    <xf numFmtId="0" fontId="0" fillId="0" borderId="0" xfId="0" applyFill="1" applyAlignment="1" applyProtection="1">
      <alignment horizontal="center"/>
    </xf>
    <xf numFmtId="0" fontId="27" fillId="0" borderId="4" xfId="0" applyFont="1" applyBorder="1" applyAlignment="1" applyProtection="1">
      <alignment horizontal="center" vertical="center"/>
    </xf>
    <xf numFmtId="49" fontId="27" fillId="0" borderId="4" xfId="0" applyNumberFormat="1" applyFont="1" applyBorder="1" applyAlignment="1" applyProtection="1">
      <alignment horizontal="center" vertical="center"/>
    </xf>
    <xf numFmtId="14" fontId="27" fillId="0" borderId="4" xfId="0" applyNumberFormat="1" applyFont="1" applyBorder="1" applyAlignment="1" applyProtection="1">
      <alignment horizontal="center" vertical="center"/>
    </xf>
    <xf numFmtId="0" fontId="25" fillId="0" borderId="65" xfId="0" applyFont="1" applyBorder="1" applyAlignment="1" applyProtection="1">
      <alignment horizontal="center" vertical="center" wrapText="1"/>
    </xf>
    <xf numFmtId="0" fontId="25" fillId="0" borderId="66" xfId="0" applyFont="1" applyBorder="1" applyAlignment="1" applyProtection="1">
      <alignment horizontal="left" vertical="center" wrapText="1"/>
    </xf>
    <xf numFmtId="0" fontId="12" fillId="0" borderId="28" xfId="0" applyFont="1" applyBorder="1" applyAlignment="1" applyProtection="1">
      <alignment vertical="center"/>
    </xf>
    <xf numFmtId="0" fontId="12" fillId="0" borderId="69" xfId="0" applyFont="1" applyBorder="1" applyAlignment="1" applyProtection="1">
      <alignment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36" fillId="0" borderId="0" xfId="0" applyFont="1" applyFill="1" applyBorder="1" applyAlignment="1" applyProtection="1">
      <alignment vertical="center"/>
    </xf>
    <xf numFmtId="165" fontId="11" fillId="0" borderId="16" xfId="0" applyNumberFormat="1" applyFont="1" applyFill="1" applyBorder="1" applyAlignment="1" applyProtection="1">
      <alignment vertical="center"/>
    </xf>
    <xf numFmtId="165" fontId="11" fillId="2" borderId="17" xfId="0" applyNumberFormat="1" applyFont="1" applyFill="1" applyBorder="1" applyAlignment="1" applyProtection="1">
      <alignment vertical="center"/>
    </xf>
    <xf numFmtId="165" fontId="11" fillId="0" borderId="17" xfId="0" applyNumberFormat="1" applyFont="1" applyFill="1" applyBorder="1" applyAlignment="1" applyProtection="1">
      <alignment vertical="center"/>
    </xf>
    <xf numFmtId="165" fontId="14" fillId="0" borderId="18" xfId="0" applyNumberFormat="1" applyFont="1" applyFill="1" applyBorder="1" applyAlignment="1" applyProtection="1">
      <alignment vertical="center"/>
    </xf>
    <xf numFmtId="165" fontId="14" fillId="0" borderId="18" xfId="0" applyNumberFormat="1" applyFont="1" applyFill="1" applyBorder="1" applyAlignment="1" applyProtection="1">
      <alignment horizontal="right" vertical="center"/>
    </xf>
    <xf numFmtId="165" fontId="11" fillId="0" borderId="20" xfId="0" applyNumberFormat="1" applyFont="1" applyFill="1" applyBorder="1" applyAlignment="1" applyProtection="1">
      <alignment vertical="center"/>
    </xf>
    <xf numFmtId="165" fontId="11" fillId="2" borderId="21" xfId="0" applyNumberFormat="1" applyFont="1" applyFill="1" applyBorder="1" applyAlignment="1" applyProtection="1">
      <alignment vertical="center"/>
    </xf>
    <xf numFmtId="165" fontId="11" fillId="0" borderId="21" xfId="0" applyNumberFormat="1" applyFont="1" applyFill="1" applyBorder="1" applyAlignment="1" applyProtection="1">
      <alignment vertical="center"/>
    </xf>
    <xf numFmtId="165" fontId="14" fillId="0" borderId="22" xfId="0" applyNumberFormat="1" applyFont="1" applyFill="1" applyBorder="1" applyAlignment="1" applyProtection="1">
      <alignment vertical="center"/>
    </xf>
    <xf numFmtId="165" fontId="14" fillId="0" borderId="22" xfId="0" applyNumberFormat="1" applyFont="1" applyFill="1" applyBorder="1" applyAlignment="1" applyProtection="1">
      <alignment horizontal="right" vertical="center"/>
    </xf>
    <xf numFmtId="165" fontId="11" fillId="0" borderId="24" xfId="0" applyNumberFormat="1" applyFont="1" applyFill="1" applyBorder="1" applyAlignment="1" applyProtection="1">
      <alignment vertical="center"/>
    </xf>
    <xf numFmtId="165" fontId="11" fillId="0" borderId="25" xfId="0" applyNumberFormat="1" applyFont="1" applyFill="1" applyBorder="1" applyAlignment="1" applyProtection="1">
      <alignment vertical="center"/>
    </xf>
    <xf numFmtId="165" fontId="14" fillId="0" borderId="26" xfId="0" applyNumberFormat="1" applyFont="1" applyFill="1" applyBorder="1" applyAlignment="1" applyProtection="1">
      <alignment vertical="center"/>
    </xf>
    <xf numFmtId="165" fontId="14" fillId="3" borderId="26" xfId="0" applyNumberFormat="1" applyFont="1" applyFill="1" applyBorder="1" applyAlignment="1" applyProtection="1">
      <alignment vertical="center"/>
    </xf>
    <xf numFmtId="165" fontId="11" fillId="3" borderId="24" xfId="0" applyNumberFormat="1" applyFont="1" applyFill="1" applyBorder="1" applyAlignment="1" applyProtection="1">
      <alignment vertical="center"/>
    </xf>
    <xf numFmtId="165" fontId="11" fillId="3" borderId="26" xfId="0" applyNumberFormat="1" applyFont="1" applyFill="1" applyBorder="1" applyAlignment="1" applyProtection="1">
      <alignment horizontal="right" vertical="center"/>
    </xf>
    <xf numFmtId="165" fontId="14" fillId="3" borderId="22" xfId="0" applyNumberFormat="1" applyFont="1" applyFill="1" applyBorder="1" applyAlignment="1" applyProtection="1">
      <alignment vertical="center"/>
    </xf>
    <xf numFmtId="165" fontId="11" fillId="3" borderId="20" xfId="0" applyNumberFormat="1" applyFont="1" applyFill="1" applyBorder="1" applyAlignment="1" applyProtection="1">
      <alignment vertical="center"/>
    </xf>
    <xf numFmtId="165" fontId="11" fillId="3" borderId="22" xfId="0" applyNumberFormat="1" applyFont="1" applyFill="1" applyBorder="1" applyAlignment="1" applyProtection="1">
      <alignment horizontal="right" vertical="center"/>
    </xf>
    <xf numFmtId="165" fontId="11" fillId="4" borderId="24" xfId="0" applyNumberFormat="1" applyFont="1" applyFill="1" applyBorder="1" applyAlignment="1" applyProtection="1">
      <alignment vertical="center"/>
    </xf>
    <xf numFmtId="165" fontId="14" fillId="4" borderId="26" xfId="0" applyNumberFormat="1" applyFont="1" applyFill="1" applyBorder="1" applyAlignment="1" applyProtection="1">
      <alignment vertical="center"/>
    </xf>
    <xf numFmtId="165" fontId="11" fillId="4" borderId="25" xfId="0" applyNumberFormat="1" applyFont="1" applyFill="1" applyBorder="1" applyAlignment="1" applyProtection="1">
      <alignment vertical="center"/>
    </xf>
    <xf numFmtId="165" fontId="14" fillId="0" borderId="26" xfId="0" applyNumberFormat="1" applyFont="1" applyBorder="1" applyAlignment="1" applyProtection="1">
      <alignment vertical="center"/>
    </xf>
    <xf numFmtId="165" fontId="11" fillId="0" borderId="24" xfId="0" applyNumberFormat="1" applyFont="1" applyBorder="1" applyAlignment="1" applyProtection="1">
      <alignment vertical="center"/>
    </xf>
    <xf numFmtId="0" fontId="11" fillId="0" borderId="0" xfId="0" applyFont="1" applyBorder="1" applyProtection="1"/>
    <xf numFmtId="165" fontId="11" fillId="4" borderId="20" xfId="0" applyNumberFormat="1" applyFont="1" applyFill="1" applyBorder="1" applyAlignment="1" applyProtection="1">
      <alignment vertical="center"/>
    </xf>
    <xf numFmtId="165" fontId="14" fillId="4" borderId="22" xfId="0" applyNumberFormat="1" applyFont="1" applyFill="1" applyBorder="1" applyAlignment="1" applyProtection="1">
      <alignment vertical="center"/>
    </xf>
    <xf numFmtId="165" fontId="11" fillId="4" borderId="21" xfId="0" applyNumberFormat="1" applyFont="1" applyFill="1" applyBorder="1" applyAlignment="1" applyProtection="1">
      <alignment vertical="center"/>
    </xf>
    <xf numFmtId="165" fontId="14" fillId="0" borderId="22" xfId="0" applyNumberFormat="1" applyFont="1" applyBorder="1" applyAlignment="1" applyProtection="1">
      <alignment vertical="center"/>
    </xf>
    <xf numFmtId="165" fontId="11" fillId="0" borderId="20" xfId="0" applyNumberFormat="1" applyFont="1" applyBorder="1" applyAlignment="1" applyProtection="1">
      <alignment vertical="center"/>
    </xf>
    <xf numFmtId="165" fontId="11" fillId="5" borderId="25" xfId="0" applyNumberFormat="1" applyFont="1" applyFill="1" applyBorder="1" applyAlignment="1" applyProtection="1">
      <alignment vertical="center"/>
    </xf>
    <xf numFmtId="165" fontId="11" fillId="0" borderId="8" xfId="0" applyNumberFormat="1" applyFont="1" applyFill="1" applyBorder="1" applyAlignment="1" applyProtection="1">
      <alignment vertical="center"/>
    </xf>
    <xf numFmtId="165" fontId="11" fillId="0" borderId="9" xfId="0" applyNumberFormat="1" applyFont="1" applyFill="1" applyBorder="1" applyAlignment="1" applyProtection="1">
      <alignment vertical="center"/>
    </xf>
    <xf numFmtId="165" fontId="11" fillId="5" borderId="9" xfId="0" applyNumberFormat="1" applyFont="1" applyFill="1" applyBorder="1" applyAlignment="1" applyProtection="1">
      <alignment vertical="center"/>
    </xf>
    <xf numFmtId="165" fontId="14" fillId="0" borderId="10" xfId="0" applyNumberFormat="1" applyFont="1" applyFill="1" applyBorder="1" applyAlignment="1" applyProtection="1">
      <alignment vertical="center"/>
    </xf>
    <xf numFmtId="0" fontId="4" fillId="0" borderId="28" xfId="0" applyFont="1" applyBorder="1" applyProtection="1"/>
    <xf numFmtId="0" fontId="4" fillId="0" borderId="0" xfId="0" applyFont="1" applyBorder="1" applyAlignment="1" applyProtection="1">
      <alignment horizontal="center"/>
    </xf>
    <xf numFmtId="165" fontId="11"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165" fontId="11" fillId="0" borderId="0" xfId="0" applyNumberFormat="1" applyFont="1" applyFill="1" applyBorder="1" applyAlignment="1" applyProtection="1">
      <alignment horizontal="right" vertical="center"/>
    </xf>
    <xf numFmtId="165" fontId="4" fillId="0" borderId="13" xfId="0" applyNumberFormat="1" applyFont="1" applyFill="1" applyBorder="1" applyAlignment="1" applyProtection="1">
      <alignment horizontal="center" vertical="center"/>
    </xf>
    <xf numFmtId="165" fontId="4" fillId="0" borderId="7" xfId="0" applyNumberFormat="1" applyFont="1" applyFill="1" applyBorder="1" applyAlignment="1" applyProtection="1">
      <alignment horizontal="center" vertical="center"/>
    </xf>
    <xf numFmtId="165" fontId="11" fillId="0" borderId="17" xfId="0" applyNumberFormat="1" applyFont="1" applyBorder="1" applyAlignment="1" applyProtection="1">
      <alignment vertical="center"/>
    </xf>
    <xf numFmtId="165" fontId="14" fillId="2" borderId="18" xfId="0" applyNumberFormat="1" applyFont="1" applyFill="1" applyBorder="1" applyAlignment="1" applyProtection="1">
      <alignment vertical="center"/>
    </xf>
    <xf numFmtId="165" fontId="11" fillId="2" borderId="16" xfId="0" applyNumberFormat="1" applyFont="1" applyFill="1" applyBorder="1" applyAlignment="1" applyProtection="1">
      <alignment vertical="center"/>
    </xf>
    <xf numFmtId="165" fontId="11" fillId="2" borderId="18" xfId="0" applyNumberFormat="1" applyFont="1" applyFill="1" applyBorder="1" applyAlignment="1" applyProtection="1">
      <alignment horizontal="right" vertical="center"/>
    </xf>
    <xf numFmtId="165" fontId="11" fillId="0" borderId="21" xfId="0" applyNumberFormat="1" applyFont="1" applyBorder="1" applyAlignment="1" applyProtection="1">
      <alignment vertical="center"/>
    </xf>
    <xf numFmtId="165" fontId="14" fillId="2" borderId="22" xfId="0" applyNumberFormat="1" applyFont="1" applyFill="1" applyBorder="1" applyAlignment="1" applyProtection="1">
      <alignment vertical="center"/>
    </xf>
    <xf numFmtId="165" fontId="11" fillId="2" borderId="20" xfId="0" applyNumberFormat="1" applyFont="1" applyFill="1" applyBorder="1" applyAlignment="1" applyProtection="1">
      <alignment vertical="center"/>
    </xf>
    <xf numFmtId="165" fontId="11" fillId="2" borderId="22" xfId="0" applyNumberFormat="1" applyFont="1" applyFill="1" applyBorder="1" applyAlignment="1" applyProtection="1">
      <alignment horizontal="right" vertical="center"/>
    </xf>
    <xf numFmtId="165" fontId="11" fillId="3" borderId="25" xfId="0" applyNumberFormat="1" applyFont="1" applyFill="1" applyBorder="1" applyAlignment="1" applyProtection="1">
      <alignment vertical="center"/>
    </xf>
    <xf numFmtId="165" fontId="11" fillId="3" borderId="21" xfId="0" applyNumberFormat="1" applyFont="1" applyFill="1" applyBorder="1" applyAlignment="1" applyProtection="1">
      <alignment vertical="center"/>
    </xf>
    <xf numFmtId="165" fontId="11" fillId="0" borderId="26" xfId="0" applyNumberFormat="1" applyFont="1" applyFill="1" applyBorder="1" applyAlignment="1" applyProtection="1">
      <alignment horizontal="right" vertical="center"/>
    </xf>
    <xf numFmtId="165" fontId="11" fillId="0" borderId="22" xfId="0" applyNumberFormat="1" applyFont="1" applyFill="1" applyBorder="1" applyAlignment="1" applyProtection="1">
      <alignment horizontal="right" vertical="center"/>
    </xf>
    <xf numFmtId="165" fontId="11" fillId="0" borderId="10" xfId="0" applyNumberFormat="1" applyFont="1" applyFill="1" applyBorder="1" applyAlignment="1" applyProtection="1">
      <alignment horizontal="right" vertical="center"/>
    </xf>
    <xf numFmtId="165" fontId="14" fillId="0" borderId="18" xfId="0" applyNumberFormat="1" applyFont="1" applyBorder="1" applyAlignment="1" applyProtection="1">
      <alignment vertical="center"/>
    </xf>
    <xf numFmtId="165" fontId="11" fillId="0" borderId="16" xfId="0" applyNumberFormat="1" applyFont="1" applyBorder="1" applyAlignment="1" applyProtection="1">
      <alignment vertical="center"/>
    </xf>
    <xf numFmtId="0" fontId="0" fillId="0" borderId="28" xfId="0" applyFill="1" applyBorder="1" applyProtection="1"/>
    <xf numFmtId="165" fontId="11" fillId="7" borderId="25" xfId="0" applyNumberFormat="1" applyFont="1" applyFill="1" applyBorder="1" applyAlignment="1" applyProtection="1">
      <alignment vertical="center"/>
    </xf>
    <xf numFmtId="165" fontId="14" fillId="5" borderId="26" xfId="0" applyNumberFormat="1" applyFont="1" applyFill="1" applyBorder="1" applyAlignment="1" applyProtection="1">
      <alignment vertical="center"/>
    </xf>
    <xf numFmtId="165" fontId="11" fillId="5" borderId="24" xfId="0" applyNumberFormat="1" applyFont="1" applyFill="1" applyBorder="1" applyAlignment="1" applyProtection="1">
      <alignment vertical="center"/>
    </xf>
    <xf numFmtId="165" fontId="11" fillId="5" borderId="26" xfId="0" applyNumberFormat="1" applyFont="1" applyFill="1" applyBorder="1" applyAlignment="1" applyProtection="1">
      <alignment horizontal="right" vertical="center"/>
    </xf>
    <xf numFmtId="165" fontId="11" fillId="7" borderId="9" xfId="0" applyNumberFormat="1" applyFont="1" applyFill="1" applyBorder="1" applyAlignment="1" applyProtection="1">
      <alignment vertical="center"/>
    </xf>
    <xf numFmtId="165" fontId="14" fillId="5" borderId="10" xfId="0" applyNumberFormat="1" applyFont="1" applyFill="1" applyBorder="1" applyAlignment="1" applyProtection="1">
      <alignment vertical="center"/>
    </xf>
    <xf numFmtId="165" fontId="11" fillId="5" borderId="8" xfId="0" applyNumberFormat="1" applyFont="1" applyFill="1" applyBorder="1" applyAlignment="1" applyProtection="1">
      <alignment vertical="center"/>
    </xf>
    <xf numFmtId="165" fontId="11" fillId="5" borderId="10" xfId="0" applyNumberFormat="1" applyFont="1" applyFill="1" applyBorder="1" applyAlignment="1" applyProtection="1">
      <alignment horizontal="right" vertical="center"/>
    </xf>
    <xf numFmtId="0" fontId="4" fillId="0" borderId="28" xfId="0" applyFont="1" applyBorder="1" applyAlignment="1" applyProtection="1">
      <alignment horizontal="center"/>
    </xf>
    <xf numFmtId="165" fontId="11" fillId="0" borderId="18" xfId="0" applyNumberFormat="1" applyFont="1" applyFill="1" applyBorder="1" applyAlignment="1" applyProtection="1">
      <alignment horizontal="right" vertical="center"/>
    </xf>
    <xf numFmtId="165" fontId="0" fillId="0" borderId="69" xfId="0" applyNumberFormat="1" applyBorder="1" applyProtection="1"/>
    <xf numFmtId="165" fontId="0" fillId="0" borderId="28" xfId="0" applyNumberFormat="1" applyBorder="1" applyProtection="1"/>
    <xf numFmtId="165" fontId="11" fillId="0" borderId="25" xfId="0" applyNumberFormat="1" applyFont="1" applyBorder="1" applyAlignment="1" applyProtection="1">
      <alignment vertical="center"/>
    </xf>
    <xf numFmtId="165" fontId="11" fillId="4" borderId="26" xfId="0" applyNumberFormat="1" applyFont="1" applyFill="1" applyBorder="1" applyAlignment="1" applyProtection="1">
      <alignment horizontal="right" vertical="center"/>
    </xf>
    <xf numFmtId="165" fontId="11" fillId="7" borderId="21" xfId="0" applyNumberFormat="1" applyFont="1" applyFill="1" applyBorder="1" applyAlignment="1" applyProtection="1">
      <alignment vertical="center"/>
    </xf>
    <xf numFmtId="165" fontId="11" fillId="4" borderId="22" xfId="0" applyNumberFormat="1" applyFont="1" applyFill="1" applyBorder="1" applyAlignment="1" applyProtection="1">
      <alignment horizontal="right" vertical="center"/>
    </xf>
    <xf numFmtId="165" fontId="11" fillId="0" borderId="51" xfId="0" applyNumberFormat="1" applyFont="1" applyBorder="1" applyAlignment="1" applyProtection="1">
      <alignment vertical="center"/>
    </xf>
    <xf numFmtId="165" fontId="14" fillId="0" borderId="10" xfId="0" applyNumberFormat="1" applyFont="1" applyBorder="1" applyAlignment="1" applyProtection="1">
      <alignment vertical="center"/>
    </xf>
    <xf numFmtId="165" fontId="11" fillId="0" borderId="58" xfId="0" applyNumberFormat="1" applyFont="1" applyBorder="1" applyAlignment="1" applyProtection="1">
      <alignment vertical="center"/>
    </xf>
    <xf numFmtId="0" fontId="0" fillId="0" borderId="0" xfId="0" applyBorder="1" applyAlignment="1" applyProtection="1">
      <alignment horizontal="right"/>
    </xf>
    <xf numFmtId="0" fontId="4" fillId="0" borderId="28" xfId="0" applyFont="1" applyBorder="1" applyAlignment="1" applyProtection="1">
      <alignment vertical="center"/>
    </xf>
    <xf numFmtId="0" fontId="4" fillId="0" borderId="0" xfId="0" applyFont="1" applyBorder="1" applyAlignment="1" applyProtection="1">
      <alignment vertical="center"/>
    </xf>
    <xf numFmtId="0" fontId="15" fillId="0" borderId="0"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69" xfId="0" applyFont="1" applyBorder="1" applyAlignment="1" applyProtection="1">
      <alignment vertical="center"/>
    </xf>
    <xf numFmtId="0" fontId="26" fillId="12" borderId="62" xfId="0" applyFont="1" applyFill="1" applyBorder="1" applyAlignment="1" applyProtection="1">
      <alignment horizontal="center" vertical="center" wrapText="1" readingOrder="1"/>
    </xf>
    <xf numFmtId="0" fontId="11" fillId="12" borderId="68" xfId="0" applyFont="1" applyFill="1" applyBorder="1" applyAlignment="1" applyProtection="1">
      <alignment horizontal="left" vertical="center"/>
    </xf>
    <xf numFmtId="0" fontId="4" fillId="2" borderId="64" xfId="0" applyFont="1" applyFill="1" applyBorder="1" applyAlignment="1" applyProtection="1">
      <alignment horizontal="center" vertical="center"/>
    </xf>
    <xf numFmtId="0" fontId="6" fillId="0" borderId="64" xfId="0" applyFont="1" applyBorder="1" applyAlignment="1" applyProtection="1">
      <alignment horizontal="center" vertical="center"/>
    </xf>
    <xf numFmtId="0" fontId="4" fillId="3" borderId="64" xfId="0" applyFont="1" applyFill="1" applyBorder="1" applyAlignment="1" applyProtection="1">
      <alignment horizontal="center" vertical="center"/>
    </xf>
    <xf numFmtId="0" fontId="4" fillId="4" borderId="64" xfId="0" applyFont="1" applyFill="1" applyBorder="1" applyAlignment="1" applyProtection="1">
      <alignment horizontal="center" vertical="center"/>
    </xf>
    <xf numFmtId="0" fontId="4" fillId="5" borderId="64" xfId="0" applyFont="1" applyFill="1" applyBorder="1" applyAlignment="1" applyProtection="1">
      <alignment horizontal="center" vertical="center"/>
    </xf>
    <xf numFmtId="0" fontId="4" fillId="6" borderId="59" xfId="0" applyFont="1" applyFill="1" applyBorder="1" applyAlignment="1" applyProtection="1">
      <alignment vertical="center"/>
    </xf>
    <xf numFmtId="0" fontId="6" fillId="6" borderId="59"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0" fillId="0" borderId="50" xfId="0" applyBorder="1" applyAlignment="1" applyProtection="1">
      <alignment horizontal="right"/>
    </xf>
    <xf numFmtId="0" fontId="26" fillId="0" borderId="60" xfId="0" applyFont="1" applyBorder="1" applyAlignment="1">
      <alignment horizontal="center" vertical="center" wrapText="1" readingOrder="1"/>
    </xf>
    <xf numFmtId="0" fontId="38" fillId="7" borderId="0" xfId="1" applyFont="1" applyFill="1" applyBorder="1" applyAlignment="1" applyProtection="1">
      <alignment horizontal="left" vertical="center"/>
    </xf>
    <xf numFmtId="0" fontId="0" fillId="0" borderId="0" xfId="0" applyAlignment="1">
      <alignment vertical="top"/>
    </xf>
    <xf numFmtId="0" fontId="9" fillId="0" borderId="0" xfId="0" quotePrefix="1" applyFont="1" applyAlignment="1">
      <alignment vertical="top"/>
    </xf>
    <xf numFmtId="0" fontId="2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4" fillId="0" borderId="0" xfId="0" applyFont="1"/>
    <xf numFmtId="0" fontId="0" fillId="13" borderId="11" xfId="0" applyFill="1" applyBorder="1"/>
    <xf numFmtId="0" fontId="0" fillId="13" borderId="45" xfId="0" applyFill="1" applyBorder="1"/>
    <xf numFmtId="0" fontId="0" fillId="13" borderId="12" xfId="0" applyFill="1" applyBorder="1"/>
    <xf numFmtId="0" fontId="0" fillId="13" borderId="28" xfId="0" applyFill="1" applyBorder="1" applyAlignment="1">
      <alignment vertical="top"/>
    </xf>
    <xf numFmtId="0" fontId="0" fillId="13" borderId="0" xfId="0" applyFill="1" applyBorder="1" applyAlignment="1">
      <alignment vertical="top"/>
    </xf>
    <xf numFmtId="0" fontId="0" fillId="13" borderId="69" xfId="0" applyFill="1" applyBorder="1" applyAlignment="1">
      <alignment vertical="top"/>
    </xf>
    <xf numFmtId="0" fontId="9" fillId="13" borderId="0" xfId="0" applyFont="1" applyFill="1" applyBorder="1" applyAlignment="1">
      <alignment vertical="top"/>
    </xf>
    <xf numFmtId="0" fontId="0" fillId="13" borderId="58" xfId="0" applyFill="1" applyBorder="1"/>
    <xf numFmtId="0" fontId="0" fillId="13" borderId="50" xfId="0" applyFill="1" applyBorder="1"/>
    <xf numFmtId="0" fontId="0" fillId="13" borderId="42" xfId="0" applyFill="1" applyBorder="1"/>
    <xf numFmtId="0" fontId="9" fillId="13" borderId="45" xfId="0" applyFont="1" applyFill="1" applyBorder="1"/>
    <xf numFmtId="0" fontId="0" fillId="13" borderId="28" xfId="0" applyFill="1" applyBorder="1"/>
    <xf numFmtId="0" fontId="9" fillId="13" borderId="0" xfId="0" applyFont="1" applyFill="1" applyBorder="1"/>
    <xf numFmtId="0" fontId="0" fillId="13" borderId="0" xfId="0" applyFill="1" applyBorder="1"/>
    <xf numFmtId="0" fontId="0" fillId="13" borderId="69" xfId="0" applyFill="1" applyBorder="1"/>
    <xf numFmtId="0" fontId="14" fillId="13" borderId="0" xfId="0" applyFont="1" applyFill="1" applyBorder="1" applyAlignment="1">
      <alignment vertical="top"/>
    </xf>
    <xf numFmtId="0" fontId="9" fillId="13" borderId="0" xfId="0" quotePrefix="1" applyFont="1" applyFill="1" applyBorder="1" applyAlignment="1">
      <alignment vertical="top"/>
    </xf>
    <xf numFmtId="0" fontId="0" fillId="13" borderId="58" xfId="0" applyFill="1" applyBorder="1" applyAlignment="1">
      <alignment vertical="top"/>
    </xf>
    <xf numFmtId="0" fontId="9" fillId="13" borderId="50" xfId="0" quotePrefix="1" applyFont="1" applyFill="1" applyBorder="1" applyAlignment="1">
      <alignment vertical="top"/>
    </xf>
    <xf numFmtId="0" fontId="0" fillId="13" borderId="50" xfId="0" applyFill="1" applyBorder="1" applyAlignment="1">
      <alignment vertical="top"/>
    </xf>
    <xf numFmtId="0" fontId="0" fillId="13" borderId="42" xfId="0" applyFill="1" applyBorder="1" applyAlignment="1">
      <alignment vertical="top"/>
    </xf>
    <xf numFmtId="0" fontId="41" fillId="13" borderId="0" xfId="0" applyFont="1" applyFill="1" applyBorder="1" applyAlignment="1">
      <alignment vertical="top"/>
    </xf>
    <xf numFmtId="0" fontId="11" fillId="0" borderId="64" xfId="0" applyFont="1" applyBorder="1" applyAlignment="1" applyProtection="1">
      <alignment horizontal="left" vertical="center" wrapText="1" readingOrder="1"/>
    </xf>
    <xf numFmtId="0" fontId="26" fillId="0" borderId="60" xfId="0" applyFont="1" applyBorder="1" applyAlignment="1" applyProtection="1">
      <alignment horizontal="center" vertical="center" wrapText="1" readingOrder="1"/>
    </xf>
    <xf numFmtId="0" fontId="20" fillId="0" borderId="61" xfId="0" applyFont="1" applyBorder="1" applyAlignment="1" applyProtection="1">
      <alignment horizontal="center" vertical="center"/>
      <protection locked="0"/>
    </xf>
    <xf numFmtId="0" fontId="20" fillId="12" borderId="61" xfId="0" applyFont="1" applyFill="1" applyBorder="1" applyAlignment="1" applyProtection="1">
      <alignment horizontal="center" vertical="center"/>
      <protection locked="0"/>
    </xf>
    <xf numFmtId="0" fontId="20" fillId="0" borderId="64" xfId="0" applyFont="1" applyBorder="1" applyAlignment="1" applyProtection="1">
      <alignment horizontal="center" vertical="center"/>
      <protection locked="0"/>
    </xf>
    <xf numFmtId="0" fontId="20" fillId="12" borderId="64" xfId="0" applyFont="1" applyFill="1" applyBorder="1" applyAlignment="1" applyProtection="1">
      <alignment horizontal="center" vertical="center"/>
      <protection locked="0"/>
    </xf>
    <xf numFmtId="0" fontId="26" fillId="12" borderId="60" xfId="0" applyFont="1" applyFill="1" applyBorder="1" applyAlignment="1" applyProtection="1">
      <alignment horizontal="center" vertical="center" wrapText="1" readingOrder="1"/>
    </xf>
    <xf numFmtId="0" fontId="11" fillId="12" borderId="64" xfId="0" applyFont="1" applyFill="1" applyBorder="1" applyAlignment="1" applyProtection="1">
      <alignment horizontal="left" vertical="center" wrapText="1" readingOrder="1"/>
    </xf>
    <xf numFmtId="0" fontId="46" fillId="13" borderId="0" xfId="0" applyFont="1" applyFill="1" applyBorder="1" applyAlignment="1">
      <alignment vertical="top"/>
    </xf>
    <xf numFmtId="0" fontId="11" fillId="0" borderId="64" xfId="0" applyFont="1" applyBorder="1" applyAlignment="1" applyProtection="1">
      <alignment horizontal="left" vertical="center" wrapText="1" readingOrder="1"/>
    </xf>
    <xf numFmtId="0" fontId="11" fillId="12" borderId="64" xfId="0" applyFont="1" applyFill="1" applyBorder="1" applyAlignment="1" applyProtection="1">
      <alignment horizontal="left" vertical="center" wrapText="1" readingOrder="1"/>
    </xf>
    <xf numFmtId="0" fontId="38" fillId="0" borderId="0" xfId="1" applyFont="1" applyBorder="1" applyAlignment="1" applyProtection="1">
      <alignment horizontal="left" vertical="center"/>
    </xf>
    <xf numFmtId="0" fontId="24" fillId="0" borderId="0" xfId="0" applyFont="1" applyFill="1" applyBorder="1" applyAlignment="1">
      <alignment horizontal="left"/>
    </xf>
    <xf numFmtId="0" fontId="29" fillId="0" borderId="0" xfId="0" quotePrefix="1" applyFont="1" applyBorder="1" applyAlignment="1">
      <alignment vertical="center"/>
    </xf>
    <xf numFmtId="0" fontId="38" fillId="0" borderId="0" xfId="1" applyFont="1" applyAlignment="1" applyProtection="1"/>
    <xf numFmtId="0" fontId="1" fillId="0" borderId="11" xfId="0" applyFont="1" applyBorder="1" applyAlignment="1">
      <alignment horizontal="center"/>
    </xf>
    <xf numFmtId="0" fontId="1" fillId="0" borderId="4" xfId="0" applyFont="1" applyBorder="1" applyAlignment="1">
      <alignment horizontal="center"/>
    </xf>
    <xf numFmtId="0" fontId="48" fillId="14" borderId="4" xfId="0" applyFont="1" applyFill="1" applyBorder="1"/>
    <xf numFmtId="0" fontId="49" fillId="15" borderId="4" xfId="0" applyFont="1" applyFill="1" applyBorder="1"/>
    <xf numFmtId="0" fontId="49" fillId="0" borderId="4" xfId="0" applyFont="1" applyFill="1" applyBorder="1"/>
    <xf numFmtId="0" fontId="49" fillId="16" borderId="4" xfId="0" applyFont="1" applyFill="1" applyBorder="1"/>
    <xf numFmtId="0" fontId="5" fillId="0" borderId="11" xfId="0" applyFont="1" applyBorder="1" applyAlignment="1">
      <alignment horizontal="center" vertical="center" wrapText="1"/>
    </xf>
    <xf numFmtId="0" fontId="5" fillId="0" borderId="45" xfId="0" applyFont="1" applyBorder="1" applyAlignment="1">
      <alignment horizontal="center" vertical="center"/>
    </xf>
    <xf numFmtId="0" fontId="5" fillId="0" borderId="58"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165" fontId="4" fillId="0" borderId="18" xfId="0" applyNumberFormat="1" applyFont="1" applyFill="1" applyBorder="1" applyAlignment="1">
      <alignment horizontal="center" vertical="center"/>
    </xf>
    <xf numFmtId="165" fontId="4" fillId="0" borderId="22" xfId="0" applyNumberFormat="1" applyFont="1" applyFill="1" applyBorder="1" applyAlignment="1">
      <alignment horizontal="center" vertical="center"/>
    </xf>
    <xf numFmtId="165" fontId="4" fillId="0" borderId="26"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165" fontId="4" fillId="0" borderId="24"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165" fontId="4" fillId="0" borderId="8" xfId="0" applyNumberFormat="1" applyFont="1" applyFill="1" applyBorder="1" applyAlignment="1">
      <alignment horizontal="center" vertical="center"/>
    </xf>
    <xf numFmtId="0" fontId="9"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4" fillId="5" borderId="55" xfId="0" applyFont="1" applyFill="1" applyBorder="1" applyAlignment="1">
      <alignment horizontal="center" vertical="center"/>
    </xf>
    <xf numFmtId="0" fontId="4" fillId="5" borderId="56"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4" borderId="23" xfId="0" applyFont="1" applyFill="1" applyBorder="1" applyAlignment="1">
      <alignment horizontal="center" vertical="center"/>
    </xf>
    <xf numFmtId="0" fontId="4" fillId="4" borderId="19"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5" fillId="13" borderId="0" xfId="1" applyFont="1" applyFill="1" applyBorder="1" applyAlignment="1" applyProtection="1">
      <alignment vertical="center"/>
    </xf>
    <xf numFmtId="0" fontId="9" fillId="13" borderId="0" xfId="0" applyFont="1" applyFill="1" applyBorder="1" applyAlignment="1">
      <alignment horizontal="left" vertical="top"/>
    </xf>
    <xf numFmtId="0" fontId="28" fillId="0" borderId="36" xfId="0" applyFont="1" applyBorder="1" applyAlignment="1" applyProtection="1">
      <alignment horizontal="left" vertical="center" wrapText="1"/>
    </xf>
    <xf numFmtId="0" fontId="28" fillId="0" borderId="71" xfId="0" applyFont="1" applyBorder="1" applyAlignment="1" applyProtection="1">
      <alignment horizontal="left" vertical="center" wrapText="1"/>
    </xf>
    <xf numFmtId="0" fontId="4" fillId="0" borderId="14"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30" xfId="0" applyFont="1" applyBorder="1" applyAlignment="1" applyProtection="1">
      <alignment horizontal="center" vertical="center"/>
    </xf>
    <xf numFmtId="165" fontId="4" fillId="0" borderId="24" xfId="0" applyNumberFormat="1" applyFont="1" applyFill="1" applyBorder="1" applyAlignment="1" applyProtection="1">
      <alignment horizontal="center" vertical="center"/>
    </xf>
    <xf numFmtId="165" fontId="4" fillId="0" borderId="20" xfId="0" applyNumberFormat="1" applyFont="1" applyFill="1" applyBorder="1" applyAlignment="1" applyProtection="1">
      <alignment horizontal="center" vertical="center"/>
    </xf>
    <xf numFmtId="165" fontId="4" fillId="0" borderId="26" xfId="0" applyNumberFormat="1" applyFont="1" applyFill="1" applyBorder="1" applyAlignment="1" applyProtection="1">
      <alignment horizontal="center" vertical="center"/>
    </xf>
    <xf numFmtId="165" fontId="4" fillId="0" borderId="22" xfId="0" applyNumberFormat="1" applyFont="1" applyFill="1" applyBorder="1" applyAlignment="1" applyProtection="1">
      <alignment horizontal="center" vertical="center"/>
    </xf>
    <xf numFmtId="0" fontId="11" fillId="12" borderId="64" xfId="0" applyFont="1" applyFill="1" applyBorder="1" applyAlignment="1" applyProtection="1">
      <alignment horizontal="left" vertical="center" wrapText="1"/>
    </xf>
    <xf numFmtId="0" fontId="11" fillId="0" borderId="66" xfId="0" applyFont="1" applyBorder="1" applyAlignment="1" applyProtection="1">
      <alignment horizontal="left" vertical="center" wrapText="1" readingOrder="1"/>
    </xf>
    <xf numFmtId="0" fontId="11" fillId="0" borderId="64" xfId="0" applyFont="1" applyBorder="1" applyAlignment="1" applyProtection="1">
      <alignment horizontal="left" vertical="center" wrapText="1" readingOrder="1"/>
    </xf>
    <xf numFmtId="0" fontId="25" fillId="12" borderId="24" xfId="0" applyFont="1" applyFill="1" applyBorder="1" applyAlignment="1" applyProtection="1">
      <alignment horizontal="center" vertical="center" wrapText="1"/>
    </xf>
    <xf numFmtId="0" fontId="25" fillId="12" borderId="31" xfId="0" applyFont="1" applyFill="1" applyBorder="1" applyAlignment="1" applyProtection="1">
      <alignment horizontal="center" vertical="center" wrapText="1"/>
    </xf>
    <xf numFmtId="0" fontId="25" fillId="12" borderId="20" xfId="0" applyFont="1" applyFill="1" applyBorder="1" applyAlignment="1" applyProtection="1">
      <alignment horizontal="center" vertical="center" wrapText="1"/>
    </xf>
    <xf numFmtId="0" fontId="25" fillId="0" borderId="60" xfId="0" applyFont="1" applyBorder="1" applyAlignment="1" applyProtection="1">
      <alignment horizontal="center" vertical="center" wrapText="1"/>
    </xf>
    <xf numFmtId="0" fontId="25" fillId="12" borderId="60" xfId="0" applyFont="1" applyFill="1" applyBorder="1" applyAlignment="1" applyProtection="1">
      <alignment horizontal="center" vertical="center" wrapText="1"/>
    </xf>
    <xf numFmtId="0" fontId="22" fillId="10" borderId="65" xfId="0" applyFont="1" applyFill="1" applyBorder="1" applyAlignment="1" applyProtection="1">
      <alignment horizontal="center" vertical="center" wrapText="1" readingOrder="1"/>
    </xf>
    <xf numFmtId="0" fontId="22" fillId="10" borderId="60" xfId="0" applyFont="1" applyFill="1" applyBorder="1" applyAlignment="1" applyProtection="1">
      <alignment horizontal="center" vertical="center" wrapText="1" readingOrder="1"/>
    </xf>
    <xf numFmtId="0" fontId="22" fillId="10" borderId="24" xfId="0" applyFont="1" applyFill="1" applyBorder="1" applyAlignment="1" applyProtection="1">
      <alignment horizontal="center" vertical="center" wrapText="1" readingOrder="1"/>
    </xf>
    <xf numFmtId="0" fontId="26" fillId="0" borderId="60" xfId="0" applyFont="1" applyBorder="1" applyAlignment="1" applyProtection="1">
      <alignment horizontal="center" vertical="center" wrapText="1" readingOrder="1"/>
    </xf>
    <xf numFmtId="0" fontId="25" fillId="0" borderId="53" xfId="0" applyFont="1" applyBorder="1" applyAlignment="1" applyProtection="1">
      <alignment horizontal="center" vertical="center" wrapText="1"/>
    </xf>
    <xf numFmtId="0" fontId="25" fillId="0" borderId="46" xfId="0" applyFont="1" applyBorder="1" applyAlignment="1" applyProtection="1">
      <alignment horizontal="center" vertical="center" wrapText="1"/>
    </xf>
    <xf numFmtId="0" fontId="25" fillId="0" borderId="62" xfId="0" applyFont="1" applyBorder="1" applyAlignment="1" applyProtection="1">
      <alignment horizontal="center" vertical="center" wrapText="1"/>
    </xf>
    <xf numFmtId="0" fontId="26" fillId="0" borderId="65" xfId="0" applyFont="1" applyBorder="1" applyAlignment="1" applyProtection="1">
      <alignment horizontal="center" vertical="center" wrapText="1" readingOrder="1"/>
    </xf>
    <xf numFmtId="165" fontId="4" fillId="0" borderId="8" xfId="0" applyNumberFormat="1" applyFont="1" applyFill="1" applyBorder="1" applyAlignment="1" applyProtection="1">
      <alignment horizontal="center" vertical="center"/>
    </xf>
    <xf numFmtId="165" fontId="4" fillId="0" borderId="10" xfId="0" applyNumberFormat="1" applyFont="1" applyFill="1" applyBorder="1" applyAlignment="1" applyProtection="1">
      <alignment horizontal="center" vertical="center"/>
    </xf>
    <xf numFmtId="0" fontId="22" fillId="9" borderId="67" xfId="0" applyFont="1" applyFill="1" applyBorder="1" applyAlignment="1">
      <alignment horizontal="center" vertical="center" wrapText="1" readingOrder="1"/>
    </xf>
    <xf numFmtId="0" fontId="22" fillId="9" borderId="61" xfId="0" applyFont="1" applyFill="1" applyBorder="1" applyAlignment="1">
      <alignment horizontal="center" vertical="center" wrapText="1" readingOrder="1"/>
    </xf>
    <xf numFmtId="0" fontId="22" fillId="9" borderId="26" xfId="0" applyFont="1" applyFill="1" applyBorder="1" applyAlignment="1">
      <alignment horizontal="center" vertical="center" wrapText="1" readingOrder="1"/>
    </xf>
    <xf numFmtId="0" fontId="22" fillId="3" borderId="66" xfId="0" applyFont="1" applyFill="1" applyBorder="1" applyAlignment="1">
      <alignment horizontal="center" vertical="center" wrapText="1" readingOrder="1"/>
    </xf>
    <xf numFmtId="0" fontId="22" fillId="3" borderId="64" xfId="0" applyFont="1" applyFill="1" applyBorder="1" applyAlignment="1">
      <alignment horizontal="center" vertical="center" wrapText="1" readingOrder="1"/>
    </xf>
    <xf numFmtId="0" fontId="22" fillId="3" borderId="25" xfId="0" applyFont="1" applyFill="1" applyBorder="1" applyAlignment="1">
      <alignment horizontal="center" vertical="center" wrapText="1" readingOrder="1"/>
    </xf>
    <xf numFmtId="0" fontId="22" fillId="4" borderId="17" xfId="0" applyFont="1" applyFill="1" applyBorder="1" applyAlignment="1">
      <alignment horizontal="center" vertical="center" wrapText="1" readingOrder="1"/>
    </xf>
    <xf numFmtId="0" fontId="22" fillId="4" borderId="47" xfId="0" applyFont="1" applyFill="1" applyBorder="1" applyAlignment="1">
      <alignment horizontal="center" vertical="center" wrapText="1" readingOrder="1"/>
    </xf>
    <xf numFmtId="0" fontId="22" fillId="12" borderId="61" xfId="0" applyFont="1" applyFill="1" applyBorder="1" applyAlignment="1" applyProtection="1">
      <alignment horizontal="center" vertical="center" wrapText="1" readingOrder="1"/>
      <protection locked="0"/>
    </xf>
    <xf numFmtId="0" fontId="22" fillId="12" borderId="64" xfId="0" applyFont="1" applyFill="1" applyBorder="1" applyAlignment="1" applyProtection="1">
      <alignment horizontal="center" vertical="center" wrapText="1" readingOrder="1"/>
      <protection locked="0"/>
    </xf>
    <xf numFmtId="0" fontId="22" fillId="0" borderId="67" xfId="0" applyFont="1" applyBorder="1" applyAlignment="1" applyProtection="1">
      <alignment horizontal="center" vertical="center" wrapText="1" readingOrder="1"/>
      <protection locked="0"/>
    </xf>
    <xf numFmtId="0" fontId="22" fillId="0" borderId="61" xfId="0" applyFont="1" applyBorder="1" applyAlignment="1" applyProtection="1">
      <alignment horizontal="center" vertical="center" wrapText="1" readingOrder="1"/>
      <protection locked="0"/>
    </xf>
    <xf numFmtId="0" fontId="22" fillId="0" borderId="66" xfId="0" applyFont="1" applyBorder="1" applyAlignment="1" applyProtection="1">
      <alignment horizontal="center" vertical="center" wrapText="1" readingOrder="1"/>
      <protection locked="0"/>
    </xf>
    <xf numFmtId="0" fontId="22" fillId="0" borderId="64" xfId="0" applyFont="1" applyBorder="1" applyAlignment="1" applyProtection="1">
      <alignment horizontal="center" vertical="center" wrapText="1" readingOrder="1"/>
      <protection locked="0"/>
    </xf>
    <xf numFmtId="0" fontId="20" fillId="0" borderId="61" xfId="0" applyFont="1" applyBorder="1" applyAlignment="1" applyProtection="1">
      <alignment horizontal="center" vertical="center"/>
      <protection locked="0"/>
    </xf>
    <xf numFmtId="0" fontId="20" fillId="12" borderId="61" xfId="0" applyFont="1" applyFill="1" applyBorder="1" applyAlignment="1" applyProtection="1">
      <alignment horizontal="center" vertical="center"/>
      <protection locked="0"/>
    </xf>
    <xf numFmtId="0" fontId="20" fillId="0" borderId="64" xfId="0" applyFont="1" applyBorder="1" applyAlignment="1" applyProtection="1">
      <alignment horizontal="center" vertical="center"/>
      <protection locked="0"/>
    </xf>
    <xf numFmtId="0" fontId="20" fillId="12" borderId="64" xfId="0" applyFont="1" applyFill="1" applyBorder="1" applyAlignment="1" applyProtection="1">
      <alignment horizontal="center" vertical="center"/>
      <protection locked="0"/>
    </xf>
    <xf numFmtId="0" fontId="22" fillId="9" borderId="18" xfId="0" applyFont="1" applyFill="1" applyBorder="1" applyAlignment="1">
      <alignment horizontal="center" vertical="center" wrapText="1" readingOrder="1"/>
    </xf>
    <xf numFmtId="0" fontId="22" fillId="9" borderId="10" xfId="0" applyFont="1" applyFill="1" applyBorder="1" applyAlignment="1">
      <alignment horizontal="center" vertical="center" wrapText="1" readingOrder="1"/>
    </xf>
    <xf numFmtId="0" fontId="25" fillId="0" borderId="64" xfId="0" applyFont="1" applyBorder="1" applyAlignment="1" applyProtection="1">
      <alignment horizontal="left" vertical="center" wrapText="1"/>
    </xf>
    <xf numFmtId="0" fontId="22" fillId="10" borderId="66" xfId="0" applyFont="1" applyFill="1" applyBorder="1" applyAlignment="1" applyProtection="1">
      <alignment horizontal="left" vertical="center" wrapText="1" readingOrder="1"/>
    </xf>
    <xf numFmtId="0" fontId="22" fillId="10" borderId="64" xfId="0" applyFont="1" applyFill="1" applyBorder="1" applyAlignment="1" applyProtection="1">
      <alignment horizontal="left" vertical="center" wrapText="1" readingOrder="1"/>
    </xf>
    <xf numFmtId="0" fontId="22" fillId="10" borderId="25" xfId="0" applyFont="1" applyFill="1" applyBorder="1" applyAlignment="1" applyProtection="1">
      <alignment horizontal="left" vertical="center" wrapText="1" readingOrder="1"/>
    </xf>
    <xf numFmtId="0" fontId="11" fillId="0" borderId="64" xfId="0" applyFont="1" applyBorder="1" applyAlignment="1" applyProtection="1">
      <alignment horizontal="left" vertical="center" wrapText="1"/>
    </xf>
    <xf numFmtId="0" fontId="11" fillId="0" borderId="68" xfId="0" applyFont="1" applyBorder="1" applyAlignment="1" applyProtection="1">
      <alignment horizontal="left" vertical="center" wrapText="1"/>
    </xf>
    <xf numFmtId="0" fontId="20" fillId="0" borderId="63"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5" fillId="12" borderId="64" xfId="0" applyFont="1" applyFill="1" applyBorder="1" applyAlignment="1" applyProtection="1">
      <alignment horizontal="left" vertical="center"/>
    </xf>
    <xf numFmtId="0" fontId="20" fillId="0" borderId="21" xfId="0" applyFont="1" applyBorder="1" applyAlignment="1" applyProtection="1">
      <alignment horizontal="center" vertical="center"/>
    </xf>
    <xf numFmtId="0" fontId="20" fillId="0" borderId="68" xfId="0" applyFont="1" applyBorder="1" applyAlignment="1" applyProtection="1">
      <alignment horizontal="center" vertical="center"/>
    </xf>
    <xf numFmtId="0" fontId="26" fillId="12" borderId="60" xfId="0" applyFont="1" applyFill="1" applyBorder="1" applyAlignment="1" applyProtection="1">
      <alignment horizontal="center" vertical="center" wrapText="1" readingOrder="1"/>
    </xf>
    <xf numFmtId="0" fontId="11" fillId="12" borderId="64" xfId="0" applyFont="1" applyFill="1" applyBorder="1" applyAlignment="1" applyProtection="1">
      <alignment horizontal="left" vertical="center" wrapText="1" readingOrder="1"/>
    </xf>
    <xf numFmtId="0" fontId="20" fillId="0" borderId="67"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66" xfId="0" applyFont="1" applyBorder="1" applyAlignment="1" applyProtection="1">
      <alignment horizontal="center" vertical="center"/>
    </xf>
    <xf numFmtId="0" fontId="28" fillId="0" borderId="70" xfId="0" applyFont="1" applyBorder="1" applyAlignment="1" applyProtection="1">
      <alignment horizontal="left" vertical="center"/>
    </xf>
    <xf numFmtId="0" fontId="28" fillId="0" borderId="71" xfId="0" applyFont="1" applyBorder="1" applyAlignment="1" applyProtection="1">
      <alignment horizontal="left" vertical="center"/>
    </xf>
    <xf numFmtId="0" fontId="26" fillId="0" borderId="53" xfId="0" applyFont="1" applyBorder="1" applyAlignment="1" applyProtection="1">
      <alignment horizontal="center" vertical="center" wrapText="1" readingOrder="1"/>
    </xf>
    <xf numFmtId="0" fontId="26" fillId="0" borderId="46" xfId="0" applyFont="1" applyBorder="1" applyAlignment="1" applyProtection="1">
      <alignment horizontal="center" vertical="center" wrapText="1" readingOrder="1"/>
    </xf>
    <xf numFmtId="0" fontId="4" fillId="0" borderId="15"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165" fontId="4" fillId="0" borderId="16" xfId="0" applyNumberFormat="1" applyFont="1" applyFill="1" applyBorder="1" applyAlignment="1" applyProtection="1">
      <alignment horizontal="center" vertical="center"/>
    </xf>
    <xf numFmtId="165" fontId="4" fillId="0" borderId="18" xfId="0" applyNumberFormat="1"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5" borderId="23"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41" xfId="0" applyFont="1" applyFill="1" applyBorder="1" applyAlignment="1" applyProtection="1">
      <alignment horizontal="left" vertical="center"/>
    </xf>
    <xf numFmtId="0" fontId="23" fillId="0" borderId="30" xfId="0" applyFont="1" applyFill="1" applyBorder="1" applyAlignment="1" applyProtection="1">
      <alignment horizontal="left" vertical="center"/>
    </xf>
    <xf numFmtId="0" fontId="4" fillId="11" borderId="14" xfId="0" applyFont="1" applyFill="1" applyBorder="1" applyAlignment="1" applyProtection="1">
      <alignment horizontal="left" vertical="center" wrapText="1"/>
    </xf>
    <xf numFmtId="0" fontId="4" fillId="11" borderId="41" xfId="0" applyFont="1" applyFill="1" applyBorder="1" applyAlignment="1" applyProtection="1">
      <alignment horizontal="left" vertical="center" wrapText="1"/>
    </xf>
    <xf numFmtId="0" fontId="4" fillId="11" borderId="30"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45"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58" xfId="0" applyFont="1" applyBorder="1" applyAlignment="1" applyProtection="1">
      <alignment horizontal="left" vertical="center"/>
    </xf>
    <xf numFmtId="0" fontId="5" fillId="0" borderId="50" xfId="0" applyFont="1" applyBorder="1" applyAlignment="1" applyProtection="1">
      <alignment horizontal="left" vertical="center"/>
    </xf>
    <xf numFmtId="0" fontId="5" fillId="0" borderId="42" xfId="0" applyFont="1" applyBorder="1" applyAlignment="1" applyProtection="1">
      <alignment horizontal="left" vertical="center"/>
    </xf>
    <xf numFmtId="0" fontId="5" fillId="0" borderId="11"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42" xfId="0" applyFont="1" applyBorder="1" applyAlignment="1" applyProtection="1">
      <alignment horizontal="center" vertical="center"/>
    </xf>
    <xf numFmtId="0" fontId="47" fillId="0" borderId="15" xfId="0" applyFont="1" applyBorder="1" applyAlignment="1">
      <alignment horizontal="center" textRotation="90"/>
    </xf>
    <xf numFmtId="0" fontId="47" fillId="0" borderId="27" xfId="0" applyFont="1" applyBorder="1" applyAlignment="1">
      <alignment horizontal="center" textRotation="90"/>
    </xf>
    <xf numFmtId="0" fontId="9" fillId="0" borderId="15" xfId="0" applyFont="1" applyBorder="1" applyAlignment="1">
      <alignment horizontal="center" textRotation="90"/>
    </xf>
    <xf numFmtId="0" fontId="9" fillId="0" borderId="27" xfId="0" applyFont="1" applyBorder="1" applyAlignment="1">
      <alignment horizontal="center" textRotation="90"/>
    </xf>
    <xf numFmtId="0" fontId="0" fillId="0" borderId="27" xfId="0" applyBorder="1" applyAlignment="1">
      <alignment horizontal="center" textRotation="90"/>
    </xf>
    <xf numFmtId="0" fontId="22" fillId="10" borderId="16" xfId="0" applyFont="1" applyFill="1" applyBorder="1" applyAlignment="1" applyProtection="1">
      <alignment horizontal="center" vertical="center" wrapText="1" readingOrder="1"/>
    </xf>
    <xf numFmtId="0" fontId="22" fillId="10" borderId="8" xfId="0" applyFont="1" applyFill="1" applyBorder="1" applyAlignment="1" applyProtection="1">
      <alignment horizontal="center" vertical="center" wrapText="1" readingOrder="1"/>
    </xf>
    <xf numFmtId="0" fontId="22" fillId="10" borderId="17" xfId="0" applyFont="1" applyFill="1" applyBorder="1" applyAlignment="1" applyProtection="1">
      <alignment vertical="center" wrapText="1" readingOrder="1"/>
    </xf>
    <xf numFmtId="0" fontId="22" fillId="10" borderId="9" xfId="0" applyFont="1" applyFill="1" applyBorder="1" applyAlignment="1" applyProtection="1">
      <alignment vertical="center" wrapText="1" readingOrder="1"/>
    </xf>
    <xf numFmtId="0" fontId="22" fillId="4" borderId="9" xfId="0" applyFont="1" applyFill="1" applyBorder="1" applyAlignment="1">
      <alignment horizontal="center" vertical="center" wrapText="1" readingOrder="1"/>
    </xf>
    <xf numFmtId="0" fontId="10" fillId="0" borderId="14"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0" xfId="0" applyFont="1" applyBorder="1" applyAlignment="1" applyProtection="1">
      <alignment horizontal="center" vertical="center"/>
    </xf>
    <xf numFmtId="0" fontId="23" fillId="0" borderId="14"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30" xfId="0" applyFont="1" applyFill="1" applyBorder="1" applyAlignment="1">
      <alignment horizontal="left" vertical="center"/>
    </xf>
    <xf numFmtId="0" fontId="4" fillId="11" borderId="14" xfId="0" applyFont="1" applyFill="1" applyBorder="1" applyAlignment="1">
      <alignment horizontal="left" vertical="center" wrapText="1"/>
    </xf>
    <xf numFmtId="0" fontId="4" fillId="11" borderId="41" xfId="0" applyFont="1" applyFill="1" applyBorder="1" applyAlignment="1">
      <alignment horizontal="left" vertical="center" wrapText="1"/>
    </xf>
    <xf numFmtId="0" fontId="4" fillId="11" borderId="30"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5" fillId="0" borderId="58" xfId="0" applyFont="1" applyBorder="1" applyAlignment="1">
      <alignment horizontal="left" vertical="center"/>
    </xf>
    <xf numFmtId="0" fontId="5" fillId="0" borderId="50" xfId="0" applyFont="1" applyBorder="1" applyAlignment="1">
      <alignment horizontal="left" vertical="center"/>
    </xf>
    <xf numFmtId="0" fontId="5" fillId="0" borderId="42" xfId="0" applyFont="1" applyBorder="1" applyAlignment="1">
      <alignment horizontal="left" vertical="center"/>
    </xf>
    <xf numFmtId="0" fontId="22" fillId="10" borderId="16" xfId="0" applyFont="1" applyFill="1" applyBorder="1" applyAlignment="1">
      <alignment horizontal="center" vertical="center" wrapText="1" readingOrder="1"/>
    </xf>
    <xf numFmtId="0" fontId="22" fillId="10" borderId="8" xfId="0" applyFont="1" applyFill="1" applyBorder="1" applyAlignment="1">
      <alignment horizontal="center" vertical="center" wrapText="1" readingOrder="1"/>
    </xf>
    <xf numFmtId="0" fontId="20" fillId="12" borderId="64" xfId="0" applyFont="1" applyFill="1" applyBorder="1" applyAlignment="1">
      <alignment horizontal="center" vertical="center"/>
    </xf>
    <xf numFmtId="0" fontId="20" fillId="12" borderId="61" xfId="0" applyFont="1" applyFill="1" applyBorder="1" applyAlignment="1">
      <alignment horizontal="center" vertical="center"/>
    </xf>
    <xf numFmtId="0" fontId="25" fillId="0" borderId="60" xfId="0" applyFont="1" applyBorder="1" applyAlignment="1">
      <alignment horizontal="center" vertical="center" wrapText="1"/>
    </xf>
    <xf numFmtId="0" fontId="20" fillId="0" borderId="64" xfId="0" applyFont="1" applyBorder="1" applyAlignment="1">
      <alignment horizontal="center" vertical="center"/>
    </xf>
    <xf numFmtId="0" fontId="20" fillId="0" borderId="61" xfId="0" applyFont="1" applyBorder="1" applyAlignment="1">
      <alignment horizontal="center" vertical="center"/>
    </xf>
    <xf numFmtId="0" fontId="25" fillId="12" borderId="60" xfId="0" applyFont="1" applyFill="1" applyBorder="1" applyAlignment="1">
      <alignment horizontal="center" vertical="center" wrapText="1"/>
    </xf>
    <xf numFmtId="0" fontId="25" fillId="12" borderId="24"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20" xfId="0" applyFont="1" applyFill="1" applyBorder="1" applyAlignment="1">
      <alignment horizontal="center" vertical="center" wrapText="1"/>
    </xf>
    <xf numFmtId="0" fontId="25" fillId="0" borderId="62" xfId="0" applyFont="1" applyBorder="1" applyAlignment="1">
      <alignment horizontal="center" vertical="center" wrapText="1"/>
    </xf>
    <xf numFmtId="0" fontId="20" fillId="0" borderId="68" xfId="0" applyFont="1" applyBorder="1" applyAlignment="1">
      <alignment horizontal="center" vertical="center"/>
    </xf>
    <xf numFmtId="0" fontId="20" fillId="0" borderId="63" xfId="0" applyFont="1" applyBorder="1" applyAlignment="1">
      <alignment horizontal="center" vertical="center"/>
    </xf>
    <xf numFmtId="0" fontId="25" fillId="0" borderId="53" xfId="0" applyFont="1" applyBorder="1" applyAlignment="1">
      <alignment horizontal="center" vertical="center" wrapText="1"/>
    </xf>
    <xf numFmtId="0" fontId="25" fillId="0" borderId="46" xfId="0" applyFont="1" applyBorder="1" applyAlignment="1">
      <alignment horizontal="center" vertical="center" wrapText="1"/>
    </xf>
    <xf numFmtId="0" fontId="28" fillId="0" borderId="70" xfId="0" applyFont="1" applyBorder="1" applyAlignment="1" applyProtection="1">
      <alignment horizontal="left" vertical="center"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2" fillId="10" borderId="65" xfId="0" applyFont="1" applyFill="1" applyBorder="1" applyAlignment="1">
      <alignment horizontal="center" vertical="center" wrapText="1" readingOrder="1"/>
    </xf>
    <xf numFmtId="0" fontId="22" fillId="10" borderId="60" xfId="0" applyFont="1" applyFill="1" applyBorder="1" applyAlignment="1">
      <alignment horizontal="center" vertical="center" wrapText="1" readingOrder="1"/>
    </xf>
    <xf numFmtId="0" fontId="22" fillId="10" borderId="24" xfId="0" applyFont="1" applyFill="1" applyBorder="1" applyAlignment="1">
      <alignment horizontal="center" vertical="center" wrapText="1" readingOrder="1"/>
    </xf>
    <xf numFmtId="0" fontId="22" fillId="0" borderId="67" xfId="0" applyFont="1" applyBorder="1" applyAlignment="1">
      <alignment horizontal="center" vertical="center" wrapText="1" readingOrder="1"/>
    </xf>
    <xf numFmtId="0" fontId="22" fillId="0" borderId="61" xfId="0" applyFont="1" applyBorder="1" applyAlignment="1">
      <alignment horizontal="center" vertical="center" wrapText="1" readingOrder="1"/>
    </xf>
    <xf numFmtId="0" fontId="26" fillId="12" borderId="60" xfId="0" applyFont="1" applyFill="1" applyBorder="1" applyAlignment="1">
      <alignment horizontal="center" vertical="center" wrapText="1" readingOrder="1"/>
    </xf>
    <xf numFmtId="0" fontId="22" fillId="12" borderId="64" xfId="0" applyFont="1" applyFill="1" applyBorder="1" applyAlignment="1">
      <alignment horizontal="center" vertical="center" wrapText="1" readingOrder="1"/>
    </xf>
    <xf numFmtId="0" fontId="22" fillId="12" borderId="61" xfId="0" applyFont="1" applyFill="1" applyBorder="1" applyAlignment="1">
      <alignment horizontal="center" vertical="center" wrapText="1" readingOrder="1"/>
    </xf>
    <xf numFmtId="0" fontId="26" fillId="0" borderId="65" xfId="0" applyFont="1" applyBorder="1" applyAlignment="1">
      <alignment horizontal="center" vertical="center" wrapText="1" readingOrder="1"/>
    </xf>
    <xf numFmtId="0" fontId="26" fillId="0" borderId="60" xfId="0" applyFont="1" applyBorder="1" applyAlignment="1">
      <alignment horizontal="center" vertical="center" wrapText="1" readingOrder="1"/>
    </xf>
    <xf numFmtId="0" fontId="22" fillId="0" borderId="66" xfId="0" applyFont="1" applyBorder="1" applyAlignment="1">
      <alignment horizontal="center" vertical="center" wrapText="1" readingOrder="1"/>
    </xf>
    <xf numFmtId="0" fontId="22" fillId="0" borderId="64" xfId="0" applyFont="1" applyBorder="1" applyAlignment="1">
      <alignment horizontal="center" vertical="center" wrapText="1" readingOrder="1"/>
    </xf>
    <xf numFmtId="0" fontId="26" fillId="0" borderId="53" xfId="0" applyFont="1" applyBorder="1" applyAlignment="1">
      <alignment horizontal="center" vertical="center" wrapText="1" readingOrder="1"/>
    </xf>
    <xf numFmtId="0" fontId="26" fillId="0" borderId="46" xfId="0" applyFont="1" applyBorder="1" applyAlignment="1">
      <alignment horizontal="center" vertical="center" wrapText="1" readingOrder="1"/>
    </xf>
    <xf numFmtId="0" fontId="28" fillId="0" borderId="36" xfId="0" applyFont="1" applyBorder="1" applyAlignment="1" applyProtection="1">
      <alignment horizontal="lef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30" xfId="0" applyFont="1" applyBorder="1" applyAlignment="1">
      <alignment horizontal="center" vertical="center"/>
    </xf>
    <xf numFmtId="0" fontId="11" fillId="0" borderId="25" xfId="0" applyFont="1" applyBorder="1" applyAlignment="1">
      <alignment horizontal="left" vertical="center" wrapText="1" readingOrder="1"/>
    </xf>
    <xf numFmtId="0" fontId="11" fillId="0" borderId="21" xfId="0" applyFont="1" applyBorder="1" applyAlignment="1">
      <alignment horizontal="left" vertical="center" wrapText="1" readingOrder="1"/>
    </xf>
    <xf numFmtId="0" fontId="38" fillId="0" borderId="0" xfId="1" applyFont="1" applyBorder="1" applyAlignment="1" applyProtection="1">
      <alignment horizontal="left" vertical="center"/>
    </xf>
    <xf numFmtId="0" fontId="28" fillId="0" borderId="36" xfId="0" applyFont="1" applyBorder="1" applyAlignment="1">
      <alignment horizontal="left" vertical="center"/>
    </xf>
    <xf numFmtId="0" fontId="28" fillId="0" borderId="71" xfId="0" applyFont="1" applyBorder="1" applyAlignment="1">
      <alignment horizontal="left" vertical="center"/>
    </xf>
    <xf numFmtId="0" fontId="22" fillId="3" borderId="17" xfId="0" applyFont="1" applyFill="1" applyBorder="1" applyAlignment="1">
      <alignment horizontal="center" vertical="center" wrapText="1" readingOrder="1"/>
    </xf>
    <xf numFmtId="0" fontId="22" fillId="3" borderId="47" xfId="0" applyFont="1" applyFill="1" applyBorder="1" applyAlignment="1">
      <alignment horizontal="center" vertical="center" wrapText="1" readingOrder="1"/>
    </xf>
    <xf numFmtId="0" fontId="22" fillId="3" borderId="9" xfId="0" applyFont="1" applyFill="1" applyBorder="1" applyAlignment="1">
      <alignment horizontal="center" vertical="center" wrapText="1" readingOrder="1"/>
    </xf>
    <xf numFmtId="0" fontId="22" fillId="9" borderId="32" xfId="0" applyFont="1" applyFill="1" applyBorder="1" applyAlignment="1">
      <alignment horizontal="center" vertical="center" wrapText="1" readingOrder="1"/>
    </xf>
    <xf numFmtId="0" fontId="24" fillId="0" borderId="0" xfId="0" applyFont="1" applyFill="1" applyBorder="1" applyAlignment="1">
      <alignment horizontal="left"/>
    </xf>
    <xf numFmtId="0" fontId="22" fillId="10" borderId="54" xfId="0" applyFont="1" applyFill="1" applyBorder="1" applyAlignment="1">
      <alignment horizontal="center" vertical="center" wrapText="1" readingOrder="1"/>
    </xf>
    <xf numFmtId="0" fontId="22" fillId="10" borderId="55" xfId="0" applyFont="1" applyFill="1" applyBorder="1" applyAlignment="1">
      <alignment horizontal="center" vertical="center" wrapText="1" readingOrder="1"/>
    </xf>
    <xf numFmtId="0" fontId="22" fillId="10" borderId="56" xfId="0" applyFont="1" applyFill="1" applyBorder="1" applyAlignment="1">
      <alignment horizontal="center" vertical="center" wrapText="1" readingOrder="1"/>
    </xf>
    <xf numFmtId="0" fontId="22" fillId="10" borderId="15" xfId="0" applyFont="1" applyFill="1" applyBorder="1" applyAlignment="1">
      <alignment horizontal="center" vertical="center" wrapText="1" readingOrder="1"/>
    </xf>
    <xf numFmtId="0" fontId="22" fillId="10" borderId="57" xfId="0" applyFont="1" applyFill="1" applyBorder="1" applyAlignment="1">
      <alignment horizontal="center" vertical="center" wrapText="1" readingOrder="1"/>
    </xf>
    <xf numFmtId="0" fontId="22" fillId="10" borderId="27" xfId="0" applyFont="1" applyFill="1" applyBorder="1" applyAlignment="1">
      <alignment horizontal="center" vertical="center" wrapText="1" readingOrder="1"/>
    </xf>
    <xf numFmtId="0" fontId="26" fillId="12" borderId="24" xfId="0" applyFont="1" applyFill="1" applyBorder="1" applyAlignment="1">
      <alignment horizontal="center" vertical="center" wrapText="1" readingOrder="1"/>
    </xf>
    <xf numFmtId="0" fontId="22" fillId="10" borderId="15" xfId="0" applyFont="1" applyFill="1" applyBorder="1" applyAlignment="1">
      <alignment horizontal="left" vertical="center" wrapText="1" readingOrder="1"/>
    </xf>
    <xf numFmtId="0" fontId="22" fillId="10" borderId="57" xfId="0" applyFont="1" applyFill="1" applyBorder="1" applyAlignment="1">
      <alignment horizontal="left" vertical="center" wrapText="1" readingOrder="1"/>
    </xf>
    <xf numFmtId="0" fontId="22" fillId="10" borderId="27" xfId="0" applyFont="1" applyFill="1" applyBorder="1" applyAlignment="1">
      <alignment horizontal="left" vertical="center" wrapText="1" readingOrder="1"/>
    </xf>
    <xf numFmtId="0" fontId="22" fillId="4" borderId="15" xfId="0" applyFont="1" applyFill="1" applyBorder="1" applyAlignment="1">
      <alignment horizontal="center" vertical="center" wrapText="1" readingOrder="1"/>
    </xf>
    <xf numFmtId="0" fontId="22" fillId="4" borderId="57" xfId="0" applyFont="1" applyFill="1" applyBorder="1" applyAlignment="1">
      <alignment horizontal="center" vertical="center" wrapText="1" readingOrder="1"/>
    </xf>
    <xf numFmtId="0" fontId="22" fillId="4" borderId="27" xfId="0" applyFont="1" applyFill="1" applyBorder="1" applyAlignment="1">
      <alignment horizontal="center" vertical="center" wrapText="1" readingOrder="1"/>
    </xf>
    <xf numFmtId="0" fontId="22" fillId="9" borderId="15" xfId="0" applyFont="1" applyFill="1" applyBorder="1" applyAlignment="1">
      <alignment horizontal="center" vertical="center" wrapText="1" readingOrder="1"/>
    </xf>
    <xf numFmtId="0" fontId="22" fillId="9" borderId="57" xfId="0" applyFont="1" applyFill="1" applyBorder="1" applyAlignment="1">
      <alignment horizontal="center" vertical="center" wrapText="1" readingOrder="1"/>
    </xf>
    <xf numFmtId="0" fontId="22" fillId="9" borderId="27" xfId="0" applyFont="1" applyFill="1" applyBorder="1" applyAlignment="1">
      <alignment horizontal="center" vertical="center" wrapText="1" readingOrder="1"/>
    </xf>
    <xf numFmtId="0" fontId="25" fillId="0" borderId="24" xfId="0" applyFont="1" applyBorder="1" applyAlignment="1">
      <alignment horizontal="center" vertical="center" wrapText="1"/>
    </xf>
    <xf numFmtId="0" fontId="25" fillId="12" borderId="64" xfId="0" applyFont="1" applyFill="1" applyBorder="1" applyAlignment="1">
      <alignment vertical="center"/>
    </xf>
    <xf numFmtId="0" fontId="11" fillId="0" borderId="64" xfId="0" applyFont="1" applyBorder="1" applyAlignment="1">
      <alignment vertical="center" wrapText="1"/>
    </xf>
    <xf numFmtId="0" fontId="11" fillId="0" borderId="25" xfId="0" applyFont="1" applyBorder="1" applyAlignment="1">
      <alignment vertical="center" wrapText="1"/>
    </xf>
    <xf numFmtId="0" fontId="11" fillId="12" borderId="64" xfId="0" applyFont="1" applyFill="1" applyBorder="1" applyAlignment="1">
      <alignment vertical="center" wrapText="1"/>
    </xf>
    <xf numFmtId="0" fontId="25" fillId="0" borderId="64" xfId="0" applyFont="1" applyBorder="1" applyAlignment="1">
      <alignment vertical="center" wrapText="1"/>
    </xf>
    <xf numFmtId="0" fontId="25" fillId="0" borderId="65" xfId="0" applyFont="1" applyBorder="1" applyAlignment="1">
      <alignment horizontal="center" vertical="center" wrapText="1"/>
    </xf>
    <xf numFmtId="0" fontId="25" fillId="0" borderId="66" xfId="0" applyFont="1" applyBorder="1" applyAlignment="1">
      <alignment horizontal="left" vertical="center" wrapText="1"/>
    </xf>
    <xf numFmtId="0" fontId="25" fillId="0" borderId="64" xfId="0" applyFont="1" applyBorder="1" applyAlignment="1">
      <alignment horizontal="left" vertical="center" wrapText="1"/>
    </xf>
    <xf numFmtId="0" fontId="11" fillId="12" borderId="64" xfId="0" applyFont="1" applyFill="1" applyBorder="1" applyAlignment="1">
      <alignment horizontal="left" vertical="center" wrapText="1"/>
    </xf>
    <xf numFmtId="0" fontId="22" fillId="9" borderId="11" xfId="0" applyFont="1" applyFill="1" applyBorder="1" applyAlignment="1">
      <alignment horizontal="center" vertical="center" wrapText="1" readingOrder="1"/>
    </xf>
    <xf numFmtId="0" fontId="22" fillId="9" borderId="45" xfId="0" applyFont="1" applyFill="1" applyBorder="1" applyAlignment="1">
      <alignment horizontal="center" vertical="center" wrapText="1" readingOrder="1"/>
    </xf>
    <xf numFmtId="0" fontId="22" fillId="9" borderId="12" xfId="0" applyFont="1" applyFill="1" applyBorder="1" applyAlignment="1">
      <alignment horizontal="center" vertical="center" wrapText="1" readingOrder="1"/>
    </xf>
    <xf numFmtId="0" fontId="22" fillId="9" borderId="28" xfId="0" applyFont="1" applyFill="1" applyBorder="1" applyAlignment="1">
      <alignment horizontal="center" vertical="center" wrapText="1" readingOrder="1"/>
    </xf>
    <xf numFmtId="0" fontId="22" fillId="9" borderId="0" xfId="0" applyFont="1" applyFill="1" applyBorder="1" applyAlignment="1">
      <alignment horizontal="center" vertical="center" wrapText="1" readingOrder="1"/>
    </xf>
    <xf numFmtId="0" fontId="22" fillId="9" borderId="69" xfId="0" applyFont="1" applyFill="1" applyBorder="1" applyAlignment="1">
      <alignment horizontal="center" vertical="center" wrapText="1" readingOrder="1"/>
    </xf>
    <xf numFmtId="0" fontId="22" fillId="9" borderId="58" xfId="0" applyFont="1" applyFill="1" applyBorder="1" applyAlignment="1">
      <alignment horizontal="center" vertical="center" wrapText="1" readingOrder="1"/>
    </xf>
    <xf numFmtId="0" fontId="22" fillId="9" borderId="50" xfId="0" applyFont="1" applyFill="1" applyBorder="1" applyAlignment="1">
      <alignment horizontal="center" vertical="center" wrapText="1" readingOrder="1"/>
    </xf>
    <xf numFmtId="0" fontId="22" fillId="9" borderId="42" xfId="0" applyFont="1" applyFill="1" applyBorder="1" applyAlignment="1">
      <alignment horizontal="center" vertical="center" wrapText="1" readingOrder="1"/>
    </xf>
    <xf numFmtId="0" fontId="20" fillId="0" borderId="66" xfId="0" applyFont="1" applyFill="1" applyBorder="1" applyAlignment="1">
      <alignment horizontal="center" vertical="center"/>
    </xf>
    <xf numFmtId="0" fontId="20" fillId="0" borderId="64" xfId="0" applyFont="1" applyFill="1" applyBorder="1" applyAlignment="1">
      <alignment horizontal="center" vertical="center"/>
    </xf>
    <xf numFmtId="0" fontId="20" fillId="12" borderId="6" xfId="0" applyFont="1" applyFill="1" applyBorder="1" applyAlignment="1">
      <alignment horizontal="center" vertical="center"/>
    </xf>
    <xf numFmtId="0" fontId="20" fillId="12" borderId="7"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67" xfId="0" applyFont="1" applyFill="1" applyBorder="1" applyAlignment="1">
      <alignment horizontal="center" vertical="center"/>
    </xf>
    <xf numFmtId="0" fontId="20" fillId="12" borderId="29" xfId="0" applyFont="1" applyFill="1" applyBorder="1" applyAlignment="1">
      <alignment horizontal="center" vertical="center"/>
    </xf>
    <xf numFmtId="0" fontId="20" fillId="12" borderId="41" xfId="0" applyFont="1" applyFill="1" applyBorder="1" applyAlignment="1">
      <alignment horizontal="center" vertical="center"/>
    </xf>
    <xf numFmtId="0" fontId="20" fillId="12" borderId="5" xfId="0" applyFont="1" applyFill="1" applyBorder="1" applyAlignment="1">
      <alignment horizontal="center" vertical="center"/>
    </xf>
    <xf numFmtId="0" fontId="28" fillId="12" borderId="41" xfId="0" applyFont="1" applyFill="1" applyBorder="1" applyAlignment="1">
      <alignment horizontal="left" vertical="center" wrapText="1"/>
    </xf>
    <xf numFmtId="0" fontId="28" fillId="12" borderId="5" xfId="0" applyFont="1" applyFill="1" applyBorder="1" applyAlignment="1">
      <alignment horizontal="left" vertical="center" wrapText="1"/>
    </xf>
    <xf numFmtId="0" fontId="22" fillId="4" borderId="11" xfId="0" applyFont="1" applyFill="1" applyBorder="1" applyAlignment="1">
      <alignment horizontal="center" vertical="center" wrapText="1" readingOrder="1"/>
    </xf>
    <xf numFmtId="0" fontId="22" fillId="4" borderId="45" xfId="0" applyFont="1" applyFill="1" applyBorder="1" applyAlignment="1">
      <alignment horizontal="center" vertical="center" wrapText="1" readingOrder="1"/>
    </xf>
    <xf numFmtId="0" fontId="22" fillId="4" borderId="12" xfId="0" applyFont="1" applyFill="1" applyBorder="1" applyAlignment="1">
      <alignment horizontal="center" vertical="center" wrapText="1" readingOrder="1"/>
    </xf>
    <xf numFmtId="0" fontId="22" fillId="4" borderId="28" xfId="0" applyFont="1" applyFill="1" applyBorder="1" applyAlignment="1">
      <alignment horizontal="center" vertical="center" wrapText="1" readingOrder="1"/>
    </xf>
    <xf numFmtId="0" fontId="22" fillId="4" borderId="0" xfId="0" applyFont="1" applyFill="1" applyBorder="1" applyAlignment="1">
      <alignment horizontal="center" vertical="center" wrapText="1" readingOrder="1"/>
    </xf>
    <xf numFmtId="0" fontId="22" fillId="4" borderId="69" xfId="0" applyFont="1" applyFill="1" applyBorder="1" applyAlignment="1">
      <alignment horizontal="center" vertical="center" wrapText="1" readingOrder="1"/>
    </xf>
    <xf numFmtId="0" fontId="22" fillId="4" borderId="58" xfId="0" applyFont="1" applyFill="1" applyBorder="1" applyAlignment="1">
      <alignment horizontal="center" vertical="center" wrapText="1" readingOrder="1"/>
    </xf>
    <xf numFmtId="0" fontId="22" fillId="4" borderId="50" xfId="0" applyFont="1" applyFill="1" applyBorder="1" applyAlignment="1">
      <alignment horizontal="center" vertical="center" wrapText="1" readingOrder="1"/>
    </xf>
    <xf numFmtId="0" fontId="22" fillId="4" borderId="42" xfId="0" applyFont="1" applyFill="1" applyBorder="1" applyAlignment="1">
      <alignment horizontal="center" vertical="center" wrapText="1" readingOrder="1"/>
    </xf>
    <xf numFmtId="0" fontId="22" fillId="3" borderId="11" xfId="0" applyFont="1" applyFill="1" applyBorder="1" applyAlignment="1">
      <alignment horizontal="center" vertical="center" wrapText="1" readingOrder="1"/>
    </xf>
    <xf numFmtId="0" fontId="22" fillId="3" borderId="45" xfId="0" applyFont="1" applyFill="1" applyBorder="1" applyAlignment="1">
      <alignment horizontal="center" vertical="center" wrapText="1" readingOrder="1"/>
    </xf>
    <xf numFmtId="0" fontId="22" fillId="3" borderId="12" xfId="0" applyFont="1" applyFill="1" applyBorder="1" applyAlignment="1">
      <alignment horizontal="center" vertical="center" wrapText="1" readingOrder="1"/>
    </xf>
    <xf numFmtId="0" fontId="22" fillId="3" borderId="28" xfId="0" applyFont="1" applyFill="1" applyBorder="1" applyAlignment="1">
      <alignment horizontal="center" vertical="center" wrapText="1" readingOrder="1"/>
    </xf>
    <xf numFmtId="0" fontId="22" fillId="3" borderId="0" xfId="0" applyFont="1" applyFill="1" applyBorder="1" applyAlignment="1">
      <alignment horizontal="center" vertical="center" wrapText="1" readingOrder="1"/>
    </xf>
    <xf numFmtId="0" fontId="22" fillId="3" borderId="69" xfId="0" applyFont="1" applyFill="1" applyBorder="1" applyAlignment="1">
      <alignment horizontal="center" vertical="center" wrapText="1" readingOrder="1"/>
    </xf>
    <xf numFmtId="0" fontId="22" fillId="3" borderId="58" xfId="0" applyFont="1" applyFill="1" applyBorder="1" applyAlignment="1">
      <alignment horizontal="center" vertical="center" wrapText="1" readingOrder="1"/>
    </xf>
    <xf numFmtId="0" fontId="22" fillId="3" borderId="50" xfId="0" applyFont="1" applyFill="1" applyBorder="1" applyAlignment="1">
      <alignment horizontal="center" vertical="center" wrapText="1" readingOrder="1"/>
    </xf>
    <xf numFmtId="0" fontId="22" fillId="3" borderId="42" xfId="0" applyFont="1" applyFill="1" applyBorder="1" applyAlignment="1">
      <alignment horizontal="center" vertical="center" wrapText="1" readingOrder="1"/>
    </xf>
    <xf numFmtId="0" fontId="22" fillId="10" borderId="54" xfId="0" applyFont="1" applyFill="1" applyBorder="1" applyAlignment="1">
      <alignment horizontal="left" vertical="center" wrapText="1" readingOrder="1"/>
    </xf>
    <xf numFmtId="0" fontId="22" fillId="10" borderId="55" xfId="0" applyFont="1" applyFill="1" applyBorder="1" applyAlignment="1">
      <alignment horizontal="left" vertical="center" wrapText="1" readingOrder="1"/>
    </xf>
    <xf numFmtId="0" fontId="22" fillId="10" borderId="56" xfId="0" applyFont="1" applyFill="1" applyBorder="1" applyAlignment="1">
      <alignment horizontal="left" vertical="center" wrapText="1" readingOrder="1"/>
    </xf>
    <xf numFmtId="0" fontId="11" fillId="0" borderId="64" xfId="0" applyFont="1" applyBorder="1" applyAlignment="1">
      <alignment horizontal="left" vertical="center" wrapText="1" readingOrder="1"/>
    </xf>
    <xf numFmtId="0" fontId="11" fillId="12" borderId="64" xfId="0" applyFont="1" applyFill="1" applyBorder="1" applyAlignment="1">
      <alignment horizontal="left" vertical="center" wrapText="1" readingOrder="1"/>
    </xf>
    <xf numFmtId="0" fontId="22" fillId="0" borderId="21" xfId="0" applyFont="1" applyBorder="1" applyAlignment="1">
      <alignment horizontal="center" vertical="center" wrapText="1" readingOrder="1"/>
    </xf>
    <xf numFmtId="0" fontId="20" fillId="12" borderId="25" xfId="0" applyFont="1" applyFill="1" applyBorder="1" applyAlignment="1">
      <alignment horizontal="center" vertical="center"/>
    </xf>
    <xf numFmtId="0" fontId="11" fillId="12" borderId="64" xfId="0" applyFont="1" applyFill="1" applyBorder="1" applyAlignment="1">
      <alignment horizontal="left" vertical="center"/>
    </xf>
    <xf numFmtId="0" fontId="11" fillId="12" borderId="25" xfId="0" applyFont="1" applyFill="1" applyBorder="1" applyAlignment="1">
      <alignment horizontal="left" vertical="center"/>
    </xf>
    <xf numFmtId="0" fontId="26" fillId="0" borderId="20" xfId="0" applyFont="1" applyBorder="1" applyAlignment="1">
      <alignment horizontal="center" vertical="center" wrapText="1" readingOrder="1"/>
    </xf>
    <xf numFmtId="0" fontId="28" fillId="0" borderId="54" xfId="0" applyFont="1" applyBorder="1" applyAlignment="1">
      <alignment horizontal="center" vertical="center"/>
    </xf>
    <xf numFmtId="0" fontId="28" fillId="0" borderId="56" xfId="0" applyFont="1" applyBorder="1" applyAlignment="1">
      <alignment horizontal="center" vertical="center"/>
    </xf>
    <xf numFmtId="0" fontId="22" fillId="0" borderId="22" xfId="0" applyFont="1" applyBorder="1" applyAlignment="1">
      <alignment horizontal="center" vertical="center" wrapText="1" readingOrder="1"/>
    </xf>
    <xf numFmtId="0" fontId="28" fillId="0" borderId="45" xfId="0" applyFont="1" applyBorder="1" applyAlignment="1">
      <alignment horizontal="left" vertical="center"/>
    </xf>
    <xf numFmtId="0" fontId="28" fillId="0" borderId="12" xfId="0" applyFont="1" applyBorder="1" applyAlignment="1">
      <alignment horizontal="left" vertical="center"/>
    </xf>
    <xf numFmtId="0" fontId="28" fillId="0" borderId="50" xfId="0" applyFont="1" applyBorder="1" applyAlignment="1">
      <alignment horizontal="left" vertical="center"/>
    </xf>
    <xf numFmtId="0" fontId="28" fillId="0" borderId="42" xfId="0" applyFont="1" applyBorder="1" applyAlignment="1">
      <alignment horizontal="left" vertical="center"/>
    </xf>
    <xf numFmtId="0" fontId="0" fillId="12" borderId="64" xfId="0" applyFill="1" applyBorder="1" applyAlignment="1">
      <alignment horizontal="center"/>
    </xf>
    <xf numFmtId="0" fontId="0" fillId="12" borderId="61" xfId="0" applyFill="1" applyBorder="1" applyAlignment="1">
      <alignment horizontal="center"/>
    </xf>
    <xf numFmtId="0" fontId="0" fillId="12" borderId="25" xfId="0" applyFill="1" applyBorder="1" applyAlignment="1">
      <alignment horizontal="center"/>
    </xf>
    <xf numFmtId="0" fontId="0" fillId="12" borderId="26" xfId="0" applyFill="1" applyBorder="1" applyAlignment="1">
      <alignment horizontal="center"/>
    </xf>
    <xf numFmtId="0" fontId="48" fillId="0" borderId="4" xfId="0" applyFont="1" applyFill="1" applyBorder="1" applyAlignment="1">
      <alignment horizontal="center"/>
    </xf>
  </cellXfs>
  <cellStyles count="3">
    <cellStyle name="Link" xfId="1" builtinId="8"/>
    <cellStyle name="Standard" xfId="0" builtinId="0"/>
    <cellStyle name="Standard 2" xfId="2"/>
  </cellStyles>
  <dxfs count="2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59EE2"/>
      <color rgb="FFFFFFCC"/>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103907</xdr:rowOff>
    </xdr:from>
    <xdr:to>
      <xdr:col>20</xdr:col>
      <xdr:colOff>884464</xdr:colOff>
      <xdr:row>49</xdr:row>
      <xdr:rowOff>152343</xdr:rowOff>
    </xdr:to>
    <xdr:grpSp>
      <xdr:nvGrpSpPr>
        <xdr:cNvPr id="27" name="Gruppieren 26"/>
        <xdr:cNvGrpSpPr/>
      </xdr:nvGrpSpPr>
      <xdr:grpSpPr>
        <a:xfrm>
          <a:off x="762000" y="7152407"/>
          <a:ext cx="15362464" cy="10439345"/>
          <a:chOff x="1153275" y="0"/>
          <a:chExt cx="8406964" cy="5842130"/>
        </a:xfrm>
      </xdr:grpSpPr>
      <xdr:pic>
        <xdr:nvPicPr>
          <xdr:cNvPr id="28" name="Grafik 27"/>
          <xdr:cNvPicPr/>
        </xdr:nvPicPr>
        <xdr:blipFill>
          <a:blip xmlns:r="http://schemas.openxmlformats.org/officeDocument/2006/relationships" r:embed="rId1"/>
          <a:stretch>
            <a:fillRect/>
          </a:stretch>
        </xdr:blipFill>
        <xdr:spPr>
          <a:xfrm>
            <a:off x="1153275" y="464627"/>
            <a:ext cx="8406964" cy="5377503"/>
          </a:xfrm>
          <a:prstGeom prst="rect">
            <a:avLst/>
          </a:prstGeom>
        </xdr:spPr>
      </xdr:pic>
      <xdr:grpSp>
        <xdr:nvGrpSpPr>
          <xdr:cNvPr id="29" name="Gruppieren 28"/>
          <xdr:cNvGrpSpPr/>
        </xdr:nvGrpSpPr>
        <xdr:grpSpPr>
          <a:xfrm>
            <a:off x="1484609" y="0"/>
            <a:ext cx="6606879" cy="4061460"/>
            <a:chOff x="1782391" y="187486"/>
            <a:chExt cx="6606879" cy="4061460"/>
          </a:xfrm>
        </xdr:grpSpPr>
        <xdr:cxnSp macro="">
          <xdr:nvCxnSpPr>
            <xdr:cNvPr id="30" name="Gerade Verbindung mit Pfeil 29"/>
            <xdr:cNvCxnSpPr>
              <a:stCxn id="38" idx="2"/>
            </xdr:cNvCxnSpPr>
          </xdr:nvCxnSpPr>
          <xdr:spPr>
            <a:xfrm>
              <a:off x="5307330" y="454186"/>
              <a:ext cx="3081940" cy="80255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1" name="Gerade Verbindung mit Pfeil 30"/>
            <xdr:cNvCxnSpPr/>
          </xdr:nvCxnSpPr>
          <xdr:spPr>
            <a:xfrm>
              <a:off x="5187950" y="398483"/>
              <a:ext cx="2191670" cy="85826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2" name="Gerade Verbindung mit Pfeil 31"/>
            <xdr:cNvCxnSpPr/>
          </xdr:nvCxnSpPr>
          <xdr:spPr>
            <a:xfrm>
              <a:off x="5189220" y="365760"/>
              <a:ext cx="1295050" cy="89098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3" name="Gerade Verbindung mit Pfeil 32"/>
            <xdr:cNvCxnSpPr/>
          </xdr:nvCxnSpPr>
          <xdr:spPr>
            <a:xfrm>
              <a:off x="5265419" y="306192"/>
              <a:ext cx="310674" cy="957527"/>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34" name="Gerade Verbindung mit Pfeil 33"/>
            <xdr:cNvCxnSpPr/>
          </xdr:nvCxnSpPr>
          <xdr:spPr>
            <a:xfrm flipH="1">
              <a:off x="4711936" y="320559"/>
              <a:ext cx="685092" cy="948432"/>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35" name="Gerade Verbindung mit Pfeil 34"/>
            <xdr:cNvCxnSpPr/>
          </xdr:nvCxnSpPr>
          <xdr:spPr>
            <a:xfrm flipH="1">
              <a:off x="3805364" y="336733"/>
              <a:ext cx="1722947" cy="92001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6" name="Gerade Verbindung mit Pfeil 35"/>
            <xdr:cNvCxnSpPr/>
          </xdr:nvCxnSpPr>
          <xdr:spPr>
            <a:xfrm flipH="1">
              <a:off x="2917158" y="380806"/>
              <a:ext cx="2597979" cy="8829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7" name="Gerade Verbindung mit Pfeil 36"/>
            <xdr:cNvCxnSpPr/>
          </xdr:nvCxnSpPr>
          <xdr:spPr>
            <a:xfrm flipH="1">
              <a:off x="2014664" y="397292"/>
              <a:ext cx="3433637" cy="85945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38" name="Rechteck 37"/>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Minuit</a:t>
              </a:r>
            </a:p>
          </xdr:txBody>
        </xdr:sp>
        <xdr:cxnSp macro="">
          <xdr:nvCxnSpPr>
            <xdr:cNvPr id="39" name="Gerade Verbindung mit Pfeil 38"/>
            <xdr:cNvCxnSpPr/>
          </xdr:nvCxnSpPr>
          <xdr:spPr>
            <a:xfrm flipV="1">
              <a:off x="2392446" y="1555024"/>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Rechteck 39"/>
            <xdr:cNvSpPr/>
          </xdr:nvSpPr>
          <xdr:spPr>
            <a:xfrm>
              <a:off x="1782391" y="2086363"/>
              <a:ext cx="1415015"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matin</a:t>
              </a:r>
            </a:p>
            <a:p>
              <a:pPr algn="ctr"/>
              <a:r>
                <a:rPr lang="de-CH" sz="1600">
                  <a:solidFill>
                    <a:schemeClr val="tx1"/>
                  </a:solidFill>
                  <a:latin typeface="Arial" panose="020B0604020202020204" pitchFamily="34" charset="0"/>
                  <a:cs typeface="Arial" panose="020B0604020202020204" pitchFamily="34" charset="0"/>
                </a:rPr>
                <a:t>06h00 à 14h00</a:t>
              </a:r>
            </a:p>
          </xdr:txBody>
        </xdr:sp>
        <xdr:cxnSp macro="">
          <xdr:nvCxnSpPr>
            <xdr:cNvPr id="41" name="Gerade Verbindung mit Pfeil 40"/>
            <xdr:cNvCxnSpPr/>
          </xdr:nvCxnSpPr>
          <xdr:spPr>
            <a:xfrm flipH="1" flipV="1">
              <a:off x="2823288" y="1935661"/>
              <a:ext cx="597824" cy="1555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2" name="Rechteck 41"/>
            <xdr:cNvSpPr/>
          </xdr:nvSpPr>
          <xdr:spPr>
            <a:xfrm>
              <a:off x="3307159" y="2046185"/>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soir</a:t>
              </a:r>
            </a:p>
            <a:p>
              <a:pPr algn="ctr"/>
              <a:r>
                <a:rPr lang="de-CH" sz="1600">
                  <a:solidFill>
                    <a:schemeClr val="tx1"/>
                  </a:solidFill>
                  <a:latin typeface="Arial" panose="020B0604020202020204" pitchFamily="34" charset="0"/>
                  <a:cs typeface="Arial" panose="020B0604020202020204" pitchFamily="34" charset="0"/>
                </a:rPr>
                <a:t>14h00 à 22h00</a:t>
              </a:r>
            </a:p>
          </xdr:txBody>
        </xdr:sp>
        <xdr:cxnSp macro="">
          <xdr:nvCxnSpPr>
            <xdr:cNvPr id="43" name="Gerade Verbindung mit Pfeil 42"/>
            <xdr:cNvCxnSpPr/>
          </xdr:nvCxnSpPr>
          <xdr:spPr>
            <a:xfrm flipH="1">
              <a:off x="3151687" y="1693862"/>
              <a:ext cx="607956" cy="1088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Rechteck 43"/>
            <xdr:cNvSpPr/>
          </xdr:nvSpPr>
          <xdr:spPr>
            <a:xfrm>
              <a:off x="3599691" y="1478219"/>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de nuit</a:t>
              </a:r>
            </a:p>
            <a:p>
              <a:pPr algn="ctr"/>
              <a:r>
                <a:rPr lang="de-CH" sz="1600">
                  <a:solidFill>
                    <a:schemeClr val="tx1"/>
                  </a:solidFill>
                  <a:latin typeface="Arial" panose="020B0604020202020204" pitchFamily="34" charset="0"/>
                  <a:cs typeface="Arial" panose="020B0604020202020204" pitchFamily="34" charset="0"/>
                </a:rPr>
                <a:t>22h00 à 06h00</a:t>
              </a:r>
            </a:p>
          </xdr:txBody>
        </xdr:sp>
        <xdr:sp macro="" textlink="">
          <xdr:nvSpPr>
            <xdr:cNvPr id="45" name="Rechteck 44"/>
            <xdr:cNvSpPr/>
          </xdr:nvSpPr>
          <xdr:spPr>
            <a:xfrm>
              <a:off x="5551802" y="2761025"/>
              <a:ext cx="2561511" cy="21156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sans pause (7:30)</a:t>
              </a:r>
            </a:p>
          </xdr:txBody>
        </xdr:sp>
        <xdr:cxnSp macro="">
          <xdr:nvCxnSpPr>
            <xdr:cNvPr id="46" name="Gerade Verbindung mit Pfeil 45"/>
            <xdr:cNvCxnSpPr/>
          </xdr:nvCxnSpPr>
          <xdr:spPr>
            <a:xfrm flipH="1">
              <a:off x="5246369" y="2586032"/>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Rechteck 46"/>
            <xdr:cNvSpPr/>
          </xdr:nvSpPr>
          <xdr:spPr>
            <a:xfrm>
              <a:off x="5546883" y="2527269"/>
              <a:ext cx="2566817" cy="21156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avec pause (8:00)</a:t>
              </a:r>
            </a:p>
          </xdr:txBody>
        </xdr:sp>
        <xdr:cxnSp macro="">
          <xdr:nvCxnSpPr>
            <xdr:cNvPr id="48" name="Gerade Verbindung mit Pfeil 47"/>
            <xdr:cNvCxnSpPr>
              <a:stCxn id="45" idx="1"/>
            </xdr:cNvCxnSpPr>
          </xdr:nvCxnSpPr>
          <xdr:spPr>
            <a:xfrm flipH="1" flipV="1">
              <a:off x="5246369" y="2771927"/>
              <a:ext cx="305433" cy="94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Gerade Verbindung mit Pfeil 48"/>
            <xdr:cNvCxnSpPr/>
          </xdr:nvCxnSpPr>
          <xdr:spPr>
            <a:xfrm flipH="1">
              <a:off x="2278984" y="3966511"/>
              <a:ext cx="2498756" cy="28243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Gerade Verbindung mit Pfeil 49"/>
            <xdr:cNvCxnSpPr/>
          </xdr:nvCxnSpPr>
          <xdr:spPr>
            <a:xfrm flipV="1">
              <a:off x="4893595" y="3492663"/>
              <a:ext cx="3367087" cy="53970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Rechteck 50"/>
            <xdr:cNvSpPr/>
          </xdr:nvSpPr>
          <xdr:spPr>
            <a:xfrm>
              <a:off x="4322039" y="3674601"/>
              <a:ext cx="1626045" cy="52243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réparti sur deux semaines</a:t>
              </a: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6</xdr:row>
      <xdr:rowOff>190500</xdr:rowOff>
    </xdr:from>
    <xdr:to>
      <xdr:col>33</xdr:col>
      <xdr:colOff>88220</xdr:colOff>
      <xdr:row>6</xdr:row>
      <xdr:rowOff>2214562</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476500"/>
          <a:ext cx="20447908" cy="20240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242453</xdr:colOff>
      <xdr:row>6</xdr:row>
      <xdr:rowOff>51955</xdr:rowOff>
    </xdr:from>
    <xdr:to>
      <xdr:col>31</xdr:col>
      <xdr:colOff>1744480</xdr:colOff>
      <xdr:row>6</xdr:row>
      <xdr:rowOff>2095500</xdr:rowOff>
    </xdr:to>
    <xdr:pic>
      <xdr:nvPicPr>
        <xdr:cNvPr id="2" name="Grafik 1"/>
        <xdr:cNvPicPr>
          <a:picLocks noChangeAspect="1"/>
        </xdr:cNvPicPr>
      </xdr:nvPicPr>
      <xdr:blipFill>
        <a:blip xmlns:r="http://schemas.openxmlformats.org/officeDocument/2006/relationships" r:embed="rId1"/>
        <a:stretch>
          <a:fillRect/>
        </a:stretch>
      </xdr:blipFill>
      <xdr:spPr>
        <a:xfrm>
          <a:off x="242453" y="2337955"/>
          <a:ext cx="20136391" cy="20435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238125</xdr:colOff>
      <xdr:row>6</xdr:row>
      <xdr:rowOff>71437</xdr:rowOff>
    </xdr:from>
    <xdr:to>
      <xdr:col>32</xdr:col>
      <xdr:colOff>133324</xdr:colOff>
      <xdr:row>6</xdr:row>
      <xdr:rowOff>2166937</xdr:rowOff>
    </xdr:to>
    <xdr:pic>
      <xdr:nvPicPr>
        <xdr:cNvPr id="2" name="Grafik 1"/>
        <xdr:cNvPicPr>
          <a:picLocks noChangeAspect="1"/>
        </xdr:cNvPicPr>
      </xdr:nvPicPr>
      <xdr:blipFill>
        <a:blip xmlns:r="http://schemas.openxmlformats.org/officeDocument/2006/relationships" r:embed="rId1"/>
        <a:stretch>
          <a:fillRect/>
        </a:stretch>
      </xdr:blipFill>
      <xdr:spPr>
        <a:xfrm>
          <a:off x="238125" y="2357437"/>
          <a:ext cx="20302512" cy="209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214313</xdr:colOff>
      <xdr:row>6</xdr:row>
      <xdr:rowOff>23813</xdr:rowOff>
    </xdr:from>
    <xdr:to>
      <xdr:col>33</xdr:col>
      <xdr:colOff>1523160</xdr:colOff>
      <xdr:row>7</xdr:row>
      <xdr:rowOff>138545</xdr:rowOff>
    </xdr:to>
    <xdr:pic>
      <xdr:nvPicPr>
        <xdr:cNvPr id="2" name="Grafik 1"/>
        <xdr:cNvPicPr>
          <a:picLocks noChangeAspect="1"/>
        </xdr:cNvPicPr>
      </xdr:nvPicPr>
      <xdr:blipFill>
        <a:blip xmlns:r="http://schemas.openxmlformats.org/officeDocument/2006/relationships" r:embed="rId1"/>
        <a:stretch>
          <a:fillRect/>
        </a:stretch>
      </xdr:blipFill>
      <xdr:spPr>
        <a:xfrm>
          <a:off x="214313" y="2309813"/>
          <a:ext cx="20311222" cy="2071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242454</xdr:colOff>
      <xdr:row>5</xdr:row>
      <xdr:rowOff>69274</xdr:rowOff>
    </xdr:from>
    <xdr:to>
      <xdr:col>33</xdr:col>
      <xdr:colOff>1533610</xdr:colOff>
      <xdr:row>7</xdr:row>
      <xdr:rowOff>233795</xdr:rowOff>
    </xdr:to>
    <xdr:pic>
      <xdr:nvPicPr>
        <xdr:cNvPr id="3" name="Grafik 2"/>
        <xdr:cNvPicPr>
          <a:picLocks noChangeAspect="1"/>
        </xdr:cNvPicPr>
      </xdr:nvPicPr>
      <xdr:blipFill>
        <a:blip xmlns:r="http://schemas.openxmlformats.org/officeDocument/2006/relationships" r:embed="rId1"/>
        <a:stretch>
          <a:fillRect/>
        </a:stretch>
      </xdr:blipFill>
      <xdr:spPr>
        <a:xfrm>
          <a:off x="242454" y="2112819"/>
          <a:ext cx="20237247" cy="2026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244929</xdr:colOff>
      <xdr:row>5</xdr:row>
      <xdr:rowOff>163286</xdr:rowOff>
    </xdr:from>
    <xdr:to>
      <xdr:col>34</xdr:col>
      <xdr:colOff>59892</xdr:colOff>
      <xdr:row>6</xdr:row>
      <xdr:rowOff>2013857</xdr:rowOff>
    </xdr:to>
    <xdr:pic>
      <xdr:nvPicPr>
        <xdr:cNvPr id="3" name="Grafik 2"/>
        <xdr:cNvPicPr>
          <a:picLocks noChangeAspect="1"/>
        </xdr:cNvPicPr>
      </xdr:nvPicPr>
      <xdr:blipFill>
        <a:blip xmlns:r="http://schemas.openxmlformats.org/officeDocument/2006/relationships" r:embed="rId1"/>
        <a:stretch>
          <a:fillRect/>
        </a:stretch>
      </xdr:blipFill>
      <xdr:spPr>
        <a:xfrm>
          <a:off x="244929" y="2217965"/>
          <a:ext cx="20661106" cy="209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261937</xdr:colOff>
      <xdr:row>5</xdr:row>
      <xdr:rowOff>166688</xdr:rowOff>
    </xdr:from>
    <xdr:to>
      <xdr:col>33</xdr:col>
      <xdr:colOff>1714499</xdr:colOff>
      <xdr:row>7</xdr:row>
      <xdr:rowOff>361139</xdr:rowOff>
    </xdr:to>
    <xdr:pic>
      <xdr:nvPicPr>
        <xdr:cNvPr id="3" name="Grafik 2"/>
        <xdr:cNvPicPr>
          <a:picLocks noChangeAspect="1"/>
        </xdr:cNvPicPr>
      </xdr:nvPicPr>
      <xdr:blipFill>
        <a:blip xmlns:r="http://schemas.openxmlformats.org/officeDocument/2006/relationships" r:embed="rId1"/>
        <a:stretch>
          <a:fillRect/>
        </a:stretch>
      </xdr:blipFill>
      <xdr:spPr>
        <a:xfrm>
          <a:off x="261937" y="2214563"/>
          <a:ext cx="20454937" cy="20518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33</xdr:col>
      <xdr:colOff>6294</xdr:colOff>
      <xdr:row>6</xdr:row>
      <xdr:rowOff>2078182</xdr:rowOff>
    </xdr:to>
    <xdr:pic>
      <xdr:nvPicPr>
        <xdr:cNvPr id="2" name="Grafik 1"/>
        <xdr:cNvPicPr>
          <a:picLocks noChangeAspect="1"/>
        </xdr:cNvPicPr>
      </xdr:nvPicPr>
      <xdr:blipFill>
        <a:blip xmlns:r="http://schemas.openxmlformats.org/officeDocument/2006/relationships" r:embed="rId1"/>
        <a:stretch>
          <a:fillRect/>
        </a:stretch>
      </xdr:blipFill>
      <xdr:spPr>
        <a:xfrm>
          <a:off x="294409" y="2286000"/>
          <a:ext cx="20303203" cy="20781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225136</xdr:colOff>
      <xdr:row>6</xdr:row>
      <xdr:rowOff>0</xdr:rowOff>
    </xdr:from>
    <xdr:to>
      <xdr:col>33</xdr:col>
      <xdr:colOff>21944</xdr:colOff>
      <xdr:row>6</xdr:row>
      <xdr:rowOff>2026227</xdr:rowOff>
    </xdr:to>
    <xdr:pic>
      <xdr:nvPicPr>
        <xdr:cNvPr id="2" name="Grafik 1"/>
        <xdr:cNvPicPr>
          <a:picLocks noChangeAspect="1"/>
        </xdr:cNvPicPr>
      </xdr:nvPicPr>
      <xdr:blipFill>
        <a:blip xmlns:r="http://schemas.openxmlformats.org/officeDocument/2006/relationships" r:embed="rId1"/>
        <a:stretch>
          <a:fillRect/>
        </a:stretch>
      </xdr:blipFill>
      <xdr:spPr>
        <a:xfrm>
          <a:off x="225136" y="2286000"/>
          <a:ext cx="20388126" cy="20262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5</xdr:row>
      <xdr:rowOff>207820</xdr:rowOff>
    </xdr:from>
    <xdr:to>
      <xdr:col>33</xdr:col>
      <xdr:colOff>69273</xdr:colOff>
      <xdr:row>6</xdr:row>
      <xdr:rowOff>2035091</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0" y="2251365"/>
          <a:ext cx="20470091" cy="20697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155865</xdr:rowOff>
    </xdr:from>
    <xdr:to>
      <xdr:col>32</xdr:col>
      <xdr:colOff>1746697</xdr:colOff>
      <xdr:row>6</xdr:row>
      <xdr:rowOff>1974273</xdr:rowOff>
    </xdr:to>
    <xdr:pic>
      <xdr:nvPicPr>
        <xdr:cNvPr id="2" name="Grafik 1"/>
        <xdr:cNvPicPr>
          <a:picLocks noChangeAspect="1"/>
        </xdr:cNvPicPr>
      </xdr:nvPicPr>
      <xdr:blipFill>
        <a:blip xmlns:r="http://schemas.openxmlformats.org/officeDocument/2006/relationships" r:embed="rId1"/>
        <a:stretch>
          <a:fillRect/>
        </a:stretch>
      </xdr:blipFill>
      <xdr:spPr>
        <a:xfrm>
          <a:off x="294409" y="2199410"/>
          <a:ext cx="20294470" cy="206086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dam/seco/fr/dokumente/Arbeit/Arbeitsbedingungen/Arbeitszeitbewilligungen/Schichtplaene/Erlaeuterungen-Schichtplaene.pdf.download.pdf/Erl%C3%A4uterungen%20zum%20Ausf%C3%BCllen%20von%20Schichtpl%C3%A4nen_juli2013_fr.pdf" TargetMode="External"/><Relationship Id="rId1" Type="http://schemas.openxmlformats.org/officeDocument/2006/relationships/hyperlink" Target="https://www.seco.admin.ch/seco/fr/home/Arbeit/Arbeitsbedingungen/Arbeitszeitbewilligungen-TACHO.html"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seco.admin.ch/seco/fr/home/Arbeit/Arbeitsbedingungen/Arbeitszeitbewilligungen-TACHO/Schichtplaene.html" TargetMode="External"/><Relationship Id="rId1" Type="http://schemas.openxmlformats.org/officeDocument/2006/relationships/hyperlink" Target="https://www.seco.admin.ch/seco/de/home/Arbeit/Arbeitsbedingungen/Arbeitszeitbewilligungen-TACHO/Schichtplaene.html" TargetMode="Externa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seco.admin.ch/seco/fr/home/Arbeit/Arbeitsbedingungen/Arbeitszeitbewilligungen-TACHO/Schichtplaene.html" TargetMode="External"/><Relationship Id="rId1" Type="http://schemas.openxmlformats.org/officeDocument/2006/relationships/hyperlink" Target="https://www.seco.admin.ch/seco/de/home/Arbeit/Arbeitsbedingungen/Arbeitszeitbewilligungen-TACHO/Schichtplaene.html" TargetMode="External"/><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2.bin"/><Relationship Id="rId1" Type="http://schemas.openxmlformats.org/officeDocument/2006/relationships/hyperlink" Target="https://www.seco.admin.ch/seco/de/home/Arbeit/Arbeitsbedingungen/Arbeitszeitbewilligungen-TACHO/Schichtplaene.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7.bin"/><Relationship Id="rId1" Type="http://schemas.openxmlformats.org/officeDocument/2006/relationships/hyperlink" Target="https://www.seco.admin.ch/seco/de/home/Arbeit/Arbeitsbedingungen/Arbeitszeitbewilligungen-TACHO/Schichtplaene.html"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6" t="s">
        <v>57</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1"/>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v>39356</v>
      </c>
    </row>
    <row r="3" spans="1:33" ht="50.1" customHeight="1" thickBot="1" x14ac:dyDescent="0.4">
      <c r="A3" s="714" t="s">
        <v>2</v>
      </c>
      <c r="B3" s="714" t="s">
        <v>3</v>
      </c>
      <c r="C3" s="714"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722">
        <v>1</v>
      </c>
      <c r="B5" s="711"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07">
        <f>SUM(D5:AE5)</f>
        <v>1.9999999999999998</v>
      </c>
      <c r="AG5" s="703">
        <f>SUM(D6:AE6)</f>
        <v>1.875</v>
      </c>
    </row>
    <row r="6" spans="1:33" ht="15" customHeight="1" x14ac:dyDescent="0.2">
      <c r="A6" s="723"/>
      <c r="B6" s="712"/>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708"/>
      <c r="AG6" s="704"/>
    </row>
    <row r="7" spans="1:33" ht="15" customHeight="1" x14ac:dyDescent="0.2">
      <c r="A7" s="723"/>
      <c r="B7" s="718"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09">
        <f>SUM(D7:AE7)</f>
        <v>1.6666666666666665</v>
      </c>
      <c r="AG7" s="705">
        <f>SUM(D8:AE8)</f>
        <v>1.5625</v>
      </c>
    </row>
    <row r="8" spans="1:33" ht="15" customHeight="1" x14ac:dyDescent="0.2">
      <c r="A8" s="723"/>
      <c r="B8" s="718"/>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708"/>
      <c r="AG8" s="704"/>
    </row>
    <row r="9" spans="1:33" ht="15" customHeight="1" x14ac:dyDescent="0.2">
      <c r="A9" s="723"/>
      <c r="B9" s="710"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709">
        <f>SUM(D9:AE9)</f>
        <v>1.4166666666666665</v>
      </c>
      <c r="AG9" s="705">
        <f>SUM(D10:AE10)</f>
        <v>1.3333333333333333</v>
      </c>
    </row>
    <row r="10" spans="1:33" ht="15" customHeight="1" x14ac:dyDescent="0.2">
      <c r="A10" s="723"/>
      <c r="B10" s="710"/>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708"/>
      <c r="AG10" s="704"/>
    </row>
    <row r="11" spans="1:33" ht="15" customHeight="1" x14ac:dyDescent="0.2">
      <c r="A11" s="723"/>
      <c r="B11" s="716"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09">
        <f>SUM(D11:AE11)</f>
        <v>1.9166666666666663</v>
      </c>
      <c r="AG11" s="705">
        <f>SUM(D12:AE12)</f>
        <v>1.7916666666666665</v>
      </c>
    </row>
    <row r="12" spans="1:33" ht="15" customHeight="1" thickBot="1" x14ac:dyDescent="0.25">
      <c r="A12" s="724"/>
      <c r="B12" s="717"/>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13"/>
      <c r="AG12" s="70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2">
        <v>2</v>
      </c>
      <c r="B14" s="711"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07">
        <f>SUM(D14:AE14)</f>
        <v>1.6666666666666665</v>
      </c>
      <c r="AG14" s="703">
        <f>SUM(D15:AE15)</f>
        <v>1.5625</v>
      </c>
    </row>
    <row r="15" spans="1:33" ht="15" customHeight="1" x14ac:dyDescent="0.2">
      <c r="A15" s="723"/>
      <c r="B15" s="712"/>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708"/>
      <c r="AG15" s="704"/>
    </row>
    <row r="16" spans="1:33" ht="15" customHeight="1" x14ac:dyDescent="0.2">
      <c r="A16" s="723"/>
      <c r="B16" s="718"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709">
        <f>SUM(D16:AE16)</f>
        <v>1.4166666666666665</v>
      </c>
      <c r="AG16" s="705">
        <f>SUM(D17:AE17)</f>
        <v>1.3333333333333333</v>
      </c>
    </row>
    <row r="17" spans="1:33" ht="15" customHeight="1" x14ac:dyDescent="0.2">
      <c r="A17" s="723"/>
      <c r="B17" s="718"/>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708"/>
      <c r="AG17" s="704"/>
    </row>
    <row r="18" spans="1:33" ht="15" customHeight="1" x14ac:dyDescent="0.2">
      <c r="A18" s="723"/>
      <c r="B18" s="710"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709">
        <f>SUM(D18:AE18)</f>
        <v>1.9166666666666663</v>
      </c>
      <c r="AG18" s="705">
        <f>SUM(D19:AE19)</f>
        <v>1.7916666666666665</v>
      </c>
    </row>
    <row r="19" spans="1:33" ht="15" customHeight="1" x14ac:dyDescent="0.2">
      <c r="A19" s="723"/>
      <c r="B19" s="710"/>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708"/>
      <c r="AG19" s="704"/>
    </row>
    <row r="20" spans="1:33" ht="15" customHeight="1" x14ac:dyDescent="0.2">
      <c r="A20" s="723"/>
      <c r="B20" s="716"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09">
        <f>SUM(D20:AE20)</f>
        <v>1.9999999999999998</v>
      </c>
      <c r="AG20" s="705">
        <f>SUM(D21:AE21)</f>
        <v>1.875</v>
      </c>
    </row>
    <row r="21" spans="1:33" ht="15" customHeight="1" thickBot="1" x14ac:dyDescent="0.25">
      <c r="A21" s="724"/>
      <c r="B21" s="717"/>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713"/>
      <c r="AG21" s="70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2">
        <v>3</v>
      </c>
      <c r="B23" s="711"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707">
        <f>SUM(D23:AE23)</f>
        <v>1.4166666666666665</v>
      </c>
      <c r="AG23" s="703">
        <f>SUM(D24:AE24)</f>
        <v>1.3333333333333333</v>
      </c>
    </row>
    <row r="24" spans="1:33" ht="15" customHeight="1" x14ac:dyDescent="0.2">
      <c r="A24" s="723"/>
      <c r="B24" s="712"/>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708"/>
      <c r="AG24" s="704"/>
    </row>
    <row r="25" spans="1:33" ht="15" customHeight="1" x14ac:dyDescent="0.2">
      <c r="A25" s="723"/>
      <c r="B25" s="718"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709">
        <f>SUM(D25:AE25)</f>
        <v>1.9166666666666663</v>
      </c>
      <c r="AG25" s="705">
        <f>SUM(D26:AE26)</f>
        <v>1.7916666666666665</v>
      </c>
    </row>
    <row r="26" spans="1:33" ht="15" customHeight="1" x14ac:dyDescent="0.2">
      <c r="A26" s="723"/>
      <c r="B26" s="718"/>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708"/>
      <c r="AG26" s="704"/>
    </row>
    <row r="27" spans="1:33" ht="15" customHeight="1" x14ac:dyDescent="0.2">
      <c r="A27" s="723"/>
      <c r="B27" s="710"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09">
        <f>SUM(D27:AE27)</f>
        <v>1.9999999999999998</v>
      </c>
      <c r="AG27" s="705">
        <f>SUM(D28:AE28)</f>
        <v>1.875</v>
      </c>
    </row>
    <row r="28" spans="1:33" ht="15" customHeight="1" x14ac:dyDescent="0.2">
      <c r="A28" s="723"/>
      <c r="B28" s="710"/>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708"/>
      <c r="AG28" s="704"/>
    </row>
    <row r="29" spans="1:33" ht="15" customHeight="1" x14ac:dyDescent="0.2">
      <c r="A29" s="723"/>
      <c r="B29" s="716"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09">
        <f>SUM(D29:AE29)</f>
        <v>1.6666666666666665</v>
      </c>
      <c r="AG29" s="705">
        <f>SUM(D30:AE30)</f>
        <v>1.5625</v>
      </c>
    </row>
    <row r="30" spans="1:33" ht="15" customHeight="1" thickBot="1" x14ac:dyDescent="0.25">
      <c r="A30" s="724"/>
      <c r="B30" s="717"/>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713"/>
      <c r="AG30" s="70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2">
        <v>4</v>
      </c>
      <c r="B32" s="711"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707">
        <f>SUM(D32:AE32)</f>
        <v>1.9166666666666663</v>
      </c>
      <c r="AG32" s="703">
        <f>SUM(D33:AE33)</f>
        <v>1.7916666666666665</v>
      </c>
    </row>
    <row r="33" spans="1:33" ht="15" customHeight="1" x14ac:dyDescent="0.2">
      <c r="A33" s="723"/>
      <c r="B33" s="712"/>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708"/>
      <c r="AG33" s="704"/>
    </row>
    <row r="34" spans="1:33" ht="15" customHeight="1" x14ac:dyDescent="0.2">
      <c r="A34" s="723"/>
      <c r="B34" s="718"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09">
        <f>SUM(D34:AE34)</f>
        <v>1.9999999999999998</v>
      </c>
      <c r="AG34" s="705">
        <f>SUM(D35:AE35)</f>
        <v>1.875</v>
      </c>
    </row>
    <row r="35" spans="1:33" ht="15" customHeight="1" x14ac:dyDescent="0.2">
      <c r="A35" s="723"/>
      <c r="B35" s="718"/>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708"/>
      <c r="AG35" s="704"/>
    </row>
    <row r="36" spans="1:33" ht="15" customHeight="1" x14ac:dyDescent="0.2">
      <c r="A36" s="723"/>
      <c r="B36" s="710"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09">
        <f>SUM(D36:AE36)</f>
        <v>1.6666666666666665</v>
      </c>
      <c r="AG36" s="705">
        <f>SUM(D37:AE37)</f>
        <v>1.5625</v>
      </c>
    </row>
    <row r="37" spans="1:33" ht="15" customHeight="1" x14ac:dyDescent="0.2">
      <c r="A37" s="723"/>
      <c r="B37" s="710"/>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708"/>
      <c r="AG37" s="704"/>
    </row>
    <row r="38" spans="1:33" ht="15" customHeight="1" x14ac:dyDescent="0.2">
      <c r="A38" s="723"/>
      <c r="B38" s="716"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709">
        <f>SUM(D38:AE38)</f>
        <v>1.4166666666666665</v>
      </c>
      <c r="AG38" s="705">
        <f>SUM(D39:AE39)</f>
        <v>1.3333333333333333</v>
      </c>
    </row>
    <row r="39" spans="1:33" ht="15" customHeight="1" thickBot="1" x14ac:dyDescent="0.25">
      <c r="A39" s="724"/>
      <c r="B39" s="717"/>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713"/>
      <c r="AG39" s="706"/>
    </row>
    <row r="40" spans="1:33" ht="26.45" customHeight="1" thickBot="1" x14ac:dyDescent="0.25">
      <c r="X40" s="719" t="s">
        <v>21</v>
      </c>
      <c r="Y40" s="720"/>
      <c r="Z40" s="720"/>
      <c r="AA40" s="720"/>
      <c r="AB40" s="720"/>
      <c r="AC40" s="720"/>
      <c r="AD40" s="720"/>
      <c r="AE40" s="721"/>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B27:B28"/>
    <mergeCell ref="AG36:AG37"/>
    <mergeCell ref="B23:B24"/>
    <mergeCell ref="AF18:AF19"/>
    <mergeCell ref="AF20:AF21"/>
    <mergeCell ref="AG38:AG39"/>
    <mergeCell ref="AG23:AG24"/>
    <mergeCell ref="AG25:AG26"/>
    <mergeCell ref="AG27:AG28"/>
    <mergeCell ref="AG29:AG30"/>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00" t="s">
        <v>48</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701"/>
      <c r="AD1" s="203" t="s">
        <v>71</v>
      </c>
      <c r="AE1" s="95"/>
    </row>
    <row r="2" spans="1:31"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702"/>
      <c r="AD2" s="130" t="s">
        <v>1</v>
      </c>
      <c r="AE2" s="4">
        <v>39356</v>
      </c>
    </row>
    <row r="3" spans="1:31"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22">
        <v>1</v>
      </c>
      <c r="B5" s="711"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707">
        <f>SUM(D5:AC5)</f>
        <v>2.083333333333333</v>
      </c>
      <c r="AE5" s="703">
        <f>SUM(D6:AC6)</f>
        <v>1.875</v>
      </c>
    </row>
    <row r="6" spans="1:31" ht="15" customHeight="1" x14ac:dyDescent="0.2">
      <c r="A6" s="723"/>
      <c r="B6" s="712"/>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708"/>
      <c r="AE6" s="704"/>
    </row>
    <row r="7" spans="1:31" ht="15" customHeight="1" x14ac:dyDescent="0.2">
      <c r="A7" s="723"/>
      <c r="B7" s="718"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709">
        <f>SUM(D7:AC7)</f>
        <v>2</v>
      </c>
      <c r="AE7" s="705">
        <f>SUM(D8:AC8)</f>
        <v>1.7708333333333335</v>
      </c>
    </row>
    <row r="8" spans="1:31" ht="15" customHeight="1" x14ac:dyDescent="0.2">
      <c r="A8" s="723"/>
      <c r="B8" s="718"/>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708"/>
      <c r="AE8" s="704"/>
    </row>
    <row r="9" spans="1:31" ht="15" customHeight="1" x14ac:dyDescent="0.2">
      <c r="A9" s="723"/>
      <c r="B9" s="710"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709">
        <f>SUM(D9:AC9)</f>
        <v>1.583333333333333</v>
      </c>
      <c r="AE9" s="705">
        <f>SUM(D10:AC10)</f>
        <v>1.4583333333333335</v>
      </c>
    </row>
    <row r="10" spans="1:31" ht="15" customHeight="1" x14ac:dyDescent="0.2">
      <c r="A10" s="723"/>
      <c r="B10" s="710"/>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708"/>
      <c r="AE10" s="704"/>
    </row>
    <row r="11" spans="1:31" ht="15" customHeight="1" x14ac:dyDescent="0.2">
      <c r="A11" s="723"/>
      <c r="B11" s="716"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709">
        <f>SUM(D11:AC11)</f>
        <v>1.3333333333333333</v>
      </c>
      <c r="AE11" s="705">
        <f>SUM(D12:AC12)</f>
        <v>1.25</v>
      </c>
    </row>
    <row r="12" spans="1:31" ht="15" customHeight="1" thickBot="1" x14ac:dyDescent="0.25">
      <c r="A12" s="724"/>
      <c r="B12" s="717"/>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713"/>
      <c r="AE12" s="70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22">
        <v>2</v>
      </c>
      <c r="B14" s="711"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707">
        <f>SUM(D14:AC14)</f>
        <v>1.583333333333333</v>
      </c>
      <c r="AE14" s="703">
        <f>SUM(D15:AC15)</f>
        <v>1.4583333333333335</v>
      </c>
    </row>
    <row r="15" spans="1:31" ht="15" customHeight="1" x14ac:dyDescent="0.2">
      <c r="A15" s="723"/>
      <c r="B15" s="712"/>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708"/>
      <c r="AE15" s="704"/>
    </row>
    <row r="16" spans="1:31" ht="15" customHeight="1" x14ac:dyDescent="0.2">
      <c r="A16" s="723"/>
      <c r="B16" s="718"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709">
        <f>SUM(D16:AC16)</f>
        <v>1.3333333333333333</v>
      </c>
      <c r="AE16" s="705">
        <f>SUM(D17:AC17)</f>
        <v>1.25</v>
      </c>
    </row>
    <row r="17" spans="1:31" ht="15" customHeight="1" x14ac:dyDescent="0.2">
      <c r="A17" s="723"/>
      <c r="B17" s="718"/>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708"/>
      <c r="AE17" s="704"/>
    </row>
    <row r="18" spans="1:31" ht="15" customHeight="1" x14ac:dyDescent="0.2">
      <c r="A18" s="723"/>
      <c r="B18" s="710"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709">
        <f>SUM(D18:AC18)</f>
        <v>2</v>
      </c>
      <c r="AE18" s="705">
        <f>SUM(D19:AC19)</f>
        <v>1.7708333333333335</v>
      </c>
    </row>
    <row r="19" spans="1:31" ht="15" customHeight="1" x14ac:dyDescent="0.2">
      <c r="A19" s="723"/>
      <c r="B19" s="710"/>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708"/>
      <c r="AE19" s="704"/>
    </row>
    <row r="20" spans="1:31" ht="15" customHeight="1" x14ac:dyDescent="0.2">
      <c r="A20" s="723"/>
      <c r="B20" s="716"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709">
        <f>SUM(D20:AC20)</f>
        <v>2.083333333333333</v>
      </c>
      <c r="AE20" s="705">
        <f>SUM(D21:AC21)</f>
        <v>1.875</v>
      </c>
    </row>
    <row r="21" spans="1:31" ht="15" customHeight="1" thickBot="1" x14ac:dyDescent="0.25">
      <c r="A21" s="724"/>
      <c r="B21" s="717"/>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713"/>
      <c r="AE21" s="70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22">
        <v>3</v>
      </c>
      <c r="B23" s="711"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707">
        <f>SUM(D23:AC23)</f>
        <v>2</v>
      </c>
      <c r="AE23" s="703">
        <f>SUM(D24:AC24)</f>
        <v>1.7708333333333335</v>
      </c>
    </row>
    <row r="24" spans="1:31" ht="15" customHeight="1" x14ac:dyDescent="0.2">
      <c r="A24" s="723"/>
      <c r="B24" s="712"/>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708"/>
      <c r="AE24" s="704"/>
    </row>
    <row r="25" spans="1:31" ht="15" customHeight="1" x14ac:dyDescent="0.2">
      <c r="A25" s="723"/>
      <c r="B25" s="718"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709">
        <f>SUM(D25:AC25)</f>
        <v>2.083333333333333</v>
      </c>
      <c r="AE25" s="705">
        <f>SUM(D26:AC26)</f>
        <v>1.875</v>
      </c>
    </row>
    <row r="26" spans="1:31" ht="15" customHeight="1" x14ac:dyDescent="0.2">
      <c r="A26" s="723"/>
      <c r="B26" s="718"/>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708"/>
      <c r="AE26" s="704"/>
    </row>
    <row r="27" spans="1:31" ht="15" customHeight="1" x14ac:dyDescent="0.2">
      <c r="A27" s="723"/>
      <c r="B27" s="710"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709">
        <f>SUM(D27:AC27)</f>
        <v>1.3333333333333333</v>
      </c>
      <c r="AE27" s="705">
        <f>SUM(D28:AC28)</f>
        <v>1.25</v>
      </c>
    </row>
    <row r="28" spans="1:31" ht="15" customHeight="1" x14ac:dyDescent="0.2">
      <c r="A28" s="723"/>
      <c r="B28" s="710"/>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708"/>
      <c r="AE28" s="704"/>
    </row>
    <row r="29" spans="1:31" ht="15" customHeight="1" x14ac:dyDescent="0.2">
      <c r="A29" s="723"/>
      <c r="B29" s="716"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709">
        <f>SUM(D29:AC29)</f>
        <v>1.583333333333333</v>
      </c>
      <c r="AE29" s="705">
        <f>SUM(D30:AC30)</f>
        <v>1.4583333333333335</v>
      </c>
    </row>
    <row r="30" spans="1:31" ht="15" customHeight="1" thickBot="1" x14ac:dyDescent="0.25">
      <c r="A30" s="724"/>
      <c r="B30" s="717"/>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713"/>
      <c r="AE30" s="70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22">
        <v>4</v>
      </c>
      <c r="B32" s="729"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707">
        <f>SUM(D32:AC32)</f>
        <v>1.3333333333333333</v>
      </c>
      <c r="AE32" s="703">
        <f>SUM(D33:AC33)</f>
        <v>1.25</v>
      </c>
    </row>
    <row r="33" spans="1:31" ht="15" customHeight="1" x14ac:dyDescent="0.2">
      <c r="A33" s="723"/>
      <c r="B33" s="730"/>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708"/>
      <c r="AE33" s="704"/>
    </row>
    <row r="34" spans="1:31" ht="15" customHeight="1" x14ac:dyDescent="0.2">
      <c r="A34" s="723"/>
      <c r="B34" s="731"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709">
        <f>SUM(D34:AC34)</f>
        <v>1.583333333333333</v>
      </c>
      <c r="AE34" s="705">
        <f>SUM(D35:AC35)</f>
        <v>1.4583333333333335</v>
      </c>
    </row>
    <row r="35" spans="1:31" ht="15" customHeight="1" x14ac:dyDescent="0.2">
      <c r="A35" s="723"/>
      <c r="B35" s="732"/>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708"/>
      <c r="AE35" s="704"/>
    </row>
    <row r="36" spans="1:31" ht="15" customHeight="1" x14ac:dyDescent="0.2">
      <c r="A36" s="723"/>
      <c r="B36" s="725"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709">
        <f>SUM(D36:AC36)</f>
        <v>2.083333333333333</v>
      </c>
      <c r="AE36" s="705">
        <f>SUM(D37:AC37)</f>
        <v>1.875</v>
      </c>
    </row>
    <row r="37" spans="1:31" ht="15" customHeight="1" x14ac:dyDescent="0.2">
      <c r="A37" s="723"/>
      <c r="B37" s="726"/>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708"/>
      <c r="AE37" s="704"/>
    </row>
    <row r="38" spans="1:31" ht="15" customHeight="1" x14ac:dyDescent="0.2">
      <c r="A38" s="723"/>
      <c r="B38" s="727"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709">
        <f>SUM(D38:AC38)</f>
        <v>2</v>
      </c>
      <c r="AE38" s="705">
        <f>SUM(D39:AC39)</f>
        <v>1.7708333333333335</v>
      </c>
    </row>
    <row r="39" spans="1:31" ht="15" customHeight="1" thickBot="1" x14ac:dyDescent="0.25">
      <c r="A39" s="724"/>
      <c r="B39" s="728"/>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713"/>
      <c r="AE39" s="706"/>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3" t="s">
        <v>21</v>
      </c>
      <c r="Y40" s="734"/>
      <c r="Z40" s="734"/>
      <c r="AA40" s="734"/>
      <c r="AB40" s="734"/>
      <c r="AC40" s="735"/>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AD32:AD33"/>
    <mergeCell ref="AD34:AD35"/>
    <mergeCell ref="AD36:AD37"/>
    <mergeCell ref="AD38:AD39"/>
    <mergeCell ref="AD23:AD24"/>
    <mergeCell ref="AD25:AD26"/>
    <mergeCell ref="AD27:AD28"/>
    <mergeCell ref="AD29:AD30"/>
    <mergeCell ref="AD14:AD15"/>
    <mergeCell ref="AD16:AD17"/>
    <mergeCell ref="AD18:AD19"/>
    <mergeCell ref="AD20:AD21"/>
    <mergeCell ref="AD5:AD6"/>
    <mergeCell ref="AD7:AD8"/>
    <mergeCell ref="AD9:AD10"/>
    <mergeCell ref="AD11:AD12"/>
    <mergeCell ref="AE18:AE19"/>
    <mergeCell ref="AE20:AE21"/>
    <mergeCell ref="AE34:AE35"/>
    <mergeCell ref="AE36:AE37"/>
    <mergeCell ref="AE38:AE39"/>
    <mergeCell ref="AE29:AE30"/>
    <mergeCell ref="AE23:AE24"/>
    <mergeCell ref="AE25:AE26"/>
    <mergeCell ref="AE27:AE28"/>
    <mergeCell ref="AE32:AE33"/>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00" t="s">
        <v>68</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701"/>
      <c r="AE1" s="203" t="s">
        <v>71</v>
      </c>
      <c r="AF1" s="95"/>
    </row>
    <row r="2" spans="1:32"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702"/>
      <c r="AE2" s="130" t="s">
        <v>1</v>
      </c>
      <c r="AF2" s="4">
        <v>40179</v>
      </c>
    </row>
    <row r="3" spans="1:32"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22">
        <v>1</v>
      </c>
      <c r="B5" s="711"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707">
        <f>SUM(D5:AD5)</f>
        <v>1.3333333333333333</v>
      </c>
      <c r="AF5" s="703">
        <f>SUM(D6:AD6)</f>
        <v>1.25</v>
      </c>
    </row>
    <row r="6" spans="1:32" ht="15" customHeight="1" x14ac:dyDescent="0.2">
      <c r="A6" s="723"/>
      <c r="B6" s="712"/>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708"/>
      <c r="AF6" s="704"/>
    </row>
    <row r="7" spans="1:32" ht="15" customHeight="1" x14ac:dyDescent="0.2">
      <c r="A7" s="723"/>
      <c r="B7" s="718"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709">
        <f>SUM(D7:AD7)</f>
        <v>2.25</v>
      </c>
      <c r="AF7" s="705">
        <f>SUM(D8:AD8)</f>
        <v>2.0833333333333335</v>
      </c>
    </row>
    <row r="8" spans="1:32" ht="15" customHeight="1" x14ac:dyDescent="0.2">
      <c r="A8" s="723"/>
      <c r="B8" s="718"/>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708"/>
      <c r="AF8" s="704"/>
    </row>
    <row r="9" spans="1:32" ht="15" customHeight="1" x14ac:dyDescent="0.2">
      <c r="A9" s="723"/>
      <c r="B9" s="710"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709">
        <f>SUM(D9:AD9)</f>
        <v>1.583333333333333</v>
      </c>
      <c r="AF9" s="705">
        <f>SUM(D10:AD10)</f>
        <v>1.4583333333333335</v>
      </c>
    </row>
    <row r="10" spans="1:32" ht="15" customHeight="1" x14ac:dyDescent="0.2">
      <c r="A10" s="723"/>
      <c r="B10" s="710"/>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708"/>
      <c r="AF10" s="704"/>
    </row>
    <row r="11" spans="1:32" ht="15" customHeight="1" x14ac:dyDescent="0.2">
      <c r="A11" s="723"/>
      <c r="B11" s="716"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709">
        <f>SUM(D11:AD11)</f>
        <v>1.8333333333333333</v>
      </c>
      <c r="AF11" s="705">
        <f>SUM(D12:AD12)</f>
        <v>1.6666666666666667</v>
      </c>
    </row>
    <row r="12" spans="1:32" ht="15" customHeight="1" thickBot="1" x14ac:dyDescent="0.25">
      <c r="A12" s="724"/>
      <c r="B12" s="717"/>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713"/>
      <c r="AF12" s="70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2">
        <v>2</v>
      </c>
      <c r="B14" s="711"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707">
        <f>SUM(D14:AD14)</f>
        <v>2.25</v>
      </c>
      <c r="AF14" s="703">
        <f>SUM(D15:AD15)</f>
        <v>2.0833333333333335</v>
      </c>
    </row>
    <row r="15" spans="1:32" ht="15" customHeight="1" x14ac:dyDescent="0.2">
      <c r="A15" s="723"/>
      <c r="B15" s="712"/>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708"/>
      <c r="AF15" s="704"/>
    </row>
    <row r="16" spans="1:32" ht="15" customHeight="1" x14ac:dyDescent="0.2">
      <c r="A16" s="723"/>
      <c r="B16" s="718"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709">
        <f>SUM(D16:AD16)</f>
        <v>1.583333333333333</v>
      </c>
      <c r="AF16" s="705">
        <f>SUM(D17:AD17)</f>
        <v>1.4583333333333335</v>
      </c>
    </row>
    <row r="17" spans="1:32" ht="15" customHeight="1" x14ac:dyDescent="0.2">
      <c r="A17" s="723"/>
      <c r="B17" s="718"/>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708"/>
      <c r="AF17" s="704"/>
    </row>
    <row r="18" spans="1:32" ht="15" customHeight="1" x14ac:dyDescent="0.2">
      <c r="A18" s="723"/>
      <c r="B18" s="710"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709">
        <f>SUM(D18:AD18)</f>
        <v>1.8333333333333333</v>
      </c>
      <c r="AF18" s="705">
        <f>SUM(D19:AD19)</f>
        <v>1.6666666666666667</v>
      </c>
    </row>
    <row r="19" spans="1:32" ht="15" customHeight="1" x14ac:dyDescent="0.2">
      <c r="A19" s="723"/>
      <c r="B19" s="710"/>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708"/>
      <c r="AF19" s="704"/>
    </row>
    <row r="20" spans="1:32" ht="15" customHeight="1" x14ac:dyDescent="0.2">
      <c r="A20" s="723"/>
      <c r="B20" s="716"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709">
        <f>SUM(D20:AD20)</f>
        <v>1.3333333333333333</v>
      </c>
      <c r="AF20" s="705">
        <f>SUM(D21:AD21)</f>
        <v>1.25</v>
      </c>
    </row>
    <row r="21" spans="1:32" ht="15" customHeight="1" thickBot="1" x14ac:dyDescent="0.25">
      <c r="A21" s="724"/>
      <c r="B21" s="717"/>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713"/>
      <c r="AF21" s="70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2">
        <v>3</v>
      </c>
      <c r="B23" s="711"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707">
        <f>SUM(D23:AD23)</f>
        <v>1.583333333333333</v>
      </c>
      <c r="AF23" s="703">
        <f>SUM(D24:AD24)</f>
        <v>1.4583333333333335</v>
      </c>
    </row>
    <row r="24" spans="1:32" ht="15" customHeight="1" x14ac:dyDescent="0.2">
      <c r="A24" s="723"/>
      <c r="B24" s="712"/>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708"/>
      <c r="AF24" s="704"/>
    </row>
    <row r="25" spans="1:32" ht="15" customHeight="1" x14ac:dyDescent="0.2">
      <c r="A25" s="723"/>
      <c r="B25" s="718"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709">
        <f>SUM(D25:AD25)</f>
        <v>1.8333333333333333</v>
      </c>
      <c r="AF25" s="705">
        <f>SUM(D26:AD26)</f>
        <v>1.6666666666666667</v>
      </c>
    </row>
    <row r="26" spans="1:32" ht="15" customHeight="1" x14ac:dyDescent="0.2">
      <c r="A26" s="723"/>
      <c r="B26" s="718"/>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708"/>
      <c r="AF26" s="704"/>
    </row>
    <row r="27" spans="1:32" ht="15" customHeight="1" x14ac:dyDescent="0.2">
      <c r="A27" s="723"/>
      <c r="B27" s="710"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709">
        <f>SUM(D27:AD27)</f>
        <v>1.3333333333333333</v>
      </c>
      <c r="AF27" s="705">
        <f>SUM(D28:AD28)</f>
        <v>1.25</v>
      </c>
    </row>
    <row r="28" spans="1:32" ht="15" customHeight="1" x14ac:dyDescent="0.2">
      <c r="A28" s="723"/>
      <c r="B28" s="710"/>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708"/>
      <c r="AF28" s="704"/>
    </row>
    <row r="29" spans="1:32" ht="15" customHeight="1" x14ac:dyDescent="0.2">
      <c r="A29" s="723"/>
      <c r="B29" s="716"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709">
        <f>SUM(D29:AD29)</f>
        <v>2.25</v>
      </c>
      <c r="AF29" s="705">
        <f>SUM(D30:AD30)</f>
        <v>2.0833333333333335</v>
      </c>
    </row>
    <row r="30" spans="1:32" ht="15" customHeight="1" thickBot="1" x14ac:dyDescent="0.25">
      <c r="A30" s="724"/>
      <c r="B30" s="717"/>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713"/>
      <c r="AF30" s="70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2">
        <v>4</v>
      </c>
      <c r="B32" s="729"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707">
        <f>SUM(D32:AD32)</f>
        <v>1.8333333333333333</v>
      </c>
      <c r="AF32" s="703">
        <f>SUM(D33:AD33)</f>
        <v>1.6666666666666667</v>
      </c>
    </row>
    <row r="33" spans="1:32" ht="15" customHeight="1" x14ac:dyDescent="0.2">
      <c r="A33" s="723"/>
      <c r="B33" s="730"/>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708"/>
      <c r="AF33" s="704"/>
    </row>
    <row r="34" spans="1:32" ht="15" customHeight="1" x14ac:dyDescent="0.2">
      <c r="A34" s="723"/>
      <c r="B34" s="731"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709">
        <f>SUM(D34:AD34)</f>
        <v>1.3333333333333333</v>
      </c>
      <c r="AF34" s="705">
        <f>SUM(D35:AD35)</f>
        <v>1.25</v>
      </c>
    </row>
    <row r="35" spans="1:32" ht="15" customHeight="1" x14ac:dyDescent="0.2">
      <c r="A35" s="723"/>
      <c r="B35" s="732"/>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708"/>
      <c r="AF35" s="704"/>
    </row>
    <row r="36" spans="1:32" ht="15" customHeight="1" x14ac:dyDescent="0.2">
      <c r="A36" s="723"/>
      <c r="B36" s="725"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709">
        <f>SUM(D36:AD36)</f>
        <v>2.25</v>
      </c>
      <c r="AF36" s="705">
        <f>SUM(D37:AD37)</f>
        <v>2.0833333333333335</v>
      </c>
    </row>
    <row r="37" spans="1:32" ht="15" customHeight="1" x14ac:dyDescent="0.2">
      <c r="A37" s="723"/>
      <c r="B37" s="726"/>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708"/>
      <c r="AF37" s="704"/>
    </row>
    <row r="38" spans="1:32" ht="15" customHeight="1" x14ac:dyDescent="0.2">
      <c r="A38" s="723"/>
      <c r="B38" s="727"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709">
        <f>SUM(D38:AD38)</f>
        <v>1.583333333333333</v>
      </c>
      <c r="AF38" s="705">
        <f>SUM(D39:AD39)</f>
        <v>1.4583333333333335</v>
      </c>
    </row>
    <row r="39" spans="1:32" ht="15" customHeight="1" thickBot="1" x14ac:dyDescent="0.25">
      <c r="A39" s="724"/>
      <c r="B39" s="728"/>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713"/>
      <c r="AF39" s="70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3" t="s">
        <v>21</v>
      </c>
      <c r="Y40" s="734"/>
      <c r="Z40" s="734"/>
      <c r="AA40" s="734"/>
      <c r="AB40" s="734"/>
      <c r="AC40" s="734"/>
      <c r="AD40" s="735"/>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00" t="s">
        <v>69</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701"/>
      <c r="AE1" s="203" t="s">
        <v>71</v>
      </c>
      <c r="AF1" s="95"/>
    </row>
    <row r="2" spans="1:32"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702"/>
      <c r="AE2" s="130" t="s">
        <v>1</v>
      </c>
      <c r="AF2" s="4">
        <v>40179</v>
      </c>
    </row>
    <row r="3" spans="1:32"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22">
        <v>1</v>
      </c>
      <c r="B5" s="711"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707">
        <f>SUM(D5:AD5)</f>
        <v>1.9999999999999998</v>
      </c>
      <c r="AF5" s="703">
        <f>SUM(D6:AD6)</f>
        <v>1.875</v>
      </c>
    </row>
    <row r="6" spans="1:32" ht="15" customHeight="1" x14ac:dyDescent="0.2">
      <c r="A6" s="723"/>
      <c r="B6" s="712"/>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708"/>
      <c r="AF6" s="704"/>
    </row>
    <row r="7" spans="1:32" ht="15" customHeight="1" x14ac:dyDescent="0.2">
      <c r="A7" s="723"/>
      <c r="B7" s="718"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709">
        <f>SUM(D7:AD7)</f>
        <v>2.25</v>
      </c>
      <c r="AF7" s="705">
        <f>SUM(D8:AD8)</f>
        <v>2.0833333333333335</v>
      </c>
    </row>
    <row r="8" spans="1:32" ht="15" customHeight="1" x14ac:dyDescent="0.2">
      <c r="A8" s="723"/>
      <c r="B8" s="718"/>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708"/>
      <c r="AF8" s="704"/>
    </row>
    <row r="9" spans="1:32" ht="15" customHeight="1" x14ac:dyDescent="0.2">
      <c r="A9" s="723"/>
      <c r="B9" s="710"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709">
        <f>SUM(D9:AD9)</f>
        <v>1</v>
      </c>
      <c r="AF9" s="705">
        <f>SUM(D10:AD10)</f>
        <v>0.9375</v>
      </c>
    </row>
    <row r="10" spans="1:32" ht="15" customHeight="1" x14ac:dyDescent="0.2">
      <c r="A10" s="723"/>
      <c r="B10" s="710"/>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708"/>
      <c r="AF10" s="704"/>
    </row>
    <row r="11" spans="1:32" ht="15" customHeight="1" x14ac:dyDescent="0.2">
      <c r="A11" s="723"/>
      <c r="B11" s="716"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709">
        <f>SUM(D11:AD11)</f>
        <v>1.7499999999999998</v>
      </c>
      <c r="AF11" s="705">
        <f>SUM(D12:AD12)</f>
        <v>1.5625000000000002</v>
      </c>
    </row>
    <row r="12" spans="1:32" ht="15" customHeight="1" thickBot="1" x14ac:dyDescent="0.25">
      <c r="A12" s="724"/>
      <c r="B12" s="717"/>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713"/>
      <c r="AF12" s="70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2">
        <v>2</v>
      </c>
      <c r="B14" s="711"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707">
        <f>SUM(D14:AD14)</f>
        <v>2.25</v>
      </c>
      <c r="AF14" s="703">
        <f>SUM(D15:AD15)</f>
        <v>2.0833333333333335</v>
      </c>
    </row>
    <row r="15" spans="1:32" ht="15" customHeight="1" x14ac:dyDescent="0.2">
      <c r="A15" s="723"/>
      <c r="B15" s="712"/>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708"/>
      <c r="AF15" s="704"/>
    </row>
    <row r="16" spans="1:32" ht="15" customHeight="1" x14ac:dyDescent="0.2">
      <c r="A16" s="723"/>
      <c r="B16" s="718"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709">
        <f>SUM(D16:AD16)</f>
        <v>1.7499999999999998</v>
      </c>
      <c r="AF16" s="705">
        <f>SUM(D17:AD17)</f>
        <v>1.5625000000000002</v>
      </c>
    </row>
    <row r="17" spans="1:32" ht="15" customHeight="1" x14ac:dyDescent="0.2">
      <c r="A17" s="723"/>
      <c r="B17" s="718"/>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708"/>
      <c r="AF17" s="704"/>
    </row>
    <row r="18" spans="1:32" ht="15" customHeight="1" x14ac:dyDescent="0.2">
      <c r="A18" s="723"/>
      <c r="B18" s="710"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709">
        <f>SUM(D18:AD18)</f>
        <v>1.9999999999999998</v>
      </c>
      <c r="AF18" s="705">
        <f>SUM(D19:AD19)</f>
        <v>1.875</v>
      </c>
    </row>
    <row r="19" spans="1:32" ht="15" customHeight="1" x14ac:dyDescent="0.2">
      <c r="A19" s="723"/>
      <c r="B19" s="710"/>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708"/>
      <c r="AF19" s="704"/>
    </row>
    <row r="20" spans="1:32" ht="15" customHeight="1" x14ac:dyDescent="0.2">
      <c r="A20" s="723"/>
      <c r="B20" s="716"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709">
        <f>SUM(D20:AD20)</f>
        <v>1</v>
      </c>
      <c r="AF20" s="705">
        <f>SUM(D21:AD21)</f>
        <v>0.9375</v>
      </c>
    </row>
    <row r="21" spans="1:32" ht="15" customHeight="1" thickBot="1" x14ac:dyDescent="0.25">
      <c r="A21" s="724"/>
      <c r="B21" s="717"/>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713"/>
      <c r="AF21" s="70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2">
        <v>3</v>
      </c>
      <c r="B23" s="711"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707">
        <f>SUM(D23:AD23)</f>
        <v>1.7499999999999998</v>
      </c>
      <c r="AF23" s="703">
        <f>SUM(D24:AD24)</f>
        <v>1.5625000000000002</v>
      </c>
    </row>
    <row r="24" spans="1:32" ht="15" customHeight="1" x14ac:dyDescent="0.2">
      <c r="A24" s="723"/>
      <c r="B24" s="712"/>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708"/>
      <c r="AF24" s="704"/>
    </row>
    <row r="25" spans="1:32" ht="15" customHeight="1" x14ac:dyDescent="0.2">
      <c r="A25" s="723"/>
      <c r="B25" s="718"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709">
        <f>SUM(D25:AD25)</f>
        <v>1</v>
      </c>
      <c r="AF25" s="705">
        <f>SUM(D26:AD26)</f>
        <v>0.9375</v>
      </c>
    </row>
    <row r="26" spans="1:32" ht="15" customHeight="1" x14ac:dyDescent="0.2">
      <c r="A26" s="723"/>
      <c r="B26" s="718"/>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708"/>
      <c r="AF26" s="704"/>
    </row>
    <row r="27" spans="1:32" ht="15" customHeight="1" x14ac:dyDescent="0.2">
      <c r="A27" s="723"/>
      <c r="B27" s="710"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709">
        <f>SUM(D27:AD27)</f>
        <v>2.25</v>
      </c>
      <c r="AF27" s="705">
        <f>SUM(D28:AD28)</f>
        <v>2.0833333333333335</v>
      </c>
    </row>
    <row r="28" spans="1:32" ht="15" customHeight="1" x14ac:dyDescent="0.2">
      <c r="A28" s="723"/>
      <c r="B28" s="710"/>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708"/>
      <c r="AF28" s="704"/>
    </row>
    <row r="29" spans="1:32" ht="15" customHeight="1" x14ac:dyDescent="0.2">
      <c r="A29" s="723"/>
      <c r="B29" s="716"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709">
        <f>SUM(D29:AD29)</f>
        <v>1.9999999999999998</v>
      </c>
      <c r="AF29" s="705">
        <f>SUM(D30:AD30)</f>
        <v>1.875</v>
      </c>
    </row>
    <row r="30" spans="1:32" ht="15" customHeight="1" thickBot="1" x14ac:dyDescent="0.25">
      <c r="A30" s="724"/>
      <c r="B30" s="717"/>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713"/>
      <c r="AF30" s="70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2">
        <v>4</v>
      </c>
      <c r="B32" s="729"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707">
        <f>SUM(D32:AD32)</f>
        <v>1</v>
      </c>
      <c r="AF32" s="703">
        <f>SUM(D33:AD33)</f>
        <v>0.9375</v>
      </c>
    </row>
    <row r="33" spans="1:32" ht="15" customHeight="1" x14ac:dyDescent="0.2">
      <c r="A33" s="723"/>
      <c r="B33" s="730"/>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708"/>
      <c r="AF33" s="704"/>
    </row>
    <row r="34" spans="1:32" ht="15" customHeight="1" x14ac:dyDescent="0.2">
      <c r="A34" s="723"/>
      <c r="B34" s="731"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709">
        <f>SUM(D34:AD34)</f>
        <v>1.9999999999999998</v>
      </c>
      <c r="AF34" s="705">
        <f>SUM(D35:AD35)</f>
        <v>1.875</v>
      </c>
    </row>
    <row r="35" spans="1:32" ht="15" customHeight="1" x14ac:dyDescent="0.2">
      <c r="A35" s="723"/>
      <c r="B35" s="732"/>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708"/>
      <c r="AF35" s="704"/>
    </row>
    <row r="36" spans="1:32" ht="15" customHeight="1" x14ac:dyDescent="0.2">
      <c r="A36" s="723"/>
      <c r="B36" s="725"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709">
        <f>SUM(D36:AD36)</f>
        <v>1.7499999999999998</v>
      </c>
      <c r="AF36" s="705">
        <f>SUM(D37:AD37)</f>
        <v>1.5625000000000002</v>
      </c>
    </row>
    <row r="37" spans="1:32" ht="15" customHeight="1" x14ac:dyDescent="0.2">
      <c r="A37" s="723"/>
      <c r="B37" s="726"/>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708"/>
      <c r="AF37" s="704"/>
    </row>
    <row r="38" spans="1:32" ht="15" customHeight="1" x14ac:dyDescent="0.2">
      <c r="A38" s="723"/>
      <c r="B38" s="727"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709">
        <f>SUM(D38:AD38)</f>
        <v>2.25</v>
      </c>
      <c r="AF38" s="705">
        <f>SUM(D39:AD39)</f>
        <v>2.0833333333333335</v>
      </c>
    </row>
    <row r="39" spans="1:32" ht="15" customHeight="1" thickBot="1" x14ac:dyDescent="0.25">
      <c r="A39" s="724"/>
      <c r="B39" s="728"/>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713"/>
      <c r="AF39" s="70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3" t="s">
        <v>21</v>
      </c>
      <c r="Y40" s="734"/>
      <c r="Z40" s="734"/>
      <c r="AA40" s="734"/>
      <c r="AB40" s="734"/>
      <c r="AC40" s="734"/>
      <c r="AD40" s="735"/>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00" t="s">
        <v>33</v>
      </c>
      <c r="B1" s="697"/>
      <c r="C1" s="697"/>
      <c r="D1" s="697"/>
      <c r="E1" s="697"/>
      <c r="F1" s="697"/>
      <c r="G1" s="697"/>
      <c r="H1" s="700" t="s">
        <v>81</v>
      </c>
      <c r="I1" s="697"/>
      <c r="J1" s="697"/>
      <c r="K1" s="697"/>
      <c r="L1" s="697"/>
      <c r="M1" s="697"/>
      <c r="N1" s="697"/>
      <c r="O1" s="697"/>
      <c r="P1" s="697"/>
      <c r="Q1" s="697"/>
      <c r="R1" s="697"/>
      <c r="S1" s="697"/>
      <c r="T1" s="697"/>
      <c r="U1" s="697"/>
      <c r="V1" s="697"/>
      <c r="W1" s="697"/>
      <c r="X1" s="697"/>
      <c r="Y1" s="697"/>
      <c r="Z1" s="697"/>
      <c r="AA1" s="697"/>
      <c r="AB1" s="697"/>
      <c r="AC1" s="697"/>
      <c r="AD1" s="701"/>
      <c r="AE1" s="203" t="s">
        <v>71</v>
      </c>
      <c r="AF1" s="95" t="s">
        <v>34</v>
      </c>
    </row>
    <row r="2" spans="1:32"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702"/>
      <c r="AE2" s="130" t="s">
        <v>1</v>
      </c>
      <c r="AF2" s="4" t="s">
        <v>35</v>
      </c>
    </row>
    <row r="3" spans="1:32"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715"/>
      <c r="B4" s="715"/>
      <c r="C4" s="715"/>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722">
        <v>1</v>
      </c>
      <c r="B5" s="711"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707">
        <f>SUM(D5:AD5)</f>
        <v>0</v>
      </c>
      <c r="AF5" s="703">
        <f>SUM(D6:AD6)</f>
        <v>0</v>
      </c>
    </row>
    <row r="6" spans="1:32" ht="15" customHeight="1" x14ac:dyDescent="0.2">
      <c r="A6" s="723"/>
      <c r="B6" s="712"/>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708"/>
      <c r="AF6" s="704"/>
    </row>
    <row r="7" spans="1:32" ht="15" customHeight="1" x14ac:dyDescent="0.2">
      <c r="A7" s="723"/>
      <c r="B7" s="718"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709">
        <f>SUM(D7:AD7)</f>
        <v>0</v>
      </c>
      <c r="AF7" s="705">
        <f>SUM(D8:AD8)</f>
        <v>0</v>
      </c>
    </row>
    <row r="8" spans="1:32" ht="15" customHeight="1" x14ac:dyDescent="0.2">
      <c r="A8" s="723"/>
      <c r="B8" s="718"/>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708"/>
      <c r="AF8" s="704"/>
    </row>
    <row r="9" spans="1:32" ht="15" customHeight="1" x14ac:dyDescent="0.2">
      <c r="A9" s="723"/>
      <c r="B9" s="710"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709">
        <f>SUM(D9:AD9)</f>
        <v>0</v>
      </c>
      <c r="AF9" s="705">
        <f>SUM(D10:AD10)</f>
        <v>0</v>
      </c>
    </row>
    <row r="10" spans="1:32" ht="15" customHeight="1" x14ac:dyDescent="0.2">
      <c r="A10" s="723"/>
      <c r="B10" s="710"/>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708"/>
      <c r="AF10" s="704"/>
    </row>
    <row r="11" spans="1:32" ht="15" customHeight="1" x14ac:dyDescent="0.2">
      <c r="A11" s="723"/>
      <c r="B11" s="716"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709">
        <f>SUM(D11:AD11)</f>
        <v>0</v>
      </c>
      <c r="AF11" s="705">
        <f>SUM(D12:AD12)</f>
        <v>0</v>
      </c>
    </row>
    <row r="12" spans="1:32" ht="15" customHeight="1" thickBot="1" x14ac:dyDescent="0.25">
      <c r="A12" s="724"/>
      <c r="B12" s="717"/>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713"/>
      <c r="AF12" s="706"/>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722">
        <v>2</v>
      </c>
      <c r="B14" s="711"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707">
        <f>SUM(D14:AD14)</f>
        <v>0</v>
      </c>
      <c r="AF14" s="703">
        <f>SUM(D15:AD15)</f>
        <v>0</v>
      </c>
    </row>
    <row r="15" spans="1:32" ht="15" customHeight="1" x14ac:dyDescent="0.2">
      <c r="A15" s="723"/>
      <c r="B15" s="712"/>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708"/>
      <c r="AF15" s="704"/>
    </row>
    <row r="16" spans="1:32" ht="15" customHeight="1" x14ac:dyDescent="0.2">
      <c r="A16" s="723"/>
      <c r="B16" s="718"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709">
        <f>SUM(D16:AD16)</f>
        <v>0</v>
      </c>
      <c r="AF16" s="705">
        <f>SUM(D17:AD17)</f>
        <v>0</v>
      </c>
    </row>
    <row r="17" spans="1:32" ht="15" customHeight="1" x14ac:dyDescent="0.2">
      <c r="A17" s="723"/>
      <c r="B17" s="718"/>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708"/>
      <c r="AF17" s="704"/>
    </row>
    <row r="18" spans="1:32" ht="15" customHeight="1" x14ac:dyDescent="0.2">
      <c r="A18" s="723"/>
      <c r="B18" s="710"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709">
        <f>SUM(D18:AD18)</f>
        <v>0</v>
      </c>
      <c r="AF18" s="705">
        <f>SUM(D19:AD19)</f>
        <v>0</v>
      </c>
    </row>
    <row r="19" spans="1:32" ht="15" customHeight="1" x14ac:dyDescent="0.2">
      <c r="A19" s="723"/>
      <c r="B19" s="710"/>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708"/>
      <c r="AF19" s="704"/>
    </row>
    <row r="20" spans="1:32" ht="15" customHeight="1" x14ac:dyDescent="0.2">
      <c r="A20" s="723"/>
      <c r="B20" s="716"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709">
        <f>SUM(D20:AD20)</f>
        <v>0</v>
      </c>
      <c r="AF20" s="705">
        <f>SUM(D21:AD21)</f>
        <v>0</v>
      </c>
    </row>
    <row r="21" spans="1:32" ht="15" customHeight="1" thickBot="1" x14ac:dyDescent="0.25">
      <c r="A21" s="724"/>
      <c r="B21" s="717"/>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713"/>
      <c r="AF21" s="706"/>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722">
        <v>3</v>
      </c>
      <c r="B23" s="711"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707">
        <f>SUM(D23:AD23)</f>
        <v>0</v>
      </c>
      <c r="AF23" s="703">
        <f>SUM(D24:AD24)</f>
        <v>0</v>
      </c>
    </row>
    <row r="24" spans="1:32" ht="15" customHeight="1" x14ac:dyDescent="0.2">
      <c r="A24" s="723"/>
      <c r="B24" s="712"/>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708"/>
      <c r="AF24" s="704"/>
    </row>
    <row r="25" spans="1:32" ht="15" customHeight="1" x14ac:dyDescent="0.2">
      <c r="A25" s="723"/>
      <c r="B25" s="718"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709">
        <f>SUM(D25:AD25)</f>
        <v>0</v>
      </c>
      <c r="AF25" s="705">
        <f>SUM(D26:AD26)</f>
        <v>0</v>
      </c>
    </row>
    <row r="26" spans="1:32" ht="15" customHeight="1" x14ac:dyDescent="0.2">
      <c r="A26" s="723"/>
      <c r="B26" s="718"/>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708"/>
      <c r="AF26" s="704"/>
    </row>
    <row r="27" spans="1:32" ht="15" customHeight="1" x14ac:dyDescent="0.2">
      <c r="A27" s="723"/>
      <c r="B27" s="710"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709">
        <f>SUM(D27:AD27)</f>
        <v>0</v>
      </c>
      <c r="AF27" s="705">
        <f>SUM(D28:AD28)</f>
        <v>0</v>
      </c>
    </row>
    <row r="28" spans="1:32" ht="15" customHeight="1" x14ac:dyDescent="0.2">
      <c r="A28" s="723"/>
      <c r="B28" s="710"/>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708"/>
      <c r="AF28" s="704"/>
    </row>
    <row r="29" spans="1:32" ht="15" customHeight="1" x14ac:dyDescent="0.2">
      <c r="A29" s="723"/>
      <c r="B29" s="716"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709">
        <f>SUM(D29:AD29)</f>
        <v>0</v>
      </c>
      <c r="AF29" s="705">
        <f>SUM(D30:AD30)</f>
        <v>0</v>
      </c>
    </row>
    <row r="30" spans="1:32" ht="15" customHeight="1" thickBot="1" x14ac:dyDescent="0.25">
      <c r="A30" s="724"/>
      <c r="B30" s="717"/>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713"/>
      <c r="AF30" s="706"/>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722">
        <v>4</v>
      </c>
      <c r="B32" s="729"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707">
        <f>SUM(D32:AD32)</f>
        <v>0</v>
      </c>
      <c r="AF32" s="703">
        <f>SUM(D33:AD33)</f>
        <v>0</v>
      </c>
    </row>
    <row r="33" spans="1:33" ht="15" customHeight="1" x14ac:dyDescent="0.2">
      <c r="A33" s="723"/>
      <c r="B33" s="730"/>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708"/>
      <c r="AF33" s="704"/>
    </row>
    <row r="34" spans="1:33" ht="15" customHeight="1" x14ac:dyDescent="0.2">
      <c r="A34" s="723"/>
      <c r="B34" s="731"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709">
        <f>SUM(D34:AD34)</f>
        <v>0</v>
      </c>
      <c r="AF34" s="705">
        <f>SUM(D35:AD35)</f>
        <v>0</v>
      </c>
    </row>
    <row r="35" spans="1:33" ht="15" customHeight="1" x14ac:dyDescent="0.2">
      <c r="A35" s="723"/>
      <c r="B35" s="732"/>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708"/>
      <c r="AF35" s="704"/>
    </row>
    <row r="36" spans="1:33" ht="15" customHeight="1" x14ac:dyDescent="0.2">
      <c r="A36" s="723"/>
      <c r="B36" s="725"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709">
        <f>SUM(D36:AD36)</f>
        <v>0</v>
      </c>
      <c r="AF36" s="705">
        <f>SUM(D37:AD37)</f>
        <v>0</v>
      </c>
    </row>
    <row r="37" spans="1:33" ht="15" customHeight="1" x14ac:dyDescent="0.2">
      <c r="A37" s="723"/>
      <c r="B37" s="726"/>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708"/>
      <c r="AF37" s="704"/>
    </row>
    <row r="38" spans="1:33" ht="15" customHeight="1" x14ac:dyDescent="0.2">
      <c r="A38" s="723"/>
      <c r="B38" s="727"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709">
        <f>SUM(D38:AD38)</f>
        <v>0</v>
      </c>
      <c r="AF38" s="705">
        <f>SUM(D39:AD39)</f>
        <v>0</v>
      </c>
    </row>
    <row r="39" spans="1:33" ht="15" customHeight="1" thickBot="1" x14ac:dyDescent="0.25">
      <c r="A39" s="724"/>
      <c r="B39" s="728"/>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713"/>
      <c r="AF39" s="706"/>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9" t="s">
        <v>21</v>
      </c>
      <c r="Y40" s="720"/>
      <c r="Z40" s="720"/>
      <c r="AA40" s="720"/>
      <c r="AB40" s="720"/>
      <c r="AC40" s="720"/>
      <c r="AD40" s="721"/>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X40:AD40"/>
    <mergeCell ref="AE23:AE24"/>
    <mergeCell ref="AE25:AE26"/>
    <mergeCell ref="AE27:AE28"/>
    <mergeCell ref="AE29:AE30"/>
    <mergeCell ref="AE32:AE33"/>
    <mergeCell ref="AE34:AE35"/>
    <mergeCell ref="AE36:AE37"/>
    <mergeCell ref="AE38:AE39"/>
    <mergeCell ref="AE14:AE15"/>
    <mergeCell ref="AE16:AE17"/>
    <mergeCell ref="AE18:AE19"/>
    <mergeCell ref="AE20:AE21"/>
    <mergeCell ref="AE5:AE6"/>
    <mergeCell ref="AE7:AE8"/>
    <mergeCell ref="AE9:AE10"/>
    <mergeCell ref="AE11:AE12"/>
    <mergeCell ref="AF36:AF37"/>
    <mergeCell ref="AF38:AF39"/>
    <mergeCell ref="AF29:AF30"/>
    <mergeCell ref="AF23:AF24"/>
    <mergeCell ref="AF25:AF26"/>
    <mergeCell ref="AF27:AF28"/>
    <mergeCell ref="AF32:AF33"/>
    <mergeCell ref="AF16:AF17"/>
    <mergeCell ref="AF18:AF19"/>
    <mergeCell ref="AF20:AF21"/>
    <mergeCell ref="B32:B33"/>
    <mergeCell ref="B34:B35"/>
    <mergeCell ref="B27:B28"/>
    <mergeCell ref="B29:B30"/>
    <mergeCell ref="AF34:AF35"/>
    <mergeCell ref="AF5:AF6"/>
    <mergeCell ref="AF7:AF8"/>
    <mergeCell ref="AF9:AF10"/>
    <mergeCell ref="AF11:AF12"/>
    <mergeCell ref="AF14:AF15"/>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conditionalFormatting sqref="AF5:AF12 AF14:AF21 AF23:AF30 AF32:AF39">
    <cfRule type="cellIs" dxfId="25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00" t="s">
        <v>33</v>
      </c>
      <c r="B1" s="697"/>
      <c r="C1" s="697"/>
      <c r="D1" s="697"/>
      <c r="E1" s="697"/>
      <c r="F1" s="697"/>
      <c r="G1" s="697"/>
      <c r="H1" s="700" t="s">
        <v>81</v>
      </c>
      <c r="I1" s="697"/>
      <c r="J1" s="697"/>
      <c r="K1" s="697"/>
      <c r="L1" s="697"/>
      <c r="M1" s="697"/>
      <c r="N1" s="697"/>
      <c r="O1" s="697"/>
      <c r="P1" s="697"/>
      <c r="Q1" s="697"/>
      <c r="R1" s="697"/>
      <c r="S1" s="697"/>
      <c r="T1" s="697"/>
      <c r="U1" s="697"/>
      <c r="V1" s="697"/>
      <c r="W1" s="697"/>
      <c r="X1" s="697"/>
      <c r="Y1" s="697"/>
      <c r="Z1" s="697"/>
      <c r="AA1" s="697"/>
      <c r="AB1" s="697"/>
      <c r="AC1" s="701"/>
      <c r="AD1" s="203" t="s">
        <v>71</v>
      </c>
      <c r="AE1" s="95" t="s">
        <v>34</v>
      </c>
    </row>
    <row r="2" spans="1:31"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702"/>
      <c r="AD2" s="130" t="s">
        <v>1</v>
      </c>
      <c r="AE2" s="4" t="s">
        <v>35</v>
      </c>
    </row>
    <row r="3" spans="1:31"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5"/>
      <c r="B4" s="715"/>
      <c r="C4" s="715"/>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722">
        <v>1</v>
      </c>
      <c r="B5" s="711"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707">
        <f>SUM(D5:AC5)</f>
        <v>0</v>
      </c>
      <c r="AE5" s="703">
        <f>SUM(D6:AC6)</f>
        <v>0</v>
      </c>
    </row>
    <row r="6" spans="1:31" ht="15" customHeight="1" x14ac:dyDescent="0.2">
      <c r="A6" s="723"/>
      <c r="B6" s="712"/>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708"/>
      <c r="AE6" s="704"/>
    </row>
    <row r="7" spans="1:31" ht="15" customHeight="1" x14ac:dyDescent="0.2">
      <c r="A7" s="723"/>
      <c r="B7" s="718"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709">
        <f>SUM(D7:AC7)</f>
        <v>0</v>
      </c>
      <c r="AE7" s="705">
        <f>SUM(D8:AC8)</f>
        <v>0</v>
      </c>
    </row>
    <row r="8" spans="1:31" ht="15" customHeight="1" x14ac:dyDescent="0.2">
      <c r="A8" s="723"/>
      <c r="B8" s="718"/>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708"/>
      <c r="AE8" s="704"/>
    </row>
    <row r="9" spans="1:31" ht="15" customHeight="1" x14ac:dyDescent="0.2">
      <c r="A9" s="723"/>
      <c r="B9" s="710"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709">
        <f>SUM(D9:AC9)</f>
        <v>0</v>
      </c>
      <c r="AE9" s="705">
        <f>SUM(D10:AC10)</f>
        <v>0</v>
      </c>
    </row>
    <row r="10" spans="1:31" ht="15" customHeight="1" x14ac:dyDescent="0.2">
      <c r="A10" s="723"/>
      <c r="B10" s="710"/>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708"/>
      <c r="AE10" s="704"/>
    </row>
    <row r="11" spans="1:31" ht="15" customHeight="1" x14ac:dyDescent="0.2">
      <c r="A11" s="723"/>
      <c r="B11" s="716"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709">
        <f>SUM(D11:AC11)</f>
        <v>0</v>
      </c>
      <c r="AE11" s="705">
        <f>SUM(D12:AC12)</f>
        <v>0</v>
      </c>
    </row>
    <row r="12" spans="1:31" ht="15" customHeight="1" thickBot="1" x14ac:dyDescent="0.25">
      <c r="A12" s="724"/>
      <c r="B12" s="717"/>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713"/>
      <c r="AE12" s="70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722">
        <v>2</v>
      </c>
      <c r="B14" s="711"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707">
        <f>SUM(D14:AC14)</f>
        <v>0</v>
      </c>
      <c r="AE14" s="703">
        <f>SUM(D15:AC15)</f>
        <v>0</v>
      </c>
    </row>
    <row r="15" spans="1:31" ht="15" customHeight="1" x14ac:dyDescent="0.2">
      <c r="A15" s="723"/>
      <c r="B15" s="712"/>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708"/>
      <c r="AE15" s="704"/>
    </row>
    <row r="16" spans="1:31" ht="15" customHeight="1" x14ac:dyDescent="0.2">
      <c r="A16" s="723"/>
      <c r="B16" s="718"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09">
        <f>SUM(D16:AC16)</f>
        <v>0</v>
      </c>
      <c r="AE16" s="705">
        <f>SUM(D17:AC17)</f>
        <v>0</v>
      </c>
    </row>
    <row r="17" spans="1:31" ht="15" customHeight="1" x14ac:dyDescent="0.2">
      <c r="A17" s="723"/>
      <c r="B17" s="718"/>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08"/>
      <c r="AE17" s="704"/>
    </row>
    <row r="18" spans="1:31" ht="15" customHeight="1" x14ac:dyDescent="0.2">
      <c r="A18" s="723"/>
      <c r="B18" s="710"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709">
        <f>SUM(D18:AC18)</f>
        <v>0</v>
      </c>
      <c r="AE18" s="705">
        <f>SUM(D19:AC19)</f>
        <v>0</v>
      </c>
    </row>
    <row r="19" spans="1:31" ht="15" customHeight="1" x14ac:dyDescent="0.2">
      <c r="A19" s="723"/>
      <c r="B19" s="710"/>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708"/>
      <c r="AE19" s="704"/>
    </row>
    <row r="20" spans="1:31" ht="15" customHeight="1" x14ac:dyDescent="0.2">
      <c r="A20" s="723"/>
      <c r="B20" s="716"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709">
        <f>SUM(D20:AC20)</f>
        <v>0</v>
      </c>
      <c r="AE20" s="705">
        <f>SUM(D21:AC21)</f>
        <v>0</v>
      </c>
    </row>
    <row r="21" spans="1:31" ht="15" customHeight="1" thickBot="1" x14ac:dyDescent="0.25">
      <c r="A21" s="724"/>
      <c r="B21" s="717"/>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713"/>
      <c r="AE21" s="70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722">
        <v>3</v>
      </c>
      <c r="B23" s="711"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707">
        <f>SUM(D23:AC23)</f>
        <v>0</v>
      </c>
      <c r="AE23" s="703">
        <f>SUM(D24:AC24)</f>
        <v>0</v>
      </c>
    </row>
    <row r="24" spans="1:31" ht="15" customHeight="1" x14ac:dyDescent="0.2">
      <c r="A24" s="723"/>
      <c r="B24" s="712"/>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708"/>
      <c r="AE24" s="704"/>
    </row>
    <row r="25" spans="1:31" ht="15" customHeight="1" x14ac:dyDescent="0.2">
      <c r="A25" s="723"/>
      <c r="B25" s="718"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709">
        <f>SUM(D25:AC25)</f>
        <v>0</v>
      </c>
      <c r="AE25" s="705">
        <f>SUM(D26:AC26)</f>
        <v>0</v>
      </c>
    </row>
    <row r="26" spans="1:31" ht="15" customHeight="1" x14ac:dyDescent="0.2">
      <c r="A26" s="723"/>
      <c r="B26" s="718"/>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708"/>
      <c r="AE26" s="704"/>
    </row>
    <row r="27" spans="1:31" ht="15" customHeight="1" x14ac:dyDescent="0.2">
      <c r="A27" s="723"/>
      <c r="B27" s="710"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709">
        <f>SUM(D27:AC27)</f>
        <v>0</v>
      </c>
      <c r="AE27" s="705">
        <f>SUM(D28:AC28)</f>
        <v>0</v>
      </c>
    </row>
    <row r="28" spans="1:31" ht="15" customHeight="1" x14ac:dyDescent="0.2">
      <c r="A28" s="723"/>
      <c r="B28" s="710"/>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708"/>
      <c r="AE28" s="704"/>
    </row>
    <row r="29" spans="1:31" ht="15" customHeight="1" x14ac:dyDescent="0.2">
      <c r="A29" s="723"/>
      <c r="B29" s="716"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709">
        <f>SUM(D29:AC29)</f>
        <v>0</v>
      </c>
      <c r="AE29" s="705">
        <f>SUM(D30:AC30)</f>
        <v>0</v>
      </c>
    </row>
    <row r="30" spans="1:31" ht="15" customHeight="1" thickBot="1" x14ac:dyDescent="0.25">
      <c r="A30" s="724"/>
      <c r="B30" s="717"/>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713"/>
      <c r="AE30" s="70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722">
        <v>4</v>
      </c>
      <c r="B32" s="729"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707">
        <f>SUM(D32:AC32)</f>
        <v>0</v>
      </c>
      <c r="AE32" s="703">
        <f>SUM(D33:AC33)</f>
        <v>0</v>
      </c>
    </row>
    <row r="33" spans="1:33" ht="15" customHeight="1" x14ac:dyDescent="0.2">
      <c r="A33" s="723"/>
      <c r="B33" s="730"/>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708"/>
      <c r="AE33" s="704"/>
    </row>
    <row r="34" spans="1:33" ht="15" customHeight="1" x14ac:dyDescent="0.2">
      <c r="A34" s="723"/>
      <c r="B34" s="731"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709">
        <f>SUM(D34:AC34)</f>
        <v>0</v>
      </c>
      <c r="AE34" s="705">
        <f>SUM(D35:AC35)</f>
        <v>0</v>
      </c>
    </row>
    <row r="35" spans="1:33" ht="15" customHeight="1" x14ac:dyDescent="0.2">
      <c r="A35" s="723"/>
      <c r="B35" s="732"/>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708"/>
      <c r="AE35" s="704"/>
    </row>
    <row r="36" spans="1:33" ht="15" customHeight="1" x14ac:dyDescent="0.2">
      <c r="A36" s="723"/>
      <c r="B36" s="725"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709">
        <f>SUM(D36:AC36)</f>
        <v>0</v>
      </c>
      <c r="AE36" s="705">
        <f>SUM(D37:AC37)</f>
        <v>0</v>
      </c>
    </row>
    <row r="37" spans="1:33" ht="15" customHeight="1" x14ac:dyDescent="0.2">
      <c r="A37" s="723"/>
      <c r="B37" s="726"/>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708"/>
      <c r="AE37" s="704"/>
    </row>
    <row r="38" spans="1:33" ht="15" customHeight="1" x14ac:dyDescent="0.2">
      <c r="A38" s="723"/>
      <c r="B38" s="727"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709">
        <f>SUM(D38:AC38)</f>
        <v>0</v>
      </c>
      <c r="AE38" s="705">
        <f>SUM(D39:AC39)</f>
        <v>0</v>
      </c>
    </row>
    <row r="39" spans="1:33" ht="15" customHeight="1" thickBot="1" x14ac:dyDescent="0.25">
      <c r="A39" s="724"/>
      <c r="B39" s="728"/>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713"/>
      <c r="AE39" s="706"/>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9" t="s">
        <v>21</v>
      </c>
      <c r="Y40" s="720"/>
      <c r="Z40" s="720"/>
      <c r="AA40" s="720"/>
      <c r="AB40" s="720"/>
      <c r="AC40" s="721"/>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s>
  <conditionalFormatting sqref="AE5:AE12 AE14:AE21 AE23:AE30 AE32:AE39">
    <cfRule type="cellIs" dxfId="25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B55" sqref="B55:S55"/>
    </sheetView>
  </sheetViews>
  <sheetFormatPr baseColWidth="10" defaultRowHeight="12.75" x14ac:dyDescent="0.2"/>
  <cols>
    <col min="21" max="21" width="60.85546875" customWidth="1"/>
  </cols>
  <sheetData>
    <row r="1" spans="1:26" ht="63" x14ac:dyDescent="0.7">
      <c r="A1" s="650" t="s">
        <v>227</v>
      </c>
      <c r="B1" s="652"/>
      <c r="C1" s="651"/>
      <c r="D1" s="651"/>
      <c r="E1" s="651"/>
      <c r="F1" s="651"/>
      <c r="G1" s="651"/>
      <c r="H1" s="651"/>
      <c r="I1" s="651"/>
      <c r="J1" s="651"/>
      <c r="K1" s="651"/>
      <c r="L1" s="651"/>
      <c r="M1" s="651"/>
      <c r="N1" s="651"/>
      <c r="O1" s="651"/>
      <c r="P1" s="651"/>
      <c r="Q1" s="651"/>
      <c r="R1" s="651"/>
      <c r="S1" s="651"/>
      <c r="T1" s="651"/>
      <c r="U1" s="651"/>
      <c r="V1" s="649"/>
      <c r="W1" s="649"/>
      <c r="X1" s="649"/>
      <c r="Y1" s="649"/>
      <c r="Z1" s="649"/>
    </row>
    <row r="2" spans="1:26" ht="60" customHeight="1" thickBot="1" x14ac:dyDescent="0.25"/>
    <row r="3" spans="1:26" ht="50.1" customHeight="1" x14ac:dyDescent="0.2">
      <c r="A3" s="653"/>
      <c r="B3" s="654"/>
      <c r="C3" s="654"/>
      <c r="D3" s="654"/>
      <c r="E3" s="654"/>
      <c r="F3" s="654"/>
      <c r="G3" s="654"/>
      <c r="H3" s="654"/>
      <c r="I3" s="654"/>
      <c r="J3" s="654"/>
      <c r="K3" s="654"/>
      <c r="L3" s="654"/>
      <c r="M3" s="654"/>
      <c r="N3" s="654"/>
      <c r="O3" s="654"/>
      <c r="P3" s="654"/>
      <c r="Q3" s="654"/>
      <c r="R3" s="654"/>
      <c r="S3" s="654"/>
      <c r="T3" s="654"/>
      <c r="U3" s="655"/>
    </row>
    <row r="4" spans="1:26" s="647" customFormat="1" ht="30" customHeight="1" x14ac:dyDescent="0.2">
      <c r="A4" s="656"/>
      <c r="B4" s="674" t="s">
        <v>134</v>
      </c>
      <c r="C4" s="657"/>
      <c r="D4" s="657"/>
      <c r="E4" s="657"/>
      <c r="F4" s="657"/>
      <c r="G4" s="657"/>
      <c r="H4" s="657"/>
      <c r="I4" s="657"/>
      <c r="J4" s="657"/>
      <c r="K4" s="657"/>
      <c r="L4" s="657"/>
      <c r="M4" s="657"/>
      <c r="N4" s="657"/>
      <c r="O4" s="657"/>
      <c r="P4" s="657"/>
      <c r="Q4" s="657"/>
      <c r="R4" s="657"/>
      <c r="S4" s="657"/>
      <c r="T4" s="657"/>
      <c r="U4" s="658"/>
    </row>
    <row r="5" spans="1:26" s="647" customFormat="1" ht="30" customHeight="1" x14ac:dyDescent="0.2">
      <c r="A5" s="656"/>
      <c r="B5" s="659" t="s">
        <v>228</v>
      </c>
      <c r="C5" s="668"/>
      <c r="D5" s="657"/>
      <c r="E5" s="657"/>
      <c r="F5" s="657"/>
      <c r="G5" s="657"/>
      <c r="H5" s="657"/>
      <c r="I5" s="657"/>
      <c r="J5" s="657"/>
      <c r="K5" s="657"/>
      <c r="L5" s="657"/>
      <c r="M5" s="657"/>
      <c r="N5" s="657"/>
      <c r="O5" s="657"/>
      <c r="P5" s="657"/>
      <c r="Q5" s="657"/>
      <c r="R5" s="657"/>
      <c r="S5" s="657"/>
      <c r="T5" s="657"/>
      <c r="U5" s="658"/>
    </row>
    <row r="6" spans="1:26" s="647" customFormat="1" ht="30" customHeight="1" x14ac:dyDescent="0.2">
      <c r="A6" s="656"/>
      <c r="B6" s="659" t="s">
        <v>135</v>
      </c>
      <c r="C6" s="668"/>
      <c r="D6" s="657"/>
      <c r="E6" s="657"/>
      <c r="F6" s="657"/>
      <c r="G6" s="657"/>
      <c r="H6" s="657"/>
      <c r="I6" s="657"/>
      <c r="J6" s="657"/>
      <c r="K6" s="657"/>
      <c r="L6" s="657"/>
      <c r="M6" s="657"/>
      <c r="N6" s="657"/>
      <c r="O6" s="657"/>
      <c r="P6" s="657"/>
      <c r="Q6" s="657"/>
      <c r="R6" s="657"/>
      <c r="S6" s="657"/>
      <c r="T6" s="657"/>
      <c r="U6" s="658"/>
    </row>
    <row r="7" spans="1:26" s="647" customFormat="1" ht="30" customHeight="1" x14ac:dyDescent="0.2">
      <c r="A7" s="656"/>
      <c r="B7" s="669" t="s">
        <v>136</v>
      </c>
      <c r="C7" s="668"/>
      <c r="D7" s="657"/>
      <c r="E7" s="657"/>
      <c r="F7" s="657"/>
      <c r="G7" s="657"/>
      <c r="H7" s="657"/>
      <c r="I7" s="657"/>
      <c r="J7" s="657"/>
      <c r="K7" s="657"/>
      <c r="L7" s="657"/>
      <c r="M7" s="657"/>
      <c r="N7" s="657"/>
      <c r="O7" s="657"/>
      <c r="P7" s="657"/>
      <c r="Q7" s="657"/>
      <c r="R7" s="657"/>
      <c r="S7" s="657"/>
      <c r="T7" s="657"/>
      <c r="U7" s="658"/>
    </row>
    <row r="8" spans="1:26" s="647" customFormat="1" ht="30" customHeight="1" x14ac:dyDescent="0.2">
      <c r="A8" s="656"/>
      <c r="B8" s="669" t="s">
        <v>137</v>
      </c>
      <c r="C8" s="668"/>
      <c r="D8" s="657"/>
      <c r="E8" s="657"/>
      <c r="F8" s="657"/>
      <c r="G8" s="657"/>
      <c r="H8" s="657"/>
      <c r="I8" s="657"/>
      <c r="J8" s="657"/>
      <c r="K8" s="657"/>
      <c r="L8" s="657"/>
      <c r="M8" s="657"/>
      <c r="N8" s="657"/>
      <c r="O8" s="657"/>
      <c r="P8" s="657"/>
      <c r="Q8" s="657"/>
      <c r="R8" s="657"/>
      <c r="S8" s="657"/>
      <c r="T8" s="657"/>
      <c r="U8" s="658"/>
    </row>
    <row r="9" spans="1:26" s="647" customFormat="1" ht="30" customHeight="1" x14ac:dyDescent="0.2">
      <c r="A9" s="656"/>
      <c r="B9" s="669" t="s">
        <v>138</v>
      </c>
      <c r="C9" s="657"/>
      <c r="D9" s="657"/>
      <c r="E9" s="657"/>
      <c r="F9" s="657"/>
      <c r="G9" s="657"/>
      <c r="H9" s="657"/>
      <c r="I9" s="657"/>
      <c r="J9" s="657"/>
      <c r="K9" s="657"/>
      <c r="L9" s="657"/>
      <c r="M9" s="657"/>
      <c r="N9" s="657"/>
      <c r="O9" s="657"/>
      <c r="P9" s="657"/>
      <c r="Q9" s="657"/>
      <c r="R9" s="657"/>
      <c r="S9" s="657"/>
      <c r="T9" s="657"/>
      <c r="U9" s="658"/>
    </row>
    <row r="10" spans="1:26" s="647" customFormat="1" ht="30" customHeight="1" x14ac:dyDescent="0.2">
      <c r="A10" s="656"/>
      <c r="B10" s="669" t="s">
        <v>139</v>
      </c>
      <c r="C10" s="657"/>
      <c r="D10" s="657"/>
      <c r="E10" s="657"/>
      <c r="F10" s="657"/>
      <c r="G10" s="657"/>
      <c r="H10" s="657"/>
      <c r="I10" s="657"/>
      <c r="J10" s="657"/>
      <c r="K10" s="657"/>
      <c r="L10" s="657"/>
      <c r="M10" s="657"/>
      <c r="N10" s="657"/>
      <c r="O10" s="657"/>
      <c r="P10" s="657"/>
      <c r="Q10" s="657"/>
      <c r="R10" s="657"/>
      <c r="S10" s="657"/>
      <c r="T10" s="657"/>
      <c r="U10" s="658"/>
    </row>
    <row r="11" spans="1:26" s="647" customFormat="1" ht="30" customHeight="1" thickBot="1" x14ac:dyDescent="0.25">
      <c r="A11" s="670"/>
      <c r="B11" s="671"/>
      <c r="C11" s="672"/>
      <c r="D11" s="672"/>
      <c r="E11" s="672"/>
      <c r="F11" s="672"/>
      <c r="G11" s="672"/>
      <c r="H11" s="672"/>
      <c r="I11" s="672"/>
      <c r="J11" s="672"/>
      <c r="K11" s="672"/>
      <c r="L11" s="672"/>
      <c r="M11" s="672"/>
      <c r="N11" s="672"/>
      <c r="O11" s="672"/>
      <c r="P11" s="672"/>
      <c r="Q11" s="672"/>
      <c r="R11" s="672"/>
      <c r="S11" s="672"/>
      <c r="T11" s="672"/>
      <c r="U11" s="673"/>
    </row>
    <row r="12" spans="1:26" s="647" customFormat="1" ht="35.1" customHeight="1" thickBot="1" x14ac:dyDescent="0.25">
      <c r="B12" s="648"/>
    </row>
    <row r="13" spans="1:26" ht="50.1" customHeight="1" x14ac:dyDescent="0.35">
      <c r="A13" s="653"/>
      <c r="B13" s="663"/>
      <c r="C13" s="654"/>
      <c r="D13" s="654"/>
      <c r="E13" s="654"/>
      <c r="F13" s="654"/>
      <c r="G13" s="654"/>
      <c r="H13" s="654"/>
      <c r="I13" s="654"/>
      <c r="J13" s="654"/>
      <c r="K13" s="654"/>
      <c r="L13" s="654"/>
      <c r="M13" s="654"/>
      <c r="N13" s="654"/>
      <c r="O13" s="654"/>
      <c r="P13" s="654"/>
      <c r="Q13" s="654"/>
      <c r="R13" s="654"/>
      <c r="S13" s="654"/>
      <c r="T13" s="654"/>
      <c r="U13" s="655"/>
    </row>
    <row r="14" spans="1:26" s="647" customFormat="1" ht="30" customHeight="1" x14ac:dyDescent="0.2">
      <c r="A14" s="656"/>
      <c r="B14" s="674" t="s">
        <v>140</v>
      </c>
      <c r="C14" s="657"/>
      <c r="D14" s="657"/>
      <c r="E14" s="657"/>
      <c r="F14" s="657"/>
      <c r="G14" s="657"/>
      <c r="H14" s="657"/>
      <c r="I14" s="657"/>
      <c r="J14" s="657"/>
      <c r="K14" s="657"/>
      <c r="L14" s="657"/>
      <c r="M14" s="657"/>
      <c r="N14" s="657"/>
      <c r="O14" s="657"/>
      <c r="P14" s="657"/>
      <c r="Q14" s="657"/>
      <c r="R14" s="657"/>
      <c r="S14" s="657"/>
      <c r="T14" s="657"/>
      <c r="U14" s="658"/>
    </row>
    <row r="15" spans="1:26" s="647" customFormat="1" ht="30" customHeight="1" x14ac:dyDescent="0.2">
      <c r="A15" s="656"/>
      <c r="B15" s="683" t="s">
        <v>141</v>
      </c>
      <c r="C15" s="657"/>
      <c r="D15" s="657"/>
      <c r="E15" s="657"/>
      <c r="F15" s="657"/>
      <c r="G15" s="657"/>
      <c r="H15" s="657"/>
      <c r="I15" s="657"/>
      <c r="J15" s="657"/>
      <c r="K15" s="657"/>
      <c r="L15" s="657"/>
      <c r="M15" s="657"/>
      <c r="N15" s="657"/>
      <c r="O15" s="657"/>
      <c r="P15" s="657"/>
      <c r="Q15" s="657"/>
      <c r="R15" s="657"/>
      <c r="S15" s="657"/>
      <c r="T15" s="657"/>
      <c r="U15" s="658"/>
    </row>
    <row r="16" spans="1:26" ht="408.75" customHeight="1" x14ac:dyDescent="0.35">
      <c r="A16" s="664"/>
      <c r="B16" s="665"/>
      <c r="C16" s="666"/>
      <c r="D16" s="666"/>
      <c r="E16" s="666"/>
      <c r="F16" s="666"/>
      <c r="G16" s="666"/>
      <c r="H16" s="666"/>
      <c r="I16" s="666"/>
      <c r="J16" s="666"/>
      <c r="K16" s="666"/>
      <c r="L16" s="666"/>
      <c r="M16" s="666"/>
      <c r="N16" s="666"/>
      <c r="O16" s="666"/>
      <c r="P16" s="666"/>
      <c r="Q16" s="666"/>
      <c r="R16" s="666"/>
      <c r="S16" s="666"/>
      <c r="T16" s="666"/>
      <c r="U16" s="667"/>
    </row>
    <row r="17" spans="1:21" ht="13.5" customHeight="1" x14ac:dyDescent="0.2">
      <c r="A17" s="664"/>
      <c r="B17" s="666"/>
      <c r="C17" s="666"/>
      <c r="D17" s="666"/>
      <c r="E17" s="666"/>
      <c r="F17" s="666"/>
      <c r="G17" s="666"/>
      <c r="H17" s="666"/>
      <c r="I17" s="666"/>
      <c r="J17" s="666"/>
      <c r="K17" s="666"/>
      <c r="L17" s="666"/>
      <c r="M17" s="666"/>
      <c r="N17" s="666"/>
      <c r="O17" s="666"/>
      <c r="P17" s="666"/>
      <c r="Q17" s="666"/>
      <c r="R17" s="666"/>
      <c r="S17" s="666"/>
      <c r="T17" s="666"/>
      <c r="U17" s="667"/>
    </row>
    <row r="18" spans="1:21" x14ac:dyDescent="0.2">
      <c r="A18" s="664"/>
      <c r="B18" s="666"/>
      <c r="C18" s="666"/>
      <c r="D18" s="666"/>
      <c r="E18" s="666"/>
      <c r="F18" s="666"/>
      <c r="G18" s="666"/>
      <c r="H18" s="666"/>
      <c r="I18" s="666"/>
      <c r="J18" s="666"/>
      <c r="K18" s="666"/>
      <c r="L18" s="666"/>
      <c r="M18" s="666"/>
      <c r="N18" s="666"/>
      <c r="O18" s="666"/>
      <c r="P18" s="666"/>
      <c r="Q18" s="666"/>
      <c r="R18" s="666"/>
      <c r="S18" s="666"/>
      <c r="T18" s="666"/>
      <c r="U18" s="667"/>
    </row>
    <row r="19" spans="1:21" x14ac:dyDescent="0.2">
      <c r="A19" s="664"/>
      <c r="B19" s="666"/>
      <c r="C19" s="666"/>
      <c r="D19" s="666"/>
      <c r="E19" s="666"/>
      <c r="F19" s="666"/>
      <c r="G19" s="666"/>
      <c r="H19" s="666"/>
      <c r="I19" s="666"/>
      <c r="J19" s="666"/>
      <c r="K19" s="666"/>
      <c r="L19" s="666"/>
      <c r="M19" s="666"/>
      <c r="N19" s="666"/>
      <c r="O19" s="666"/>
      <c r="P19" s="666"/>
      <c r="Q19" s="666"/>
      <c r="R19" s="666"/>
      <c r="S19" s="666"/>
      <c r="T19" s="666"/>
      <c r="U19" s="667"/>
    </row>
    <row r="20" spans="1:21" x14ac:dyDescent="0.2">
      <c r="A20" s="664"/>
      <c r="B20" s="666"/>
      <c r="C20" s="666"/>
      <c r="D20" s="666"/>
      <c r="E20" s="666"/>
      <c r="F20" s="666"/>
      <c r="G20" s="666"/>
      <c r="H20" s="666"/>
      <c r="I20" s="666"/>
      <c r="J20" s="666"/>
      <c r="K20" s="666"/>
      <c r="L20" s="666"/>
      <c r="M20" s="666"/>
      <c r="N20" s="666"/>
      <c r="O20" s="666"/>
      <c r="P20" s="666"/>
      <c r="Q20" s="666"/>
      <c r="R20" s="666"/>
      <c r="S20" s="666"/>
      <c r="T20" s="666"/>
      <c r="U20" s="667"/>
    </row>
    <row r="21" spans="1:21" x14ac:dyDescent="0.2">
      <c r="A21" s="664"/>
      <c r="B21" s="666"/>
      <c r="C21" s="666"/>
      <c r="D21" s="666"/>
      <c r="E21" s="666"/>
      <c r="F21" s="666"/>
      <c r="G21" s="666"/>
      <c r="H21" s="666"/>
      <c r="I21" s="666"/>
      <c r="J21" s="666"/>
      <c r="K21" s="666"/>
      <c r="L21" s="666"/>
      <c r="M21" s="666"/>
      <c r="N21" s="666"/>
      <c r="O21" s="666"/>
      <c r="P21" s="666"/>
      <c r="Q21" s="666"/>
      <c r="R21" s="666"/>
      <c r="S21" s="666"/>
      <c r="T21" s="666"/>
      <c r="U21" s="667"/>
    </row>
    <row r="22" spans="1:21" x14ac:dyDescent="0.2">
      <c r="A22" s="664"/>
      <c r="B22" s="666"/>
      <c r="C22" s="666"/>
      <c r="D22" s="666"/>
      <c r="E22" s="666"/>
      <c r="F22" s="666"/>
      <c r="G22" s="666"/>
      <c r="H22" s="666"/>
      <c r="I22" s="666"/>
      <c r="J22" s="666"/>
      <c r="K22" s="666"/>
      <c r="L22" s="666"/>
      <c r="M22" s="666"/>
      <c r="N22" s="666"/>
      <c r="O22" s="666"/>
      <c r="P22" s="666"/>
      <c r="Q22" s="666"/>
      <c r="R22" s="666"/>
      <c r="S22" s="666"/>
      <c r="T22" s="666"/>
      <c r="U22" s="667"/>
    </row>
    <row r="23" spans="1:21" x14ac:dyDescent="0.2">
      <c r="A23" s="664"/>
      <c r="B23" s="666"/>
      <c r="C23" s="666"/>
      <c r="D23" s="666"/>
      <c r="E23" s="666"/>
      <c r="F23" s="666"/>
      <c r="G23" s="666"/>
      <c r="H23" s="666"/>
      <c r="I23" s="666"/>
      <c r="J23" s="666"/>
      <c r="K23" s="666"/>
      <c r="L23" s="666"/>
      <c r="M23" s="666"/>
      <c r="N23" s="666"/>
      <c r="O23" s="666"/>
      <c r="P23" s="666"/>
      <c r="Q23" s="666"/>
      <c r="R23" s="666"/>
      <c r="S23" s="666"/>
      <c r="T23" s="666"/>
      <c r="U23" s="667"/>
    </row>
    <row r="24" spans="1:21" x14ac:dyDescent="0.2">
      <c r="A24" s="664"/>
      <c r="B24" s="666"/>
      <c r="C24" s="666"/>
      <c r="D24" s="666"/>
      <c r="E24" s="666"/>
      <c r="F24" s="666"/>
      <c r="G24" s="666"/>
      <c r="H24" s="666"/>
      <c r="I24" s="666"/>
      <c r="J24" s="666"/>
      <c r="K24" s="666"/>
      <c r="L24" s="666"/>
      <c r="M24" s="666"/>
      <c r="N24" s="666"/>
      <c r="O24" s="666"/>
      <c r="P24" s="666"/>
      <c r="Q24" s="666"/>
      <c r="R24" s="666"/>
      <c r="S24" s="666"/>
      <c r="T24" s="666"/>
      <c r="U24" s="667"/>
    </row>
    <row r="25" spans="1:21" x14ac:dyDescent="0.2">
      <c r="A25" s="664"/>
      <c r="B25" s="666"/>
      <c r="C25" s="666"/>
      <c r="D25" s="666"/>
      <c r="E25" s="666"/>
      <c r="F25" s="666"/>
      <c r="G25" s="666"/>
      <c r="H25" s="666"/>
      <c r="I25" s="666"/>
      <c r="J25" s="666"/>
      <c r="K25" s="666"/>
      <c r="L25" s="666"/>
      <c r="M25" s="666"/>
      <c r="N25" s="666"/>
      <c r="O25" s="666"/>
      <c r="P25" s="666"/>
      <c r="Q25" s="666"/>
      <c r="R25" s="666"/>
      <c r="S25" s="666"/>
      <c r="T25" s="666"/>
      <c r="U25" s="667"/>
    </row>
    <row r="26" spans="1:21" x14ac:dyDescent="0.2">
      <c r="A26" s="664"/>
      <c r="B26" s="666"/>
      <c r="C26" s="666"/>
      <c r="D26" s="666"/>
      <c r="E26" s="666"/>
      <c r="F26" s="666"/>
      <c r="G26" s="666"/>
      <c r="H26" s="666"/>
      <c r="I26" s="666"/>
      <c r="J26" s="666"/>
      <c r="K26" s="666"/>
      <c r="L26" s="666"/>
      <c r="M26" s="666"/>
      <c r="N26" s="666"/>
      <c r="O26" s="666"/>
      <c r="P26" s="666"/>
      <c r="Q26" s="666"/>
      <c r="R26" s="666"/>
      <c r="S26" s="666"/>
      <c r="T26" s="666"/>
      <c r="U26" s="667"/>
    </row>
    <row r="27" spans="1:21" x14ac:dyDescent="0.2">
      <c r="A27" s="664"/>
      <c r="B27" s="666"/>
      <c r="C27" s="666"/>
      <c r="D27" s="666"/>
      <c r="E27" s="666"/>
      <c r="F27" s="666"/>
      <c r="G27" s="666"/>
      <c r="H27" s="666"/>
      <c r="I27" s="666"/>
      <c r="J27" s="666"/>
      <c r="K27" s="666"/>
      <c r="L27" s="666"/>
      <c r="M27" s="666"/>
      <c r="N27" s="666"/>
      <c r="O27" s="666"/>
      <c r="P27" s="666"/>
      <c r="Q27" s="666"/>
      <c r="R27" s="666"/>
      <c r="S27" s="666"/>
      <c r="T27" s="666"/>
      <c r="U27" s="667"/>
    </row>
    <row r="28" spans="1:21" ht="13.5" customHeight="1" x14ac:dyDescent="0.2">
      <c r="A28" s="664"/>
      <c r="B28" s="666"/>
      <c r="C28" s="666"/>
      <c r="D28" s="666"/>
      <c r="E28" s="666"/>
      <c r="F28" s="666"/>
      <c r="G28" s="666"/>
      <c r="H28" s="666"/>
      <c r="I28" s="666"/>
      <c r="J28" s="666"/>
      <c r="K28" s="666"/>
      <c r="L28" s="666"/>
      <c r="M28" s="666"/>
      <c r="N28" s="666"/>
      <c r="O28" s="666"/>
      <c r="P28" s="666"/>
      <c r="Q28" s="666"/>
      <c r="R28" s="666"/>
      <c r="S28" s="666"/>
      <c r="T28" s="666"/>
      <c r="U28" s="667"/>
    </row>
    <row r="29" spans="1:21" ht="13.5" customHeight="1" x14ac:dyDescent="0.2">
      <c r="A29" s="664"/>
      <c r="B29" s="666"/>
      <c r="C29" s="666"/>
      <c r="D29" s="666"/>
      <c r="E29" s="666"/>
      <c r="F29" s="666"/>
      <c r="G29" s="666"/>
      <c r="H29" s="666"/>
      <c r="I29" s="666"/>
      <c r="J29" s="666"/>
      <c r="K29" s="666"/>
      <c r="L29" s="666"/>
      <c r="M29" s="666"/>
      <c r="N29" s="666"/>
      <c r="O29" s="666"/>
      <c r="P29" s="666"/>
      <c r="Q29" s="666"/>
      <c r="R29" s="666"/>
      <c r="S29" s="666"/>
      <c r="T29" s="666"/>
      <c r="U29" s="667"/>
    </row>
    <row r="30" spans="1:21" x14ac:dyDescent="0.2">
      <c r="A30" s="664"/>
      <c r="B30" s="666"/>
      <c r="C30" s="666"/>
      <c r="D30" s="666"/>
      <c r="E30" s="666"/>
      <c r="F30" s="666"/>
      <c r="G30" s="666"/>
      <c r="H30" s="666"/>
      <c r="I30" s="666"/>
      <c r="J30" s="666"/>
      <c r="K30" s="666"/>
      <c r="L30" s="666"/>
      <c r="M30" s="666"/>
      <c r="N30" s="666"/>
      <c r="O30" s="666"/>
      <c r="P30" s="666"/>
      <c r="Q30" s="666"/>
      <c r="R30" s="666"/>
      <c r="S30" s="666"/>
      <c r="T30" s="666"/>
      <c r="U30" s="667"/>
    </row>
    <row r="31" spans="1:21" x14ac:dyDescent="0.2">
      <c r="A31" s="664"/>
      <c r="B31" s="666"/>
      <c r="C31" s="666"/>
      <c r="D31" s="666"/>
      <c r="E31" s="666"/>
      <c r="F31" s="666"/>
      <c r="G31" s="666"/>
      <c r="H31" s="666"/>
      <c r="I31" s="666"/>
      <c r="J31" s="666"/>
      <c r="K31" s="666"/>
      <c r="L31" s="666"/>
      <c r="M31" s="666"/>
      <c r="N31" s="666"/>
      <c r="O31" s="666"/>
      <c r="P31" s="666"/>
      <c r="Q31" s="666"/>
      <c r="R31" s="666"/>
      <c r="S31" s="666"/>
      <c r="T31" s="666"/>
      <c r="U31" s="667"/>
    </row>
    <row r="32" spans="1:21" x14ac:dyDescent="0.2">
      <c r="A32" s="664"/>
      <c r="B32" s="666"/>
      <c r="C32" s="666"/>
      <c r="D32" s="666"/>
      <c r="E32" s="666"/>
      <c r="F32" s="666"/>
      <c r="G32" s="666"/>
      <c r="H32" s="666"/>
      <c r="I32" s="666"/>
      <c r="J32" s="666"/>
      <c r="K32" s="666"/>
      <c r="L32" s="666"/>
      <c r="M32" s="666"/>
      <c r="N32" s="666"/>
      <c r="O32" s="666"/>
      <c r="P32" s="666"/>
      <c r="Q32" s="666"/>
      <c r="R32" s="666"/>
      <c r="S32" s="666"/>
      <c r="T32" s="666"/>
      <c r="U32" s="667"/>
    </row>
    <row r="33" spans="1:21" x14ac:dyDescent="0.2">
      <c r="A33" s="664"/>
      <c r="B33" s="666"/>
      <c r="C33" s="666"/>
      <c r="D33" s="666"/>
      <c r="E33" s="666"/>
      <c r="F33" s="666"/>
      <c r="G33" s="666"/>
      <c r="H33" s="666"/>
      <c r="I33" s="666"/>
      <c r="J33" s="666"/>
      <c r="K33" s="666"/>
      <c r="L33" s="666"/>
      <c r="M33" s="666"/>
      <c r="N33" s="666"/>
      <c r="O33" s="666"/>
      <c r="P33" s="666"/>
      <c r="Q33" s="666"/>
      <c r="R33" s="666"/>
      <c r="S33" s="666"/>
      <c r="T33" s="666"/>
      <c r="U33" s="667"/>
    </row>
    <row r="34" spans="1:21" x14ac:dyDescent="0.2">
      <c r="A34" s="664"/>
      <c r="B34" s="666"/>
      <c r="C34" s="666"/>
      <c r="D34" s="666"/>
      <c r="E34" s="666"/>
      <c r="F34" s="666"/>
      <c r="G34" s="666"/>
      <c r="H34" s="666"/>
      <c r="I34" s="666"/>
      <c r="J34" s="666"/>
      <c r="K34" s="666"/>
      <c r="L34" s="666"/>
      <c r="M34" s="666"/>
      <c r="N34" s="666"/>
      <c r="O34" s="666"/>
      <c r="P34" s="666"/>
      <c r="Q34" s="666"/>
      <c r="R34" s="666"/>
      <c r="S34" s="666"/>
      <c r="T34" s="666"/>
      <c r="U34" s="667"/>
    </row>
    <row r="35" spans="1:21" x14ac:dyDescent="0.2">
      <c r="A35" s="664"/>
      <c r="B35" s="666"/>
      <c r="C35" s="666"/>
      <c r="D35" s="666"/>
      <c r="E35" s="666"/>
      <c r="F35" s="666"/>
      <c r="G35" s="666"/>
      <c r="H35" s="666"/>
      <c r="I35" s="666"/>
      <c r="J35" s="666"/>
      <c r="K35" s="666"/>
      <c r="L35" s="666"/>
      <c r="M35" s="666"/>
      <c r="N35" s="666"/>
      <c r="O35" s="666"/>
      <c r="P35" s="666"/>
      <c r="Q35" s="666"/>
      <c r="R35" s="666"/>
      <c r="S35" s="666"/>
      <c r="T35" s="666"/>
      <c r="U35" s="667"/>
    </row>
    <row r="36" spans="1:21" x14ac:dyDescent="0.2">
      <c r="A36" s="664"/>
      <c r="B36" s="666"/>
      <c r="C36" s="666"/>
      <c r="D36" s="666"/>
      <c r="E36" s="666"/>
      <c r="F36" s="666"/>
      <c r="G36" s="666"/>
      <c r="H36" s="666"/>
      <c r="I36" s="666"/>
      <c r="J36" s="666"/>
      <c r="K36" s="666"/>
      <c r="L36" s="666"/>
      <c r="M36" s="666"/>
      <c r="N36" s="666"/>
      <c r="O36" s="666"/>
      <c r="P36" s="666"/>
      <c r="Q36" s="666"/>
      <c r="R36" s="666"/>
      <c r="S36" s="666"/>
      <c r="T36" s="666"/>
      <c r="U36" s="667"/>
    </row>
    <row r="37" spans="1:21" x14ac:dyDescent="0.2">
      <c r="A37" s="664"/>
      <c r="B37" s="666"/>
      <c r="C37" s="666"/>
      <c r="D37" s="666"/>
      <c r="E37" s="666"/>
      <c r="F37" s="666"/>
      <c r="G37" s="666"/>
      <c r="H37" s="666"/>
      <c r="I37" s="666"/>
      <c r="J37" s="666"/>
      <c r="K37" s="666"/>
      <c r="L37" s="666"/>
      <c r="M37" s="666"/>
      <c r="N37" s="666"/>
      <c r="O37" s="666"/>
      <c r="P37" s="666"/>
      <c r="Q37" s="666"/>
      <c r="R37" s="666"/>
      <c r="S37" s="666"/>
      <c r="T37" s="666"/>
      <c r="U37" s="667"/>
    </row>
    <row r="38" spans="1:21" x14ac:dyDescent="0.2">
      <c r="A38" s="664"/>
      <c r="B38" s="666"/>
      <c r="C38" s="666"/>
      <c r="D38" s="666"/>
      <c r="E38" s="666"/>
      <c r="F38" s="666"/>
      <c r="G38" s="666"/>
      <c r="H38" s="666"/>
      <c r="I38" s="666"/>
      <c r="J38" s="666"/>
      <c r="K38" s="666"/>
      <c r="L38" s="666"/>
      <c r="M38" s="666"/>
      <c r="N38" s="666"/>
      <c r="O38" s="666"/>
      <c r="P38" s="666"/>
      <c r="Q38" s="666"/>
      <c r="R38" s="666"/>
      <c r="S38" s="666"/>
      <c r="T38" s="666"/>
      <c r="U38" s="667"/>
    </row>
    <row r="39" spans="1:21" x14ac:dyDescent="0.2">
      <c r="A39" s="664"/>
      <c r="B39" s="666"/>
      <c r="C39" s="666"/>
      <c r="D39" s="666"/>
      <c r="E39" s="666"/>
      <c r="F39" s="666"/>
      <c r="G39" s="666"/>
      <c r="H39" s="666"/>
      <c r="I39" s="666"/>
      <c r="J39" s="666"/>
      <c r="K39" s="666"/>
      <c r="L39" s="666"/>
      <c r="M39" s="666"/>
      <c r="N39" s="666"/>
      <c r="O39" s="666"/>
      <c r="P39" s="666"/>
      <c r="Q39" s="666"/>
      <c r="R39" s="666"/>
      <c r="S39" s="666"/>
      <c r="T39" s="666"/>
      <c r="U39" s="667"/>
    </row>
    <row r="40" spans="1:21" x14ac:dyDescent="0.2">
      <c r="A40" s="664"/>
      <c r="B40" s="666"/>
      <c r="C40" s="666"/>
      <c r="D40" s="666"/>
      <c r="E40" s="666"/>
      <c r="F40" s="666"/>
      <c r="G40" s="666"/>
      <c r="H40" s="666"/>
      <c r="I40" s="666"/>
      <c r="J40" s="666"/>
      <c r="K40" s="666"/>
      <c r="L40" s="666"/>
      <c r="M40" s="666"/>
      <c r="N40" s="666"/>
      <c r="O40" s="666"/>
      <c r="P40" s="666"/>
      <c r="Q40" s="666"/>
      <c r="R40" s="666"/>
      <c r="S40" s="666"/>
      <c r="T40" s="666"/>
      <c r="U40" s="667"/>
    </row>
    <row r="41" spans="1:21" x14ac:dyDescent="0.2">
      <c r="A41" s="664"/>
      <c r="B41" s="666"/>
      <c r="C41" s="666"/>
      <c r="D41" s="666"/>
      <c r="E41" s="666"/>
      <c r="F41" s="666"/>
      <c r="G41" s="666"/>
      <c r="H41" s="666"/>
      <c r="I41" s="666"/>
      <c r="J41" s="666"/>
      <c r="K41" s="666"/>
      <c r="L41" s="666"/>
      <c r="M41" s="666"/>
      <c r="N41" s="666"/>
      <c r="O41" s="666"/>
      <c r="P41" s="666"/>
      <c r="Q41" s="666"/>
      <c r="R41" s="666"/>
      <c r="S41" s="666"/>
      <c r="T41" s="666"/>
      <c r="U41" s="667"/>
    </row>
    <row r="42" spans="1:21" x14ac:dyDescent="0.2">
      <c r="A42" s="664"/>
      <c r="B42" s="666"/>
      <c r="C42" s="666"/>
      <c r="D42" s="666"/>
      <c r="E42" s="666"/>
      <c r="F42" s="666"/>
      <c r="G42" s="666"/>
      <c r="H42" s="666"/>
      <c r="I42" s="666"/>
      <c r="J42" s="666"/>
      <c r="K42" s="666"/>
      <c r="L42" s="666"/>
      <c r="M42" s="666"/>
      <c r="N42" s="666"/>
      <c r="O42" s="666"/>
      <c r="P42" s="666"/>
      <c r="Q42" s="666"/>
      <c r="R42" s="666"/>
      <c r="S42" s="666"/>
      <c r="T42" s="666"/>
      <c r="U42" s="667"/>
    </row>
    <row r="43" spans="1:21" x14ac:dyDescent="0.2">
      <c r="A43" s="664"/>
      <c r="B43" s="666"/>
      <c r="C43" s="666"/>
      <c r="D43" s="666"/>
      <c r="E43" s="666"/>
      <c r="F43" s="666"/>
      <c r="G43" s="666"/>
      <c r="H43" s="666"/>
      <c r="I43" s="666"/>
      <c r="J43" s="666"/>
      <c r="K43" s="666"/>
      <c r="L43" s="666"/>
      <c r="M43" s="666"/>
      <c r="N43" s="666"/>
      <c r="O43" s="666"/>
      <c r="P43" s="666"/>
      <c r="Q43" s="666"/>
      <c r="R43" s="666"/>
      <c r="S43" s="666"/>
      <c r="T43" s="666"/>
      <c r="U43" s="667"/>
    </row>
    <row r="44" spans="1:21" x14ac:dyDescent="0.2">
      <c r="A44" s="664"/>
      <c r="B44" s="666"/>
      <c r="C44" s="666"/>
      <c r="D44" s="666"/>
      <c r="E44" s="666"/>
      <c r="F44" s="666"/>
      <c r="G44" s="666"/>
      <c r="H44" s="666"/>
      <c r="I44" s="666"/>
      <c r="J44" s="666"/>
      <c r="K44" s="666"/>
      <c r="L44" s="666"/>
      <c r="M44" s="666"/>
      <c r="N44" s="666"/>
      <c r="O44" s="666"/>
      <c r="P44" s="666"/>
      <c r="Q44" s="666"/>
      <c r="R44" s="666"/>
      <c r="S44" s="666"/>
      <c r="T44" s="666"/>
      <c r="U44" s="667"/>
    </row>
    <row r="45" spans="1:21" x14ac:dyDescent="0.2">
      <c r="A45" s="664"/>
      <c r="B45" s="666"/>
      <c r="C45" s="666"/>
      <c r="D45" s="666"/>
      <c r="E45" s="666"/>
      <c r="F45" s="666"/>
      <c r="G45" s="666"/>
      <c r="H45" s="666"/>
      <c r="I45" s="666"/>
      <c r="J45" s="666"/>
      <c r="K45" s="666"/>
      <c r="L45" s="666"/>
      <c r="M45" s="666"/>
      <c r="N45" s="666"/>
      <c r="O45" s="666"/>
      <c r="P45" s="666"/>
      <c r="Q45" s="666"/>
      <c r="R45" s="666"/>
      <c r="S45" s="666"/>
      <c r="T45" s="666"/>
      <c r="U45" s="667"/>
    </row>
    <row r="46" spans="1:21" x14ac:dyDescent="0.2">
      <c r="A46" s="664"/>
      <c r="B46" s="666"/>
      <c r="C46" s="666"/>
      <c r="D46" s="666"/>
      <c r="E46" s="666"/>
      <c r="F46" s="666"/>
      <c r="G46" s="666"/>
      <c r="H46" s="666"/>
      <c r="I46" s="666"/>
      <c r="J46" s="666"/>
      <c r="K46" s="666"/>
      <c r="L46" s="666"/>
      <c r="M46" s="666"/>
      <c r="N46" s="666"/>
      <c r="O46" s="666"/>
      <c r="P46" s="666"/>
      <c r="Q46" s="666"/>
      <c r="R46" s="666"/>
      <c r="S46" s="666"/>
      <c r="T46" s="666"/>
      <c r="U46" s="667"/>
    </row>
    <row r="47" spans="1:21" x14ac:dyDescent="0.2">
      <c r="A47" s="664"/>
      <c r="B47" s="666"/>
      <c r="C47" s="666"/>
      <c r="D47" s="666"/>
      <c r="E47" s="666"/>
      <c r="F47" s="666"/>
      <c r="G47" s="666"/>
      <c r="H47" s="666"/>
      <c r="I47" s="666"/>
      <c r="J47" s="666"/>
      <c r="K47" s="666"/>
      <c r="L47" s="666"/>
      <c r="M47" s="666"/>
      <c r="N47" s="666"/>
      <c r="O47" s="666"/>
      <c r="P47" s="666"/>
      <c r="Q47" s="666"/>
      <c r="R47" s="666"/>
      <c r="S47" s="666"/>
      <c r="T47" s="666"/>
      <c r="U47" s="667"/>
    </row>
    <row r="48" spans="1:21" x14ac:dyDescent="0.2">
      <c r="A48" s="664"/>
      <c r="B48" s="666"/>
      <c r="C48" s="666"/>
      <c r="D48" s="666"/>
      <c r="E48" s="666"/>
      <c r="F48" s="666"/>
      <c r="G48" s="666"/>
      <c r="H48" s="666"/>
      <c r="I48" s="666"/>
      <c r="J48" s="666"/>
      <c r="K48" s="666"/>
      <c r="L48" s="666"/>
      <c r="M48" s="666"/>
      <c r="N48" s="666"/>
      <c r="O48" s="666"/>
      <c r="P48" s="666"/>
      <c r="Q48" s="666"/>
      <c r="R48" s="666"/>
      <c r="S48" s="666"/>
      <c r="T48" s="666"/>
      <c r="U48" s="667"/>
    </row>
    <row r="49" spans="1:21" x14ac:dyDescent="0.2">
      <c r="A49" s="664"/>
      <c r="B49" s="666"/>
      <c r="C49" s="666"/>
      <c r="D49" s="666"/>
      <c r="E49" s="666"/>
      <c r="F49" s="666"/>
      <c r="G49" s="666"/>
      <c r="H49" s="666"/>
      <c r="I49" s="666"/>
      <c r="J49" s="666"/>
      <c r="K49" s="666"/>
      <c r="L49" s="666"/>
      <c r="M49" s="666"/>
      <c r="N49" s="666"/>
      <c r="O49" s="666"/>
      <c r="P49" s="666"/>
      <c r="Q49" s="666"/>
      <c r="R49" s="666"/>
      <c r="S49" s="666"/>
      <c r="T49" s="666"/>
      <c r="U49" s="667"/>
    </row>
    <row r="50" spans="1:21" ht="50.1" customHeight="1" thickBot="1" x14ac:dyDescent="0.25">
      <c r="A50" s="660"/>
      <c r="B50" s="661"/>
      <c r="C50" s="661"/>
      <c r="D50" s="661"/>
      <c r="E50" s="661"/>
      <c r="F50" s="661"/>
      <c r="G50" s="661"/>
      <c r="H50" s="661"/>
      <c r="I50" s="661"/>
      <c r="J50" s="661"/>
      <c r="K50" s="661"/>
      <c r="L50" s="661"/>
      <c r="M50" s="661"/>
      <c r="N50" s="661"/>
      <c r="O50" s="661"/>
      <c r="P50" s="661"/>
      <c r="Q50" s="661"/>
      <c r="R50" s="661"/>
      <c r="S50" s="661"/>
      <c r="T50" s="661"/>
      <c r="U50" s="662"/>
    </row>
    <row r="51" spans="1:21" ht="35.1" customHeight="1" thickBot="1" x14ac:dyDescent="0.25"/>
    <row r="52" spans="1:21" ht="50.1" customHeight="1" x14ac:dyDescent="0.2">
      <c r="A52" s="653"/>
      <c r="B52" s="654"/>
      <c r="C52" s="654"/>
      <c r="D52" s="654"/>
      <c r="E52" s="654"/>
      <c r="F52" s="654"/>
      <c r="G52" s="654"/>
      <c r="H52" s="654"/>
      <c r="I52" s="654"/>
      <c r="J52" s="654"/>
      <c r="K52" s="654"/>
      <c r="L52" s="654"/>
      <c r="M52" s="654"/>
      <c r="N52" s="654"/>
      <c r="O52" s="654"/>
      <c r="P52" s="654"/>
      <c r="Q52" s="654"/>
      <c r="R52" s="654"/>
      <c r="S52" s="654"/>
      <c r="T52" s="654"/>
      <c r="U52" s="655"/>
    </row>
    <row r="53" spans="1:21" s="647" customFormat="1" ht="30" customHeight="1" x14ac:dyDescent="0.2">
      <c r="A53" s="656"/>
      <c r="B53" s="674" t="s">
        <v>130</v>
      </c>
      <c r="C53" s="657"/>
      <c r="D53" s="657"/>
      <c r="E53" s="657"/>
      <c r="F53" s="657"/>
      <c r="G53" s="657"/>
      <c r="H53" s="657"/>
      <c r="I53" s="657"/>
      <c r="J53" s="657"/>
      <c r="K53" s="657"/>
      <c r="L53" s="657"/>
      <c r="M53" s="657"/>
      <c r="N53" s="657"/>
      <c r="O53" s="657"/>
      <c r="P53" s="657"/>
      <c r="Q53" s="657"/>
      <c r="R53" s="657"/>
      <c r="S53" s="657"/>
      <c r="T53" s="657"/>
      <c r="U53" s="658"/>
    </row>
    <row r="54" spans="1:21" s="647" customFormat="1" ht="30" customHeight="1" x14ac:dyDescent="0.2">
      <c r="A54" s="656"/>
      <c r="B54" s="736" t="s">
        <v>132</v>
      </c>
      <c r="C54" s="736"/>
      <c r="D54" s="736"/>
      <c r="E54" s="736"/>
      <c r="F54" s="736"/>
      <c r="G54" s="736"/>
      <c r="H54" s="736"/>
      <c r="I54" s="736"/>
      <c r="J54" s="736"/>
      <c r="K54" s="736"/>
      <c r="L54" s="736"/>
      <c r="M54" s="736"/>
      <c r="N54" s="736"/>
      <c r="O54" s="736"/>
      <c r="P54" s="736"/>
      <c r="Q54" s="736"/>
      <c r="R54" s="736"/>
      <c r="S54" s="736"/>
      <c r="T54" s="657"/>
      <c r="U54" s="658"/>
    </row>
    <row r="55" spans="1:21" s="647" customFormat="1" ht="30" customHeight="1" x14ac:dyDescent="0.2">
      <c r="A55" s="656"/>
      <c r="B55" s="736" t="s">
        <v>133</v>
      </c>
      <c r="C55" s="736"/>
      <c r="D55" s="736"/>
      <c r="E55" s="736"/>
      <c r="F55" s="736"/>
      <c r="G55" s="736"/>
      <c r="H55" s="736"/>
      <c r="I55" s="736"/>
      <c r="J55" s="736"/>
      <c r="K55" s="736"/>
      <c r="L55" s="736"/>
      <c r="M55" s="736"/>
      <c r="N55" s="736"/>
      <c r="O55" s="736"/>
      <c r="P55" s="736"/>
      <c r="Q55" s="736"/>
      <c r="R55" s="736"/>
      <c r="S55" s="736"/>
      <c r="T55" s="657"/>
      <c r="U55" s="658"/>
    </row>
    <row r="56" spans="1:21" s="647" customFormat="1" ht="30" customHeight="1" x14ac:dyDescent="0.2">
      <c r="A56" s="656"/>
      <c r="B56" s="737" t="s">
        <v>131</v>
      </c>
      <c r="C56" s="737"/>
      <c r="D56" s="737"/>
      <c r="E56" s="737"/>
      <c r="F56" s="737"/>
      <c r="G56" s="737"/>
      <c r="H56" s="737"/>
      <c r="I56" s="737"/>
      <c r="J56" s="737"/>
      <c r="K56" s="737"/>
      <c r="L56" s="737"/>
      <c r="M56" s="737"/>
      <c r="N56" s="737"/>
      <c r="O56" s="737"/>
      <c r="P56" s="737"/>
      <c r="Q56" s="737"/>
      <c r="R56" s="737"/>
      <c r="S56" s="737"/>
      <c r="T56" s="657"/>
      <c r="U56" s="658"/>
    </row>
    <row r="57" spans="1:21" ht="50.1" customHeight="1" thickBot="1" x14ac:dyDescent="0.25">
      <c r="A57" s="660"/>
      <c r="B57" s="661"/>
      <c r="C57" s="661"/>
      <c r="D57" s="661"/>
      <c r="E57" s="661"/>
      <c r="F57" s="661"/>
      <c r="G57" s="661"/>
      <c r="H57" s="661"/>
      <c r="I57" s="661"/>
      <c r="J57" s="661"/>
      <c r="K57" s="661"/>
      <c r="L57" s="661"/>
      <c r="M57" s="661"/>
      <c r="N57" s="661"/>
      <c r="O57" s="661"/>
      <c r="P57" s="661"/>
      <c r="Q57" s="661"/>
      <c r="R57" s="661"/>
      <c r="S57" s="661"/>
      <c r="T57" s="661"/>
      <c r="U57" s="662"/>
    </row>
  </sheetData>
  <sheetProtection algorithmName="SHA-512" hashValue="KzWcn+yrgu+4p+BQS9yVO7zDh9epl5crTsGsITZuDdy+XScRqzQ4Ov2n10U+DIntT0X0lad7gEboYxvxBZFtkg==" saltValue="0489fettfl/Poh6UFH+3Hg==" spinCount="100000" sheet="1" objects="1" scenarios="1"/>
  <mergeCells count="3">
    <mergeCell ref="B55:S55"/>
    <mergeCell ref="B56:S56"/>
    <mergeCell ref="B54:S54"/>
  </mergeCells>
  <hyperlinks>
    <hyperlink ref="B54:S54" r:id="rId1" display="Si vous souhaitez faire approuver un modèle de plan d'équipes du SECO, veuillez soumettre la demande correspondante via EasyGov. "/>
    <hyperlink ref="B55:S55" r:id="rId2" display="Les instructions liées ici expliquent étape par étape comment télécharger un modèle de plan d'équipes.  "/>
  </hyperlinks>
  <pageMargins left="0.7" right="0.7" top="0.78740157499999996" bottom="0.78740157499999996" header="0.3" footer="0.3"/>
  <pageSetup paperSize="8" scale="45"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64"/>
  <sheetViews>
    <sheetView zoomScale="40" zoomScaleNormal="40" workbookViewId="0">
      <selection activeCell="O40" sqref="O40"/>
    </sheetView>
  </sheetViews>
  <sheetFormatPr baseColWidth="10" defaultColWidth="11.42578125" defaultRowHeight="12.75" x14ac:dyDescent="0.2"/>
  <cols>
    <col min="1" max="1" width="4.28515625" style="516" customWidth="1"/>
    <col min="2" max="4" width="6.7109375" style="516" customWidth="1"/>
    <col min="5" max="5" width="8.7109375" style="516" customWidth="1"/>
    <col min="6" max="7" width="10.7109375" style="516" customWidth="1"/>
    <col min="8" max="8" width="2.7109375" style="516" customWidth="1"/>
    <col min="9" max="9" width="8.7109375" style="516" customWidth="1"/>
    <col min="10" max="11" width="10.7109375" style="516" customWidth="1"/>
    <col min="12" max="12" width="2.7109375" style="516" customWidth="1"/>
    <col min="13" max="13" width="8.7109375" style="516" customWidth="1"/>
    <col min="14" max="15" width="10.7109375" style="516" customWidth="1"/>
    <col min="16" max="16" width="2.7109375" style="516" customWidth="1"/>
    <col min="17" max="17" width="8.7109375" style="516" customWidth="1"/>
    <col min="18" max="19" width="10.7109375" style="516" customWidth="1"/>
    <col min="20" max="20" width="2.7109375" style="516" customWidth="1"/>
    <col min="21" max="21" width="8.7109375" style="516" customWidth="1"/>
    <col min="22" max="23" width="10.7109375" style="516" customWidth="1"/>
    <col min="24" max="24" width="2.7109375" style="516" customWidth="1"/>
    <col min="25" max="25" width="8.7109375" style="516" customWidth="1"/>
    <col min="26" max="27" width="10.7109375" style="516" customWidth="1"/>
    <col min="28" max="28" width="2.7109375" style="516" customWidth="1"/>
    <col min="29" max="29" width="8.7109375" style="516" customWidth="1"/>
    <col min="30" max="31" width="10.7109375" style="516" customWidth="1"/>
    <col min="32" max="32" width="6.7109375" style="626" bestFit="1" customWidth="1"/>
    <col min="33" max="34" width="26.28515625" style="524" customWidth="1"/>
    <col min="35" max="35" width="4.28515625" style="516" customWidth="1"/>
    <col min="36" max="36" width="5.7109375" style="516" customWidth="1"/>
    <col min="37" max="37" width="4.28515625" style="516" customWidth="1"/>
    <col min="38" max="38" width="11.42578125" style="524"/>
    <col min="39" max="39" width="177.42578125" style="516" customWidth="1"/>
    <col min="40" max="42" width="22.140625" style="516" customWidth="1"/>
    <col min="43" max="43" width="4.28515625" style="516" customWidth="1"/>
    <col min="44" max="48" width="11.42578125" style="509"/>
    <col min="49" max="16384" width="11.42578125" style="516"/>
  </cols>
  <sheetData>
    <row r="1" spans="1:48" s="498" customFormat="1" ht="80.099999999999994" customHeight="1" thickBot="1" x14ac:dyDescent="0.25">
      <c r="A1" s="818" t="s">
        <v>269</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20"/>
      <c r="AR1" s="496" t="s">
        <v>125</v>
      </c>
      <c r="AS1" s="497"/>
      <c r="AT1" s="497"/>
      <c r="AU1" s="497"/>
      <c r="AV1" s="497"/>
    </row>
    <row r="2" spans="1:48" s="503" customFormat="1" ht="22.5" customHeight="1" thickBot="1" x14ac:dyDescent="0.25">
      <c r="A2" s="499" t="s">
        <v>109</v>
      </c>
      <c r="B2" s="500"/>
      <c r="C2" s="501"/>
      <c r="D2" s="501"/>
      <c r="E2" s="501"/>
      <c r="F2" s="499" t="s">
        <v>83</v>
      </c>
      <c r="G2" s="502"/>
      <c r="H2" s="502"/>
      <c r="J2" s="499"/>
      <c r="K2" s="499"/>
      <c r="L2" s="502"/>
      <c r="M2" s="504" t="s">
        <v>124</v>
      </c>
      <c r="O2" s="505"/>
      <c r="P2" s="505"/>
      <c r="Q2" s="505"/>
      <c r="R2" s="505"/>
      <c r="S2" s="505"/>
      <c r="T2" s="505"/>
      <c r="U2" s="505"/>
      <c r="V2" s="506"/>
      <c r="W2" s="506"/>
      <c r="X2" s="506"/>
      <c r="Y2" s="506"/>
      <c r="Z2" s="506"/>
      <c r="AA2" s="506"/>
      <c r="AB2" s="506"/>
      <c r="AC2" s="506"/>
      <c r="AD2" s="506"/>
      <c r="AF2" s="507"/>
      <c r="AG2" s="508"/>
      <c r="AH2" s="508"/>
      <c r="AL2" s="508"/>
      <c r="AR2" s="509" t="s">
        <v>126</v>
      </c>
      <c r="AS2" s="509"/>
      <c r="AT2" s="509"/>
      <c r="AU2" s="509"/>
      <c r="AV2" s="509"/>
    </row>
    <row r="3" spans="1:48" x14ac:dyDescent="0.2">
      <c r="A3" s="510"/>
      <c r="B3" s="511"/>
      <c r="C3" s="511"/>
      <c r="D3" s="511"/>
      <c r="E3" s="511"/>
      <c r="F3" s="511"/>
      <c r="G3" s="511"/>
      <c r="H3" s="511"/>
      <c r="I3" s="511"/>
      <c r="J3" s="511"/>
      <c r="K3" s="511"/>
      <c r="L3" s="511"/>
      <c r="M3" s="511"/>
      <c r="N3" s="511"/>
      <c r="O3" s="511"/>
      <c r="P3" s="511"/>
      <c r="Q3" s="512"/>
      <c r="R3" s="512"/>
      <c r="S3" s="512"/>
      <c r="T3" s="512"/>
      <c r="U3" s="512"/>
      <c r="V3" s="512"/>
      <c r="W3" s="512"/>
      <c r="X3" s="512"/>
      <c r="Y3" s="512"/>
      <c r="Z3" s="512"/>
      <c r="AA3" s="512"/>
      <c r="AB3" s="512"/>
      <c r="AC3" s="512"/>
      <c r="AD3" s="512"/>
      <c r="AE3" s="512"/>
      <c r="AF3" s="513"/>
      <c r="AG3" s="514"/>
      <c r="AH3" s="514"/>
      <c r="AI3" s="515"/>
      <c r="AK3" s="510"/>
      <c r="AL3" s="517"/>
      <c r="AM3" s="518"/>
      <c r="AN3" s="518"/>
      <c r="AO3" s="518"/>
      <c r="AP3" s="518"/>
      <c r="AQ3" s="515"/>
    </row>
    <row r="4" spans="1:48" x14ac:dyDescent="0.2">
      <c r="A4" s="519"/>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1"/>
      <c r="AG4" s="522"/>
      <c r="AH4" s="522"/>
      <c r="AI4" s="523"/>
      <c r="AK4" s="519"/>
      <c r="AQ4" s="523"/>
    </row>
    <row r="5" spans="1:48" ht="34.5" x14ac:dyDescent="0.5">
      <c r="A5" s="519"/>
      <c r="B5" s="525" t="s">
        <v>216</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1"/>
      <c r="AG5" s="522"/>
      <c r="AH5" s="522"/>
      <c r="AI5" s="523"/>
      <c r="AK5" s="519"/>
      <c r="AL5" s="373" t="s">
        <v>215</v>
      </c>
      <c r="AQ5" s="523"/>
    </row>
    <row r="6" spans="1:48" ht="20.100000000000001" customHeight="1" thickBot="1" x14ac:dyDescent="0.45">
      <c r="A6" s="519"/>
      <c r="B6" s="527"/>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1"/>
      <c r="AG6" s="522"/>
      <c r="AH6" s="522"/>
      <c r="AI6" s="523"/>
      <c r="AK6" s="519"/>
      <c r="AL6" s="528"/>
      <c r="AQ6" s="523"/>
    </row>
    <row r="7" spans="1:48" ht="153.75" customHeight="1" thickBot="1" x14ac:dyDescent="0.3">
      <c r="A7" s="519"/>
      <c r="B7" s="529"/>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1"/>
      <c r="AG7" s="522"/>
      <c r="AH7" s="522"/>
      <c r="AI7" s="523"/>
      <c r="AK7" s="519"/>
      <c r="AL7" s="821" t="s">
        <v>204</v>
      </c>
      <c r="AM7" s="822"/>
      <c r="AN7" s="822"/>
      <c r="AO7" s="822"/>
      <c r="AP7" s="823"/>
      <c r="AQ7" s="523"/>
    </row>
    <row r="8" spans="1:48" s="533" customFormat="1" ht="40.5" customHeight="1" thickBot="1" x14ac:dyDescent="0.25">
      <c r="A8" s="530"/>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2"/>
      <c r="AK8" s="530"/>
      <c r="AL8" s="534"/>
      <c r="AM8" s="535"/>
      <c r="AN8" s="535"/>
      <c r="AO8" s="535"/>
      <c r="AP8" s="535"/>
      <c r="AQ8" s="532"/>
      <c r="AR8" s="536"/>
      <c r="AS8" s="536"/>
      <c r="AT8" s="536"/>
      <c r="AU8" s="536"/>
      <c r="AV8" s="536"/>
    </row>
    <row r="9" spans="1:48" s="533" customFormat="1" ht="22.5" customHeight="1" thickBot="1" x14ac:dyDescent="0.25">
      <c r="B9" s="520"/>
      <c r="C9" s="520"/>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8"/>
      <c r="AM9" s="537"/>
      <c r="AN9" s="537"/>
      <c r="AO9" s="537"/>
      <c r="AP9" s="537"/>
      <c r="AQ9" s="537"/>
      <c r="AR9" s="536"/>
      <c r="AS9" s="536"/>
      <c r="AT9" s="536"/>
      <c r="AU9" s="536"/>
      <c r="AV9" s="536"/>
    </row>
    <row r="10" spans="1:48" s="533" customFormat="1" ht="40.5" customHeight="1" x14ac:dyDescent="0.2">
      <c r="A10" s="510"/>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5"/>
      <c r="AK10" s="510"/>
      <c r="AL10" s="517"/>
      <c r="AM10" s="518"/>
      <c r="AN10" s="518"/>
      <c r="AO10" s="518"/>
      <c r="AP10" s="518"/>
      <c r="AQ10" s="515"/>
      <c r="AR10" s="536"/>
      <c r="AS10" s="536"/>
      <c r="AT10" s="536"/>
      <c r="AU10" s="536"/>
      <c r="AV10" s="536"/>
    </row>
    <row r="11" spans="1:48" ht="34.5" x14ac:dyDescent="0.5">
      <c r="A11" s="519"/>
      <c r="B11" s="525" t="s">
        <v>218</v>
      </c>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1"/>
      <c r="AG11" s="522"/>
      <c r="AH11" s="522"/>
      <c r="AI11" s="523"/>
      <c r="AK11" s="519"/>
      <c r="AL11" s="526" t="s">
        <v>217</v>
      </c>
      <c r="AQ11" s="523"/>
    </row>
    <row r="12" spans="1:48" ht="20.100000000000001" customHeight="1" thickBot="1" x14ac:dyDescent="0.45">
      <c r="A12" s="519"/>
      <c r="B12" s="527"/>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1"/>
      <c r="AG12" s="522"/>
      <c r="AH12" s="522"/>
      <c r="AI12" s="523"/>
      <c r="AK12" s="519"/>
      <c r="AQ12" s="523"/>
    </row>
    <row r="13" spans="1:48" ht="39.75" customHeight="1" thickBot="1" x14ac:dyDescent="0.25">
      <c r="A13" s="519"/>
      <c r="B13" s="824" t="s">
        <v>256</v>
      </c>
      <c r="C13" s="825"/>
      <c r="D13" s="825"/>
      <c r="E13" s="825"/>
      <c r="F13" s="825"/>
      <c r="G13" s="825"/>
      <c r="H13" s="826"/>
      <c r="I13" s="830" t="s">
        <v>153</v>
      </c>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2"/>
      <c r="AG13" s="539" t="s">
        <v>152</v>
      </c>
      <c r="AH13" s="540" t="s">
        <v>108</v>
      </c>
      <c r="AI13" s="523"/>
      <c r="AK13" s="519"/>
      <c r="AL13" s="841" t="s">
        <v>84</v>
      </c>
      <c r="AM13" s="843" t="s">
        <v>195</v>
      </c>
      <c r="AN13" s="771" t="s">
        <v>177</v>
      </c>
      <c r="AO13" s="783" t="s">
        <v>178</v>
      </c>
      <c r="AP13" s="520"/>
      <c r="AQ13" s="523"/>
    </row>
    <row r="14" spans="1:48" ht="30" customHeight="1" thickBot="1" x14ac:dyDescent="0.25">
      <c r="A14" s="519"/>
      <c r="B14" s="827"/>
      <c r="C14" s="828"/>
      <c r="D14" s="828"/>
      <c r="E14" s="828"/>
      <c r="F14" s="828"/>
      <c r="G14" s="828"/>
      <c r="H14" s="829"/>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539" t="s">
        <v>150</v>
      </c>
      <c r="AH14" s="541" t="s">
        <v>151</v>
      </c>
      <c r="AI14" s="523"/>
      <c r="AK14" s="519"/>
      <c r="AL14" s="842"/>
      <c r="AM14" s="844"/>
      <c r="AN14" s="845"/>
      <c r="AO14" s="784"/>
      <c r="AP14" s="520"/>
      <c r="AQ14" s="523"/>
    </row>
    <row r="15" spans="1:48" ht="50.1" customHeight="1" thickBot="1" x14ac:dyDescent="0.25">
      <c r="A15" s="519"/>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46" t="s">
        <v>147</v>
      </c>
      <c r="Z15" s="847"/>
      <c r="AA15" s="847"/>
      <c r="AB15" s="848"/>
      <c r="AC15" s="846" t="s">
        <v>148</v>
      </c>
      <c r="AD15" s="847"/>
      <c r="AE15" s="847"/>
      <c r="AF15" s="848"/>
      <c r="AG15" s="740" t="s">
        <v>149</v>
      </c>
      <c r="AH15" s="742"/>
      <c r="AI15" s="523"/>
      <c r="AK15" s="519"/>
      <c r="AL15" s="542" t="s">
        <v>85</v>
      </c>
      <c r="AM15" s="543" t="s">
        <v>196</v>
      </c>
      <c r="AN15" s="492" t="s">
        <v>99</v>
      </c>
      <c r="AO15" s="493"/>
      <c r="AQ15" s="523"/>
    </row>
    <row r="16" spans="1:48" s="546" customFormat="1" ht="26.25" customHeight="1" thickBot="1" x14ac:dyDescent="0.25">
      <c r="A16" s="544"/>
      <c r="B16" s="837"/>
      <c r="C16" s="839"/>
      <c r="D16" s="840"/>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159</v>
      </c>
      <c r="AH16" s="77" t="s">
        <v>160</v>
      </c>
      <c r="AI16" s="545"/>
      <c r="AK16" s="544"/>
      <c r="AL16" s="754" t="s">
        <v>86</v>
      </c>
      <c r="AM16" s="747" t="s">
        <v>197</v>
      </c>
      <c r="AN16" s="782" t="s">
        <v>99</v>
      </c>
      <c r="AO16" s="780"/>
      <c r="AP16" s="547"/>
      <c r="AQ16" s="545"/>
      <c r="AR16" s="548"/>
      <c r="AS16" s="548"/>
      <c r="AT16" s="548"/>
      <c r="AU16" s="548"/>
      <c r="AV16" s="548"/>
    </row>
    <row r="17" spans="1:43" ht="15" customHeight="1" x14ac:dyDescent="0.2">
      <c r="A17" s="519"/>
      <c r="B17" s="805">
        <v>1</v>
      </c>
      <c r="C17" s="808" t="s">
        <v>15</v>
      </c>
      <c r="D17" s="20" t="s">
        <v>157</v>
      </c>
      <c r="E17" s="549"/>
      <c r="F17" s="550">
        <v>0.33333333333333331</v>
      </c>
      <c r="G17" s="551"/>
      <c r="H17" s="552"/>
      <c r="I17" s="549"/>
      <c r="J17" s="550">
        <v>0.33333333333333331</v>
      </c>
      <c r="K17" s="551"/>
      <c r="L17" s="552"/>
      <c r="M17" s="549"/>
      <c r="N17" s="550">
        <v>0.33333333333333331</v>
      </c>
      <c r="O17" s="551"/>
      <c r="P17" s="552"/>
      <c r="Q17" s="549"/>
      <c r="R17" s="550">
        <v>0.33333333333333331</v>
      </c>
      <c r="S17" s="551"/>
      <c r="T17" s="552"/>
      <c r="U17" s="549"/>
      <c r="V17" s="550">
        <v>0.33333333333333331</v>
      </c>
      <c r="W17" s="551"/>
      <c r="X17" s="552"/>
      <c r="Y17" s="549"/>
      <c r="Z17" s="550">
        <v>0.33333333333333331</v>
      </c>
      <c r="AA17" s="551"/>
      <c r="AB17" s="552"/>
      <c r="AC17" s="549"/>
      <c r="AD17" s="550">
        <v>0.33333333333333331</v>
      </c>
      <c r="AE17" s="551"/>
      <c r="AF17" s="553"/>
      <c r="AG17" s="810">
        <f>SUM(E17:AF17)</f>
        <v>2.333333333333333</v>
      </c>
      <c r="AH17" s="811">
        <f>SUM(E18:AF18)</f>
        <v>2.1631944444444442</v>
      </c>
      <c r="AI17" s="523"/>
      <c r="AK17" s="519"/>
      <c r="AL17" s="754"/>
      <c r="AM17" s="747"/>
      <c r="AN17" s="782"/>
      <c r="AO17" s="780"/>
      <c r="AQ17" s="523"/>
    </row>
    <row r="18" spans="1:43" ht="15" customHeight="1" x14ac:dyDescent="0.2">
      <c r="A18" s="519"/>
      <c r="B18" s="806"/>
      <c r="C18" s="809"/>
      <c r="D18" s="25" t="s">
        <v>158</v>
      </c>
      <c r="E18" s="554"/>
      <c r="F18" s="555">
        <v>0.30902777777777779</v>
      </c>
      <c r="G18" s="556"/>
      <c r="H18" s="557"/>
      <c r="I18" s="554"/>
      <c r="J18" s="555">
        <v>0.30902777777777779</v>
      </c>
      <c r="K18" s="556"/>
      <c r="L18" s="557"/>
      <c r="M18" s="554"/>
      <c r="N18" s="555">
        <v>0.30902777777777779</v>
      </c>
      <c r="O18" s="556"/>
      <c r="P18" s="557"/>
      <c r="Q18" s="554"/>
      <c r="R18" s="555">
        <v>0.30902777777777779</v>
      </c>
      <c r="S18" s="556"/>
      <c r="T18" s="557"/>
      <c r="U18" s="554"/>
      <c r="V18" s="555">
        <v>0.30902777777777779</v>
      </c>
      <c r="W18" s="556"/>
      <c r="X18" s="557"/>
      <c r="Y18" s="554"/>
      <c r="Z18" s="555">
        <v>0.30902777777777779</v>
      </c>
      <c r="AA18" s="556"/>
      <c r="AB18" s="557"/>
      <c r="AC18" s="554"/>
      <c r="AD18" s="555">
        <v>0.30902777777777779</v>
      </c>
      <c r="AE18" s="556"/>
      <c r="AF18" s="558"/>
      <c r="AG18" s="744"/>
      <c r="AH18" s="746"/>
      <c r="AI18" s="523"/>
      <c r="AK18" s="519"/>
      <c r="AL18" s="753" t="s">
        <v>87</v>
      </c>
      <c r="AM18" s="785" t="s">
        <v>198</v>
      </c>
      <c r="AN18" s="781" t="s">
        <v>99</v>
      </c>
      <c r="AO18" s="779"/>
      <c r="AQ18" s="523"/>
    </row>
    <row r="19" spans="1:43" ht="15" customHeight="1" x14ac:dyDescent="0.2">
      <c r="A19" s="519"/>
      <c r="B19" s="806"/>
      <c r="C19" s="812" t="s">
        <v>18</v>
      </c>
      <c r="D19" s="30" t="s">
        <v>157</v>
      </c>
      <c r="E19" s="559"/>
      <c r="F19" s="560"/>
      <c r="G19" s="560"/>
      <c r="H19" s="561"/>
      <c r="I19" s="559"/>
      <c r="J19" s="560"/>
      <c r="K19" s="560"/>
      <c r="L19" s="561"/>
      <c r="M19" s="559"/>
      <c r="N19" s="560"/>
      <c r="O19" s="560"/>
      <c r="P19" s="562"/>
      <c r="Q19" s="563">
        <v>0.33333333333333331</v>
      </c>
      <c r="R19" s="560"/>
      <c r="S19" s="560"/>
      <c r="T19" s="562"/>
      <c r="U19" s="563">
        <v>0.33333333333333331</v>
      </c>
      <c r="V19" s="560"/>
      <c r="W19" s="560"/>
      <c r="X19" s="562"/>
      <c r="Y19" s="563">
        <v>0.33333333333333331</v>
      </c>
      <c r="Z19" s="560"/>
      <c r="AA19" s="560"/>
      <c r="AB19" s="562"/>
      <c r="AC19" s="563">
        <v>0.33333333333333331</v>
      </c>
      <c r="AD19" s="560"/>
      <c r="AE19" s="560"/>
      <c r="AF19" s="564">
        <v>8.3333333333333329E-2</v>
      </c>
      <c r="AG19" s="743">
        <f>SUM(E19:AF19)</f>
        <v>1.4166666666666665</v>
      </c>
      <c r="AH19" s="745">
        <f>SUM(E20:AF20)</f>
        <v>1.3333333333333333</v>
      </c>
      <c r="AI19" s="523"/>
      <c r="AK19" s="519"/>
      <c r="AL19" s="753"/>
      <c r="AM19" s="785"/>
      <c r="AN19" s="781"/>
      <c r="AO19" s="779"/>
      <c r="AQ19" s="523"/>
    </row>
    <row r="20" spans="1:43" ht="15" customHeight="1" x14ac:dyDescent="0.2">
      <c r="A20" s="519"/>
      <c r="B20" s="806"/>
      <c r="C20" s="813"/>
      <c r="D20" s="25" t="s">
        <v>158</v>
      </c>
      <c r="E20" s="554"/>
      <c r="F20" s="556"/>
      <c r="G20" s="556"/>
      <c r="H20" s="557"/>
      <c r="I20" s="554"/>
      <c r="J20" s="556"/>
      <c r="K20" s="556"/>
      <c r="L20" s="557"/>
      <c r="M20" s="554"/>
      <c r="N20" s="556"/>
      <c r="O20" s="556"/>
      <c r="P20" s="565"/>
      <c r="Q20" s="566">
        <v>0.3125</v>
      </c>
      <c r="R20" s="556"/>
      <c r="S20" s="556"/>
      <c r="T20" s="565"/>
      <c r="U20" s="566">
        <v>0.3125</v>
      </c>
      <c r="V20" s="556"/>
      <c r="W20" s="556"/>
      <c r="X20" s="565"/>
      <c r="Y20" s="566">
        <v>0.3125</v>
      </c>
      <c r="Z20" s="556"/>
      <c r="AA20" s="556"/>
      <c r="AB20" s="565"/>
      <c r="AC20" s="566">
        <v>0.3125</v>
      </c>
      <c r="AD20" s="556"/>
      <c r="AE20" s="556"/>
      <c r="AF20" s="567">
        <v>8.3333333333333329E-2</v>
      </c>
      <c r="AG20" s="744"/>
      <c r="AH20" s="746"/>
      <c r="AI20" s="523"/>
      <c r="AK20" s="519"/>
      <c r="AL20" s="750" t="s">
        <v>88</v>
      </c>
      <c r="AM20" s="747" t="s">
        <v>199</v>
      </c>
      <c r="AN20" s="782" t="s">
        <v>99</v>
      </c>
      <c r="AO20" s="780"/>
      <c r="AQ20" s="523"/>
    </row>
    <row r="21" spans="1:43" ht="15" customHeight="1" x14ac:dyDescent="0.25">
      <c r="A21" s="519"/>
      <c r="B21" s="806"/>
      <c r="C21" s="814" t="s">
        <v>19</v>
      </c>
      <c r="D21" s="30" t="s">
        <v>157</v>
      </c>
      <c r="E21" s="568">
        <v>0.25</v>
      </c>
      <c r="F21" s="560"/>
      <c r="G21" s="560"/>
      <c r="H21" s="569"/>
      <c r="I21" s="568">
        <v>0.33333333333333331</v>
      </c>
      <c r="J21" s="560"/>
      <c r="K21" s="560"/>
      <c r="L21" s="569"/>
      <c r="M21" s="568">
        <v>0.33333333333333331</v>
      </c>
      <c r="N21" s="560"/>
      <c r="O21" s="560"/>
      <c r="P21" s="561"/>
      <c r="Q21" s="559"/>
      <c r="R21" s="560"/>
      <c r="S21" s="560"/>
      <c r="T21" s="561"/>
      <c r="U21" s="559"/>
      <c r="V21" s="560"/>
      <c r="W21" s="570">
        <v>0.33333333333333331</v>
      </c>
      <c r="X21" s="571"/>
      <c r="Y21" s="572"/>
      <c r="Z21" s="560"/>
      <c r="AA21" s="570">
        <v>0.33333333333333331</v>
      </c>
      <c r="AB21" s="561"/>
      <c r="AC21" s="559"/>
      <c r="AD21" s="560"/>
      <c r="AE21" s="570">
        <v>0.33333333333333331</v>
      </c>
      <c r="AF21" s="560"/>
      <c r="AG21" s="743">
        <f>SUM(E21:AF21)</f>
        <v>1.9166666666666663</v>
      </c>
      <c r="AH21" s="745">
        <f>SUM(E22:AF22)</f>
        <v>1.7916666666666665</v>
      </c>
      <c r="AI21" s="523"/>
      <c r="AK21" s="519"/>
      <c r="AL21" s="751"/>
      <c r="AM21" s="747"/>
      <c r="AN21" s="782"/>
      <c r="AO21" s="780"/>
      <c r="AP21" s="573"/>
      <c r="AQ21" s="523"/>
    </row>
    <row r="22" spans="1:43" ht="15" customHeight="1" x14ac:dyDescent="0.25">
      <c r="A22" s="519"/>
      <c r="B22" s="806"/>
      <c r="C22" s="815"/>
      <c r="D22" s="25" t="s">
        <v>158</v>
      </c>
      <c r="E22" s="574">
        <v>0.22916666666666666</v>
      </c>
      <c r="F22" s="556"/>
      <c r="G22" s="556"/>
      <c r="H22" s="575"/>
      <c r="I22" s="574">
        <v>0.3125</v>
      </c>
      <c r="J22" s="556"/>
      <c r="K22" s="556"/>
      <c r="L22" s="575"/>
      <c r="M22" s="574">
        <v>0.3125</v>
      </c>
      <c r="N22" s="556"/>
      <c r="O22" s="556"/>
      <c r="P22" s="557"/>
      <c r="Q22" s="554"/>
      <c r="R22" s="556"/>
      <c r="S22" s="556"/>
      <c r="T22" s="557"/>
      <c r="U22" s="554"/>
      <c r="V22" s="556"/>
      <c r="W22" s="576">
        <v>0.3125</v>
      </c>
      <c r="X22" s="577"/>
      <c r="Y22" s="578"/>
      <c r="Z22" s="556"/>
      <c r="AA22" s="576">
        <v>0.3125</v>
      </c>
      <c r="AB22" s="557"/>
      <c r="AC22" s="554"/>
      <c r="AD22" s="556"/>
      <c r="AE22" s="576">
        <v>0.3125</v>
      </c>
      <c r="AF22" s="556"/>
      <c r="AG22" s="744"/>
      <c r="AH22" s="746"/>
      <c r="AI22" s="523"/>
      <c r="AK22" s="519"/>
      <c r="AL22" s="752"/>
      <c r="AM22" s="747"/>
      <c r="AN22" s="782"/>
      <c r="AO22" s="780"/>
      <c r="AP22" s="573"/>
      <c r="AQ22" s="523"/>
    </row>
    <row r="23" spans="1:43" ht="15" customHeight="1" x14ac:dyDescent="0.25">
      <c r="A23" s="519"/>
      <c r="B23" s="806"/>
      <c r="C23" s="816" t="s">
        <v>20</v>
      </c>
      <c r="D23" s="30" t="s">
        <v>157</v>
      </c>
      <c r="E23" s="559"/>
      <c r="F23" s="560"/>
      <c r="G23" s="579">
        <v>0.33333333333333331</v>
      </c>
      <c r="H23" s="561"/>
      <c r="I23" s="559"/>
      <c r="J23" s="560"/>
      <c r="K23" s="579">
        <v>0.33333333333333331</v>
      </c>
      <c r="L23" s="561"/>
      <c r="M23" s="559"/>
      <c r="N23" s="560"/>
      <c r="O23" s="579">
        <v>0.33333333333333331</v>
      </c>
      <c r="P23" s="561"/>
      <c r="Q23" s="559"/>
      <c r="R23" s="560"/>
      <c r="S23" s="579">
        <v>0.33333333333333331</v>
      </c>
      <c r="T23" s="561"/>
      <c r="U23" s="559"/>
      <c r="V23" s="560"/>
      <c r="W23" s="560"/>
      <c r="X23" s="561"/>
      <c r="Y23" s="559"/>
      <c r="Z23" s="560"/>
      <c r="AA23" s="560"/>
      <c r="AB23" s="561"/>
      <c r="AC23" s="559"/>
      <c r="AD23" s="560"/>
      <c r="AE23" s="560"/>
      <c r="AF23" s="560"/>
      <c r="AG23" s="743">
        <f>SUM(E23:AF23)</f>
        <v>1.3333333333333333</v>
      </c>
      <c r="AH23" s="745">
        <f>SUM(E24:AF24)</f>
        <v>1.25</v>
      </c>
      <c r="AI23" s="523"/>
      <c r="AK23" s="519"/>
      <c r="AL23" s="753" t="s">
        <v>89</v>
      </c>
      <c r="AM23" s="789" t="s">
        <v>200</v>
      </c>
      <c r="AN23" s="781" t="s">
        <v>99</v>
      </c>
      <c r="AO23" s="779"/>
      <c r="AP23" s="573"/>
      <c r="AQ23" s="523"/>
    </row>
    <row r="24" spans="1:43" ht="15" customHeight="1" thickBot="1" x14ac:dyDescent="0.3">
      <c r="A24" s="519"/>
      <c r="B24" s="807"/>
      <c r="C24" s="817"/>
      <c r="D24" s="40" t="s">
        <v>158</v>
      </c>
      <c r="E24" s="580"/>
      <c r="F24" s="581"/>
      <c r="G24" s="582">
        <v>0.3125</v>
      </c>
      <c r="H24" s="583"/>
      <c r="I24" s="580"/>
      <c r="J24" s="581"/>
      <c r="K24" s="582">
        <v>0.3125</v>
      </c>
      <c r="L24" s="583"/>
      <c r="M24" s="580"/>
      <c r="N24" s="581"/>
      <c r="O24" s="582">
        <v>0.3125</v>
      </c>
      <c r="P24" s="583"/>
      <c r="Q24" s="580"/>
      <c r="R24" s="581"/>
      <c r="S24" s="582">
        <v>0.3125</v>
      </c>
      <c r="T24" s="583"/>
      <c r="U24" s="580"/>
      <c r="V24" s="581"/>
      <c r="W24" s="581"/>
      <c r="X24" s="583"/>
      <c r="Y24" s="580"/>
      <c r="Z24" s="581"/>
      <c r="AA24" s="581"/>
      <c r="AB24" s="583"/>
      <c r="AC24" s="580"/>
      <c r="AD24" s="581"/>
      <c r="AE24" s="581"/>
      <c r="AF24" s="581"/>
      <c r="AG24" s="763"/>
      <c r="AH24" s="764"/>
      <c r="AI24" s="523"/>
      <c r="AK24" s="519"/>
      <c r="AL24" s="753"/>
      <c r="AM24" s="789"/>
      <c r="AN24" s="781"/>
      <c r="AO24" s="779"/>
      <c r="AP24" s="573"/>
      <c r="AQ24" s="523"/>
    </row>
    <row r="25" spans="1:43" ht="26.45" customHeight="1" thickBot="1" x14ac:dyDescent="0.4">
      <c r="A25" s="519"/>
      <c r="B25" s="584"/>
      <c r="C25" s="585"/>
      <c r="D25" s="585"/>
      <c r="E25" s="586"/>
      <c r="F25" s="586"/>
      <c r="G25" s="586"/>
      <c r="H25" s="587"/>
      <c r="I25" s="586"/>
      <c r="J25" s="586"/>
      <c r="K25" s="586"/>
      <c r="L25" s="587"/>
      <c r="M25" s="586"/>
      <c r="N25" s="586"/>
      <c r="O25" s="586"/>
      <c r="P25" s="587"/>
      <c r="Q25" s="586"/>
      <c r="R25" s="586"/>
      <c r="S25" s="586"/>
      <c r="T25" s="587"/>
      <c r="U25" s="586"/>
      <c r="V25" s="586"/>
      <c r="W25" s="586"/>
      <c r="X25" s="587"/>
      <c r="Y25" s="586"/>
      <c r="Z25" s="586"/>
      <c r="AA25" s="586"/>
      <c r="AB25" s="587"/>
      <c r="AC25" s="586"/>
      <c r="AD25" s="586"/>
      <c r="AE25" s="586"/>
      <c r="AF25" s="588"/>
      <c r="AG25" s="589"/>
      <c r="AH25" s="590"/>
      <c r="AI25" s="523"/>
      <c r="AK25" s="519"/>
      <c r="AL25" s="754" t="s">
        <v>90</v>
      </c>
      <c r="AM25" s="793" t="s">
        <v>201</v>
      </c>
      <c r="AN25" s="782" t="s">
        <v>99</v>
      </c>
      <c r="AO25" s="780"/>
      <c r="AQ25" s="523"/>
    </row>
    <row r="26" spans="1:43" ht="15" customHeight="1" x14ac:dyDescent="0.2">
      <c r="A26" s="519"/>
      <c r="B26" s="805">
        <v>2</v>
      </c>
      <c r="C26" s="808" t="s">
        <v>15</v>
      </c>
      <c r="D26" s="20" t="s">
        <v>157</v>
      </c>
      <c r="E26" s="549"/>
      <c r="F26" s="551"/>
      <c r="G26" s="551"/>
      <c r="H26" s="552"/>
      <c r="I26" s="549"/>
      <c r="J26" s="551"/>
      <c r="K26" s="551"/>
      <c r="L26" s="552"/>
      <c r="M26" s="549"/>
      <c r="N26" s="551"/>
      <c r="O26" s="591"/>
      <c r="P26" s="592"/>
      <c r="Q26" s="593">
        <v>0.33333333333333331</v>
      </c>
      <c r="R26" s="551"/>
      <c r="S26" s="591"/>
      <c r="T26" s="592"/>
      <c r="U26" s="593">
        <v>0.33333333333333331</v>
      </c>
      <c r="V26" s="551"/>
      <c r="W26" s="591"/>
      <c r="X26" s="592"/>
      <c r="Y26" s="593">
        <v>0.33333333333333331</v>
      </c>
      <c r="Z26" s="551"/>
      <c r="AA26" s="591"/>
      <c r="AB26" s="592"/>
      <c r="AC26" s="593">
        <v>0.33333333333333331</v>
      </c>
      <c r="AD26" s="551"/>
      <c r="AE26" s="591"/>
      <c r="AF26" s="594">
        <v>8.3333333333333329E-2</v>
      </c>
      <c r="AG26" s="810">
        <f>SUM(E26:AF26)</f>
        <v>1.4166666666666665</v>
      </c>
      <c r="AH26" s="811">
        <f>SUM(E27:AF27)</f>
        <v>1.3333333333333333</v>
      </c>
      <c r="AI26" s="523"/>
      <c r="AK26" s="519"/>
      <c r="AL26" s="754"/>
      <c r="AM26" s="793"/>
      <c r="AN26" s="782"/>
      <c r="AO26" s="780"/>
      <c r="AQ26" s="523"/>
    </row>
    <row r="27" spans="1:43" ht="15" customHeight="1" x14ac:dyDescent="0.2">
      <c r="A27" s="519"/>
      <c r="B27" s="806"/>
      <c r="C27" s="809"/>
      <c r="D27" s="25" t="s">
        <v>158</v>
      </c>
      <c r="E27" s="554"/>
      <c r="F27" s="556"/>
      <c r="G27" s="556"/>
      <c r="H27" s="557"/>
      <c r="I27" s="554"/>
      <c r="J27" s="556"/>
      <c r="K27" s="556"/>
      <c r="L27" s="557"/>
      <c r="M27" s="554"/>
      <c r="N27" s="556"/>
      <c r="O27" s="595"/>
      <c r="P27" s="596"/>
      <c r="Q27" s="597">
        <v>0.3125</v>
      </c>
      <c r="R27" s="556"/>
      <c r="S27" s="595"/>
      <c r="T27" s="596"/>
      <c r="U27" s="597">
        <v>0.3125</v>
      </c>
      <c r="V27" s="556"/>
      <c r="W27" s="595"/>
      <c r="X27" s="596"/>
      <c r="Y27" s="597">
        <v>0.3125</v>
      </c>
      <c r="Z27" s="556"/>
      <c r="AA27" s="595"/>
      <c r="AB27" s="596"/>
      <c r="AC27" s="597">
        <v>0.3125</v>
      </c>
      <c r="AD27" s="556"/>
      <c r="AE27" s="595"/>
      <c r="AF27" s="598">
        <v>8.3333333333333329E-2</v>
      </c>
      <c r="AG27" s="744"/>
      <c r="AH27" s="746"/>
      <c r="AI27" s="523"/>
      <c r="AK27" s="519"/>
      <c r="AL27" s="753" t="s">
        <v>91</v>
      </c>
      <c r="AM27" s="789" t="s">
        <v>202</v>
      </c>
      <c r="AN27" s="781" t="s">
        <v>99</v>
      </c>
      <c r="AO27" s="779"/>
      <c r="AQ27" s="523"/>
    </row>
    <row r="28" spans="1:43" ht="15" customHeight="1" thickBot="1" x14ac:dyDescent="0.25">
      <c r="A28" s="519"/>
      <c r="B28" s="806"/>
      <c r="C28" s="812" t="s">
        <v>18</v>
      </c>
      <c r="D28" s="30" t="s">
        <v>157</v>
      </c>
      <c r="E28" s="563">
        <v>0.25</v>
      </c>
      <c r="F28" s="560"/>
      <c r="G28" s="560"/>
      <c r="H28" s="562"/>
      <c r="I28" s="563">
        <v>0.33333333333333331</v>
      </c>
      <c r="J28" s="560"/>
      <c r="K28" s="560"/>
      <c r="L28" s="562"/>
      <c r="M28" s="563">
        <v>0.33333333333333331</v>
      </c>
      <c r="N28" s="560"/>
      <c r="O28" s="560"/>
      <c r="P28" s="561"/>
      <c r="Q28" s="559"/>
      <c r="R28" s="560"/>
      <c r="S28" s="560"/>
      <c r="T28" s="561"/>
      <c r="U28" s="559"/>
      <c r="V28" s="560"/>
      <c r="W28" s="599">
        <v>0.33333333333333331</v>
      </c>
      <c r="X28" s="571"/>
      <c r="Y28" s="572"/>
      <c r="Z28" s="560"/>
      <c r="AA28" s="599">
        <v>0.33333333333333331</v>
      </c>
      <c r="AB28" s="571"/>
      <c r="AC28" s="572"/>
      <c r="AD28" s="560"/>
      <c r="AE28" s="599">
        <v>0.33333333333333331</v>
      </c>
      <c r="AF28" s="560"/>
      <c r="AG28" s="743">
        <f>SUM(E28:AF28)</f>
        <v>1.9166666666666663</v>
      </c>
      <c r="AH28" s="745">
        <f>SUM(E29:AF29)</f>
        <v>1.7916666666666665</v>
      </c>
      <c r="AI28" s="523"/>
      <c r="AK28" s="519"/>
      <c r="AL28" s="761"/>
      <c r="AM28" s="790"/>
      <c r="AN28" s="792"/>
      <c r="AO28" s="791"/>
      <c r="AQ28" s="523"/>
    </row>
    <row r="29" spans="1:43" ht="15" customHeight="1" x14ac:dyDescent="0.25">
      <c r="A29" s="519"/>
      <c r="B29" s="806"/>
      <c r="C29" s="813"/>
      <c r="D29" s="25" t="s">
        <v>158</v>
      </c>
      <c r="E29" s="566">
        <v>0.22916666666666666</v>
      </c>
      <c r="F29" s="556"/>
      <c r="G29" s="556"/>
      <c r="H29" s="565"/>
      <c r="I29" s="566">
        <v>0.3125</v>
      </c>
      <c r="J29" s="556"/>
      <c r="K29" s="556"/>
      <c r="L29" s="565"/>
      <c r="M29" s="566">
        <v>0.3125</v>
      </c>
      <c r="N29" s="556"/>
      <c r="O29" s="556"/>
      <c r="P29" s="557"/>
      <c r="Q29" s="554"/>
      <c r="R29" s="556"/>
      <c r="S29" s="556"/>
      <c r="T29" s="557"/>
      <c r="U29" s="554"/>
      <c r="V29" s="556"/>
      <c r="W29" s="600">
        <v>0.3125</v>
      </c>
      <c r="X29" s="577"/>
      <c r="Y29" s="578"/>
      <c r="Z29" s="556"/>
      <c r="AA29" s="600">
        <v>0.3125</v>
      </c>
      <c r="AB29" s="577"/>
      <c r="AC29" s="578"/>
      <c r="AD29" s="556"/>
      <c r="AE29" s="600">
        <v>0.3125</v>
      </c>
      <c r="AF29" s="556"/>
      <c r="AG29" s="744"/>
      <c r="AH29" s="746"/>
      <c r="AI29" s="523"/>
      <c r="AK29" s="519"/>
      <c r="AL29" s="759"/>
      <c r="AM29" s="738" t="s">
        <v>194</v>
      </c>
      <c r="AN29" s="794">
        <f>COUNTIF(AN15:AN28, "x")</f>
        <v>7</v>
      </c>
      <c r="AO29" s="794">
        <f>COUNTIF(AO15:AO28, "x")</f>
        <v>0</v>
      </c>
      <c r="AP29" s="573"/>
      <c r="AQ29" s="523"/>
    </row>
    <row r="30" spans="1:43" ht="15" customHeight="1" thickBot="1" x14ac:dyDescent="0.3">
      <c r="A30" s="519"/>
      <c r="B30" s="806"/>
      <c r="C30" s="814" t="s">
        <v>19</v>
      </c>
      <c r="D30" s="30" t="s">
        <v>157</v>
      </c>
      <c r="E30" s="559"/>
      <c r="F30" s="560"/>
      <c r="G30" s="570">
        <v>0.33333333333333331</v>
      </c>
      <c r="H30" s="561"/>
      <c r="I30" s="559"/>
      <c r="J30" s="560"/>
      <c r="K30" s="570">
        <v>0.33333333333333331</v>
      </c>
      <c r="L30" s="561"/>
      <c r="M30" s="559"/>
      <c r="N30" s="560"/>
      <c r="O30" s="570">
        <v>0.33333333333333331</v>
      </c>
      <c r="P30" s="561"/>
      <c r="Q30" s="559"/>
      <c r="R30" s="560"/>
      <c r="S30" s="570">
        <v>0.33333333333333331</v>
      </c>
      <c r="T30" s="561"/>
      <c r="U30" s="559"/>
      <c r="V30" s="560"/>
      <c r="W30" s="560"/>
      <c r="X30" s="561"/>
      <c r="Y30" s="559"/>
      <c r="Z30" s="560"/>
      <c r="AA30" s="560"/>
      <c r="AB30" s="561"/>
      <c r="AC30" s="559"/>
      <c r="AD30" s="560"/>
      <c r="AE30" s="560"/>
      <c r="AF30" s="601"/>
      <c r="AG30" s="743">
        <f>SUM(E30:AF30)</f>
        <v>1.3333333333333333</v>
      </c>
      <c r="AH30" s="745">
        <f>SUM(E31:AF31)</f>
        <v>1.25</v>
      </c>
      <c r="AI30" s="523"/>
      <c r="AK30" s="519"/>
      <c r="AL30" s="760"/>
      <c r="AM30" s="739"/>
      <c r="AN30" s="795"/>
      <c r="AO30" s="795"/>
      <c r="AP30" s="573"/>
      <c r="AQ30" s="523"/>
    </row>
    <row r="31" spans="1:43" ht="15" customHeight="1" x14ac:dyDescent="0.25">
      <c r="A31" s="519"/>
      <c r="B31" s="806"/>
      <c r="C31" s="815"/>
      <c r="D31" s="25" t="s">
        <v>158</v>
      </c>
      <c r="E31" s="554"/>
      <c r="F31" s="556"/>
      <c r="G31" s="576">
        <v>0.3125</v>
      </c>
      <c r="H31" s="557"/>
      <c r="I31" s="554"/>
      <c r="J31" s="556"/>
      <c r="K31" s="576">
        <v>0.3125</v>
      </c>
      <c r="L31" s="557"/>
      <c r="M31" s="554"/>
      <c r="N31" s="556"/>
      <c r="O31" s="576">
        <v>0.3125</v>
      </c>
      <c r="P31" s="557"/>
      <c r="Q31" s="554"/>
      <c r="R31" s="556"/>
      <c r="S31" s="576">
        <v>0.3125</v>
      </c>
      <c r="T31" s="557"/>
      <c r="U31" s="554"/>
      <c r="V31" s="556"/>
      <c r="W31" s="556"/>
      <c r="X31" s="557"/>
      <c r="Y31" s="554"/>
      <c r="Z31" s="556"/>
      <c r="AA31" s="556"/>
      <c r="AB31" s="557"/>
      <c r="AC31" s="554"/>
      <c r="AD31" s="556"/>
      <c r="AE31" s="556"/>
      <c r="AF31" s="602"/>
      <c r="AG31" s="744"/>
      <c r="AH31" s="746"/>
      <c r="AI31" s="523"/>
      <c r="AK31" s="519"/>
      <c r="AP31" s="573"/>
      <c r="AQ31" s="523"/>
    </row>
    <row r="32" spans="1:43" ht="15" customHeight="1" x14ac:dyDescent="0.25">
      <c r="A32" s="519"/>
      <c r="B32" s="806"/>
      <c r="C32" s="816" t="s">
        <v>20</v>
      </c>
      <c r="D32" s="30" t="s">
        <v>157</v>
      </c>
      <c r="E32" s="560"/>
      <c r="F32" s="579">
        <v>0.33333333333333331</v>
      </c>
      <c r="G32" s="560"/>
      <c r="H32" s="561"/>
      <c r="I32" s="559"/>
      <c r="J32" s="579">
        <v>0.33333333333333331</v>
      </c>
      <c r="K32" s="560"/>
      <c r="L32" s="561"/>
      <c r="M32" s="559"/>
      <c r="N32" s="579">
        <v>0.33333333333333331</v>
      </c>
      <c r="O32" s="560"/>
      <c r="P32" s="561"/>
      <c r="Q32" s="559"/>
      <c r="R32" s="579">
        <v>0.33333333333333331</v>
      </c>
      <c r="S32" s="560"/>
      <c r="T32" s="561"/>
      <c r="U32" s="559"/>
      <c r="V32" s="579">
        <v>0.33333333333333331</v>
      </c>
      <c r="W32" s="560"/>
      <c r="X32" s="561"/>
      <c r="Y32" s="559"/>
      <c r="Z32" s="579">
        <v>0.33333333333333331</v>
      </c>
      <c r="AA32" s="560"/>
      <c r="AB32" s="561"/>
      <c r="AC32" s="559"/>
      <c r="AD32" s="579">
        <v>0.33333333333333331</v>
      </c>
      <c r="AE32" s="560"/>
      <c r="AF32" s="601"/>
      <c r="AG32" s="743">
        <f>SUM(E32:AF32)</f>
        <v>2.333333333333333</v>
      </c>
      <c r="AH32" s="745">
        <f>SUM(E33:AF33)</f>
        <v>2.1631944444444442</v>
      </c>
      <c r="AI32" s="523"/>
      <c r="AK32" s="519"/>
      <c r="AP32" s="573"/>
      <c r="AQ32" s="523"/>
    </row>
    <row r="33" spans="1:43" ht="15" customHeight="1" thickBot="1" x14ac:dyDescent="0.3">
      <c r="A33" s="519"/>
      <c r="B33" s="807"/>
      <c r="C33" s="817"/>
      <c r="D33" s="40" t="s">
        <v>158</v>
      </c>
      <c r="E33" s="581"/>
      <c r="F33" s="582">
        <v>0.30902777777777779</v>
      </c>
      <c r="G33" s="581"/>
      <c r="H33" s="583"/>
      <c r="I33" s="580"/>
      <c r="J33" s="582">
        <v>0.30902777777777779</v>
      </c>
      <c r="K33" s="581"/>
      <c r="L33" s="583"/>
      <c r="M33" s="580"/>
      <c r="N33" s="582">
        <v>0.30902777777777779</v>
      </c>
      <c r="O33" s="581"/>
      <c r="P33" s="583"/>
      <c r="Q33" s="580"/>
      <c r="R33" s="582">
        <v>0.30902777777777779</v>
      </c>
      <c r="S33" s="581"/>
      <c r="T33" s="583"/>
      <c r="U33" s="580"/>
      <c r="V33" s="582">
        <v>0.30902777777777779</v>
      </c>
      <c r="W33" s="581"/>
      <c r="X33" s="583"/>
      <c r="Y33" s="580"/>
      <c r="Z33" s="582">
        <v>0.30902777777777779</v>
      </c>
      <c r="AA33" s="581"/>
      <c r="AB33" s="583"/>
      <c r="AC33" s="580"/>
      <c r="AD33" s="582">
        <v>0.30902777777777779</v>
      </c>
      <c r="AE33" s="581"/>
      <c r="AF33" s="603"/>
      <c r="AG33" s="763"/>
      <c r="AH33" s="764"/>
      <c r="AI33" s="523"/>
      <c r="AK33" s="519"/>
      <c r="AP33" s="573"/>
      <c r="AQ33" s="523"/>
    </row>
    <row r="34" spans="1:43" ht="26.45" customHeight="1" thickBot="1" x14ac:dyDescent="0.4">
      <c r="A34" s="519"/>
      <c r="B34" s="584"/>
      <c r="C34" s="585"/>
      <c r="D34" s="585"/>
      <c r="E34" s="586"/>
      <c r="F34" s="586"/>
      <c r="G34" s="586"/>
      <c r="H34" s="587"/>
      <c r="I34" s="586"/>
      <c r="J34" s="586"/>
      <c r="K34" s="586"/>
      <c r="L34" s="587"/>
      <c r="M34" s="586"/>
      <c r="N34" s="586"/>
      <c r="O34" s="586"/>
      <c r="P34" s="587"/>
      <c r="Q34" s="586"/>
      <c r="R34" s="586"/>
      <c r="S34" s="586"/>
      <c r="T34" s="587"/>
      <c r="U34" s="586"/>
      <c r="V34" s="586"/>
      <c r="W34" s="586"/>
      <c r="X34" s="587"/>
      <c r="Y34" s="586"/>
      <c r="Z34" s="586"/>
      <c r="AA34" s="586"/>
      <c r="AB34" s="587"/>
      <c r="AC34" s="586"/>
      <c r="AD34" s="586"/>
      <c r="AE34" s="586"/>
      <c r="AF34" s="588"/>
      <c r="AG34" s="589"/>
      <c r="AH34" s="590"/>
      <c r="AI34" s="523"/>
      <c r="AK34" s="519"/>
      <c r="AL34" s="755" t="s">
        <v>92</v>
      </c>
      <c r="AM34" s="786" t="s">
        <v>179</v>
      </c>
      <c r="AN34" s="771" t="s">
        <v>180</v>
      </c>
      <c r="AO34" s="768" t="s">
        <v>181</v>
      </c>
      <c r="AP34" s="765" t="s">
        <v>182</v>
      </c>
      <c r="AQ34" s="523"/>
    </row>
    <row r="35" spans="1:43" ht="15" customHeight="1" x14ac:dyDescent="0.2">
      <c r="A35" s="519"/>
      <c r="B35" s="805">
        <v>3</v>
      </c>
      <c r="C35" s="808" t="s">
        <v>15</v>
      </c>
      <c r="D35" s="20" t="s">
        <v>157</v>
      </c>
      <c r="E35" s="593">
        <v>0.25</v>
      </c>
      <c r="F35" s="551"/>
      <c r="G35" s="591"/>
      <c r="H35" s="592"/>
      <c r="I35" s="593">
        <v>0.33333333333333331</v>
      </c>
      <c r="J35" s="551"/>
      <c r="K35" s="591"/>
      <c r="L35" s="592"/>
      <c r="M35" s="593">
        <v>0.33333333333333331</v>
      </c>
      <c r="N35" s="551"/>
      <c r="O35" s="591"/>
      <c r="P35" s="552"/>
      <c r="Q35" s="549"/>
      <c r="R35" s="551"/>
      <c r="S35" s="551"/>
      <c r="T35" s="552"/>
      <c r="U35" s="549"/>
      <c r="V35" s="551"/>
      <c r="W35" s="550">
        <v>0.33333333333333331</v>
      </c>
      <c r="X35" s="604"/>
      <c r="Y35" s="605"/>
      <c r="Z35" s="551"/>
      <c r="AA35" s="550">
        <v>0.33333333333333331</v>
      </c>
      <c r="AB35" s="604"/>
      <c r="AC35" s="605"/>
      <c r="AD35" s="551"/>
      <c r="AE35" s="550">
        <v>0.33333333333333331</v>
      </c>
      <c r="AF35" s="553"/>
      <c r="AG35" s="810">
        <f>SUM(E35:AF35)</f>
        <v>1.9166666666666663</v>
      </c>
      <c r="AH35" s="811">
        <f>SUM(E36:AF36)</f>
        <v>1.7916666666666665</v>
      </c>
      <c r="AI35" s="523"/>
      <c r="AK35" s="519"/>
      <c r="AL35" s="756"/>
      <c r="AM35" s="787"/>
      <c r="AN35" s="772"/>
      <c r="AO35" s="769"/>
      <c r="AP35" s="766"/>
      <c r="AQ35" s="523"/>
    </row>
    <row r="36" spans="1:43" ht="15" customHeight="1" thickBot="1" x14ac:dyDescent="0.25">
      <c r="A36" s="519"/>
      <c r="B36" s="806"/>
      <c r="C36" s="809"/>
      <c r="D36" s="25" t="s">
        <v>158</v>
      </c>
      <c r="E36" s="597">
        <v>0.22916666666666666</v>
      </c>
      <c r="F36" s="556"/>
      <c r="G36" s="595"/>
      <c r="H36" s="596"/>
      <c r="I36" s="597">
        <v>0.3125</v>
      </c>
      <c r="J36" s="556"/>
      <c r="K36" s="595"/>
      <c r="L36" s="596"/>
      <c r="M36" s="597">
        <v>0.3125</v>
      </c>
      <c r="N36" s="556"/>
      <c r="O36" s="595"/>
      <c r="P36" s="557"/>
      <c r="Q36" s="554"/>
      <c r="R36" s="556"/>
      <c r="S36" s="556"/>
      <c r="T36" s="557"/>
      <c r="U36" s="554"/>
      <c r="V36" s="556"/>
      <c r="W36" s="555">
        <v>0.3125</v>
      </c>
      <c r="X36" s="577"/>
      <c r="Y36" s="578"/>
      <c r="Z36" s="556"/>
      <c r="AA36" s="555">
        <v>0.3125</v>
      </c>
      <c r="AB36" s="577"/>
      <c r="AC36" s="578"/>
      <c r="AD36" s="556"/>
      <c r="AE36" s="555">
        <v>0.3125</v>
      </c>
      <c r="AF36" s="558"/>
      <c r="AG36" s="744"/>
      <c r="AH36" s="746"/>
      <c r="AI36" s="523"/>
      <c r="AK36" s="519"/>
      <c r="AL36" s="757"/>
      <c r="AM36" s="788"/>
      <c r="AN36" s="772"/>
      <c r="AO36" s="770"/>
      <c r="AP36" s="767"/>
      <c r="AQ36" s="523"/>
    </row>
    <row r="37" spans="1:43" ht="15" customHeight="1" x14ac:dyDescent="0.2">
      <c r="A37" s="519"/>
      <c r="B37" s="806"/>
      <c r="C37" s="812" t="s">
        <v>18</v>
      </c>
      <c r="D37" s="30" t="s">
        <v>157</v>
      </c>
      <c r="E37" s="559"/>
      <c r="F37" s="560"/>
      <c r="G37" s="599">
        <v>0.33333333333333331</v>
      </c>
      <c r="H37" s="571"/>
      <c r="I37" s="572"/>
      <c r="J37" s="560"/>
      <c r="K37" s="599">
        <v>0.33333333333333331</v>
      </c>
      <c r="L37" s="571"/>
      <c r="M37" s="572"/>
      <c r="N37" s="560"/>
      <c r="O37" s="599">
        <v>0.33333333333333331</v>
      </c>
      <c r="P37" s="571"/>
      <c r="Q37" s="572"/>
      <c r="R37" s="560"/>
      <c r="S37" s="599">
        <v>0.33333333333333331</v>
      </c>
      <c r="T37" s="571"/>
      <c r="U37" s="572"/>
      <c r="V37" s="560"/>
      <c r="W37" s="560"/>
      <c r="X37" s="561"/>
      <c r="Y37" s="559"/>
      <c r="Z37" s="560"/>
      <c r="AA37" s="560"/>
      <c r="AB37" s="571"/>
      <c r="AC37" s="572"/>
      <c r="AD37" s="560"/>
      <c r="AE37" s="560"/>
      <c r="AF37" s="601"/>
      <c r="AG37" s="743">
        <f>SUM(E37:AF37)</f>
        <v>1.3333333333333333</v>
      </c>
      <c r="AH37" s="745">
        <f>SUM(E38:AF38)</f>
        <v>1.25</v>
      </c>
      <c r="AI37" s="523"/>
      <c r="AK37" s="606"/>
      <c r="AL37" s="762" t="s">
        <v>85</v>
      </c>
      <c r="AM37" s="748" t="s">
        <v>183</v>
      </c>
      <c r="AN37" s="777"/>
      <c r="AO37" s="777"/>
      <c r="AP37" s="775" t="s">
        <v>99</v>
      </c>
      <c r="AQ37" s="523"/>
    </row>
    <row r="38" spans="1:43" ht="15" customHeight="1" x14ac:dyDescent="0.2">
      <c r="A38" s="519"/>
      <c r="B38" s="806"/>
      <c r="C38" s="813"/>
      <c r="D38" s="25" t="s">
        <v>158</v>
      </c>
      <c r="E38" s="554"/>
      <c r="F38" s="556"/>
      <c r="G38" s="600">
        <v>0.3125</v>
      </c>
      <c r="H38" s="577"/>
      <c r="I38" s="578"/>
      <c r="J38" s="556"/>
      <c r="K38" s="600">
        <v>0.3125</v>
      </c>
      <c r="L38" s="577"/>
      <c r="M38" s="578"/>
      <c r="N38" s="556"/>
      <c r="O38" s="600">
        <v>0.3125</v>
      </c>
      <c r="P38" s="577"/>
      <c r="Q38" s="578"/>
      <c r="R38" s="556"/>
      <c r="S38" s="600">
        <v>0.3125</v>
      </c>
      <c r="T38" s="577"/>
      <c r="U38" s="578"/>
      <c r="V38" s="556"/>
      <c r="W38" s="556"/>
      <c r="X38" s="557"/>
      <c r="Y38" s="554"/>
      <c r="Z38" s="556"/>
      <c r="AA38" s="556"/>
      <c r="AB38" s="577"/>
      <c r="AC38" s="578"/>
      <c r="AD38" s="556"/>
      <c r="AE38" s="556"/>
      <c r="AF38" s="602"/>
      <c r="AG38" s="744"/>
      <c r="AH38" s="746"/>
      <c r="AI38" s="523"/>
      <c r="AK38" s="606"/>
      <c r="AL38" s="758"/>
      <c r="AM38" s="749"/>
      <c r="AN38" s="778"/>
      <c r="AO38" s="778"/>
      <c r="AP38" s="776"/>
      <c r="AQ38" s="523"/>
    </row>
    <row r="39" spans="1:43" ht="15" customHeight="1" x14ac:dyDescent="0.2">
      <c r="A39" s="519"/>
      <c r="B39" s="806"/>
      <c r="C39" s="814" t="s">
        <v>19</v>
      </c>
      <c r="D39" s="30" t="s">
        <v>157</v>
      </c>
      <c r="E39" s="559"/>
      <c r="F39" s="570">
        <v>0.33333333333333331</v>
      </c>
      <c r="G39" s="560"/>
      <c r="H39" s="561"/>
      <c r="I39" s="559"/>
      <c r="J39" s="570">
        <v>0.33333333333333331</v>
      </c>
      <c r="K39" s="560"/>
      <c r="L39" s="561"/>
      <c r="M39" s="559"/>
      <c r="N39" s="570">
        <v>0.33333333333333331</v>
      </c>
      <c r="O39" s="560"/>
      <c r="P39" s="561"/>
      <c r="Q39" s="559"/>
      <c r="R39" s="570">
        <v>0.33333333333333331</v>
      </c>
      <c r="S39" s="560"/>
      <c r="T39" s="561"/>
      <c r="U39" s="559"/>
      <c r="V39" s="570">
        <v>0.33333333333333331</v>
      </c>
      <c r="W39" s="560"/>
      <c r="X39" s="561"/>
      <c r="Y39" s="559"/>
      <c r="Z39" s="570">
        <v>0.33333333333333331</v>
      </c>
      <c r="AA39" s="560"/>
      <c r="AB39" s="561"/>
      <c r="AC39" s="559"/>
      <c r="AD39" s="570">
        <v>0.33333333333333331</v>
      </c>
      <c r="AE39" s="560"/>
      <c r="AF39" s="601"/>
      <c r="AG39" s="743">
        <f>SUM(E39:AF39)</f>
        <v>2.333333333333333</v>
      </c>
      <c r="AH39" s="745">
        <f>SUM(E40:AF40)</f>
        <v>2.1631944444444442</v>
      </c>
      <c r="AI39" s="523"/>
      <c r="AK39" s="519"/>
      <c r="AL39" s="796" t="s">
        <v>86</v>
      </c>
      <c r="AM39" s="797" t="s">
        <v>184</v>
      </c>
      <c r="AN39" s="774" t="s">
        <v>99</v>
      </c>
      <c r="AO39" s="774"/>
      <c r="AP39" s="773"/>
      <c r="AQ39" s="523"/>
    </row>
    <row r="40" spans="1:43" ht="15" customHeight="1" x14ac:dyDescent="0.2">
      <c r="A40" s="519"/>
      <c r="B40" s="806"/>
      <c r="C40" s="815"/>
      <c r="D40" s="25" t="s">
        <v>158</v>
      </c>
      <c r="E40" s="554"/>
      <c r="F40" s="576">
        <v>0.30902777777777779</v>
      </c>
      <c r="G40" s="556"/>
      <c r="H40" s="557"/>
      <c r="I40" s="554"/>
      <c r="J40" s="576">
        <v>0.30902777777777779</v>
      </c>
      <c r="K40" s="556"/>
      <c r="L40" s="557"/>
      <c r="M40" s="554"/>
      <c r="N40" s="576">
        <v>0.30902777777777779</v>
      </c>
      <c r="O40" s="556"/>
      <c r="P40" s="557"/>
      <c r="Q40" s="554"/>
      <c r="R40" s="576">
        <v>0.30902777777777779</v>
      </c>
      <c r="S40" s="556"/>
      <c r="T40" s="557"/>
      <c r="U40" s="554"/>
      <c r="V40" s="576">
        <v>0.30902777777777779</v>
      </c>
      <c r="W40" s="556"/>
      <c r="X40" s="557"/>
      <c r="Y40" s="554"/>
      <c r="Z40" s="576">
        <v>0.30902777777777779</v>
      </c>
      <c r="AA40" s="556"/>
      <c r="AB40" s="557"/>
      <c r="AC40" s="554"/>
      <c r="AD40" s="576">
        <v>0.30902777777777779</v>
      </c>
      <c r="AE40" s="556"/>
      <c r="AF40" s="602"/>
      <c r="AG40" s="744"/>
      <c r="AH40" s="746"/>
      <c r="AI40" s="523"/>
      <c r="AK40" s="519"/>
      <c r="AL40" s="796"/>
      <c r="AM40" s="797"/>
      <c r="AN40" s="774"/>
      <c r="AO40" s="774"/>
      <c r="AP40" s="773"/>
      <c r="AQ40" s="523"/>
    </row>
    <row r="41" spans="1:43" ht="15" customHeight="1" x14ac:dyDescent="0.2">
      <c r="A41" s="519"/>
      <c r="B41" s="806"/>
      <c r="C41" s="816" t="s">
        <v>20</v>
      </c>
      <c r="D41" s="30" t="s">
        <v>157</v>
      </c>
      <c r="E41" s="559"/>
      <c r="F41" s="560"/>
      <c r="G41" s="607"/>
      <c r="H41" s="561"/>
      <c r="I41" s="559"/>
      <c r="J41" s="560"/>
      <c r="K41" s="560"/>
      <c r="L41" s="561"/>
      <c r="M41" s="559"/>
      <c r="N41" s="560"/>
      <c r="O41" s="560"/>
      <c r="P41" s="608"/>
      <c r="Q41" s="609">
        <v>0.33333333333333331</v>
      </c>
      <c r="R41" s="560"/>
      <c r="S41" s="560"/>
      <c r="T41" s="608"/>
      <c r="U41" s="609">
        <v>0.33333333333333331</v>
      </c>
      <c r="V41" s="560"/>
      <c r="W41" s="560"/>
      <c r="X41" s="608"/>
      <c r="Y41" s="609">
        <v>0.33333333333333331</v>
      </c>
      <c r="Z41" s="560"/>
      <c r="AA41" s="560"/>
      <c r="AB41" s="608"/>
      <c r="AC41" s="609">
        <v>0.33333333333333331</v>
      </c>
      <c r="AD41" s="560"/>
      <c r="AE41" s="560"/>
      <c r="AF41" s="610">
        <v>8.3333333333333329E-2</v>
      </c>
      <c r="AG41" s="743">
        <f>SUM(E41:AF41)</f>
        <v>1.4166666666666665</v>
      </c>
      <c r="AH41" s="745">
        <f>SUM(E42:AF42)</f>
        <v>1.3333333333333333</v>
      </c>
      <c r="AI41" s="523"/>
      <c r="AK41" s="519"/>
      <c r="AL41" s="758" t="s">
        <v>87</v>
      </c>
      <c r="AM41" s="749" t="s">
        <v>185</v>
      </c>
      <c r="AN41" s="778" t="s">
        <v>99</v>
      </c>
      <c r="AO41" s="778"/>
      <c r="AP41" s="776"/>
      <c r="AQ41" s="523"/>
    </row>
    <row r="42" spans="1:43" ht="15" customHeight="1" thickBot="1" x14ac:dyDescent="0.25">
      <c r="A42" s="519"/>
      <c r="B42" s="807"/>
      <c r="C42" s="817"/>
      <c r="D42" s="40" t="s">
        <v>158</v>
      </c>
      <c r="E42" s="580"/>
      <c r="F42" s="581"/>
      <c r="G42" s="611"/>
      <c r="H42" s="583"/>
      <c r="I42" s="580"/>
      <c r="J42" s="581"/>
      <c r="K42" s="581"/>
      <c r="L42" s="583"/>
      <c r="M42" s="580"/>
      <c r="N42" s="581"/>
      <c r="O42" s="581"/>
      <c r="P42" s="612"/>
      <c r="Q42" s="613">
        <v>0.3125</v>
      </c>
      <c r="R42" s="581"/>
      <c r="S42" s="581"/>
      <c r="T42" s="612"/>
      <c r="U42" s="613">
        <v>0.3125</v>
      </c>
      <c r="V42" s="581"/>
      <c r="W42" s="581"/>
      <c r="X42" s="612"/>
      <c r="Y42" s="613">
        <v>0.3125</v>
      </c>
      <c r="Z42" s="581"/>
      <c r="AA42" s="581"/>
      <c r="AB42" s="612"/>
      <c r="AC42" s="613">
        <v>0.3125</v>
      </c>
      <c r="AD42" s="581"/>
      <c r="AE42" s="581"/>
      <c r="AF42" s="614">
        <v>8.3333333333333329E-2</v>
      </c>
      <c r="AG42" s="763"/>
      <c r="AH42" s="764"/>
      <c r="AI42" s="523"/>
      <c r="AK42" s="519"/>
      <c r="AL42" s="758"/>
      <c r="AM42" s="749"/>
      <c r="AN42" s="778"/>
      <c r="AO42" s="778"/>
      <c r="AP42" s="776"/>
      <c r="AQ42" s="523"/>
    </row>
    <row r="43" spans="1:43" ht="26.45" customHeight="1" thickBot="1" x14ac:dyDescent="0.4">
      <c r="A43" s="519"/>
      <c r="B43" s="615"/>
      <c r="C43" s="585"/>
      <c r="D43" s="585"/>
      <c r="E43" s="586"/>
      <c r="F43" s="586"/>
      <c r="G43" s="586"/>
      <c r="H43" s="587"/>
      <c r="I43" s="586"/>
      <c r="J43" s="586"/>
      <c r="K43" s="586"/>
      <c r="L43" s="587"/>
      <c r="M43" s="586"/>
      <c r="N43" s="586"/>
      <c r="O43" s="586"/>
      <c r="P43" s="587"/>
      <c r="Q43" s="586"/>
      <c r="R43" s="586"/>
      <c r="S43" s="586"/>
      <c r="T43" s="587"/>
      <c r="U43" s="586"/>
      <c r="V43" s="586"/>
      <c r="W43" s="586"/>
      <c r="X43" s="587"/>
      <c r="Y43" s="586"/>
      <c r="Z43" s="586"/>
      <c r="AA43" s="586"/>
      <c r="AB43" s="587"/>
      <c r="AC43" s="586"/>
      <c r="AD43" s="586"/>
      <c r="AE43" s="586"/>
      <c r="AF43" s="588"/>
      <c r="AG43" s="589"/>
      <c r="AH43" s="590"/>
      <c r="AI43" s="523"/>
      <c r="AK43" s="519"/>
      <c r="AL43" s="796" t="s">
        <v>88</v>
      </c>
      <c r="AM43" s="797" t="s">
        <v>186</v>
      </c>
      <c r="AN43" s="774"/>
      <c r="AO43" s="774" t="s">
        <v>99</v>
      </c>
      <c r="AP43" s="773"/>
      <c r="AQ43" s="523"/>
    </row>
    <row r="44" spans="1:43" ht="15" customHeight="1" x14ac:dyDescent="0.2">
      <c r="A44" s="519"/>
      <c r="B44" s="805">
        <v>4</v>
      </c>
      <c r="C44" s="808" t="s">
        <v>15</v>
      </c>
      <c r="D44" s="20" t="s">
        <v>157</v>
      </c>
      <c r="E44" s="549"/>
      <c r="F44" s="551"/>
      <c r="G44" s="550">
        <v>0.33333333333333331</v>
      </c>
      <c r="H44" s="604"/>
      <c r="I44" s="605"/>
      <c r="J44" s="551"/>
      <c r="K44" s="550">
        <v>0.33333333333333331</v>
      </c>
      <c r="L44" s="604"/>
      <c r="M44" s="605"/>
      <c r="N44" s="551"/>
      <c r="O44" s="550">
        <v>0.33333333333333331</v>
      </c>
      <c r="P44" s="604"/>
      <c r="Q44" s="605"/>
      <c r="R44" s="551"/>
      <c r="S44" s="550">
        <v>0.33333333333333331</v>
      </c>
      <c r="T44" s="604"/>
      <c r="U44" s="605"/>
      <c r="V44" s="551"/>
      <c r="W44" s="551"/>
      <c r="X44" s="604"/>
      <c r="Y44" s="605"/>
      <c r="Z44" s="551"/>
      <c r="AA44" s="551"/>
      <c r="AB44" s="552"/>
      <c r="AC44" s="549"/>
      <c r="AD44" s="551"/>
      <c r="AE44" s="551"/>
      <c r="AF44" s="616"/>
      <c r="AG44" s="810">
        <f>SUM(E44:AF44)</f>
        <v>1.3333333333333333</v>
      </c>
      <c r="AH44" s="811">
        <f>SUM(E45:AF45)</f>
        <v>1.25</v>
      </c>
      <c r="AI44" s="617"/>
      <c r="AK44" s="618"/>
      <c r="AL44" s="796"/>
      <c r="AM44" s="797"/>
      <c r="AN44" s="774"/>
      <c r="AO44" s="774"/>
      <c r="AP44" s="773"/>
      <c r="AQ44" s="523"/>
    </row>
    <row r="45" spans="1:43" ht="15" customHeight="1" x14ac:dyDescent="0.2">
      <c r="A45" s="519"/>
      <c r="B45" s="806"/>
      <c r="C45" s="809"/>
      <c r="D45" s="25" t="s">
        <v>158</v>
      </c>
      <c r="E45" s="554"/>
      <c r="F45" s="556"/>
      <c r="G45" s="555">
        <v>0.3125</v>
      </c>
      <c r="H45" s="577"/>
      <c r="I45" s="578"/>
      <c r="J45" s="556"/>
      <c r="K45" s="555">
        <v>0.3125</v>
      </c>
      <c r="L45" s="577"/>
      <c r="M45" s="578"/>
      <c r="N45" s="556"/>
      <c r="O45" s="555">
        <v>0.3125</v>
      </c>
      <c r="P45" s="577"/>
      <c r="Q45" s="578"/>
      <c r="R45" s="556"/>
      <c r="S45" s="555">
        <v>0.3125</v>
      </c>
      <c r="T45" s="577"/>
      <c r="U45" s="578"/>
      <c r="V45" s="556"/>
      <c r="W45" s="556"/>
      <c r="X45" s="577"/>
      <c r="Y45" s="578"/>
      <c r="Z45" s="556"/>
      <c r="AA45" s="556"/>
      <c r="AB45" s="557"/>
      <c r="AC45" s="554"/>
      <c r="AD45" s="556"/>
      <c r="AE45" s="556"/>
      <c r="AF45" s="602"/>
      <c r="AG45" s="744"/>
      <c r="AH45" s="746"/>
      <c r="AI45" s="523"/>
      <c r="AK45" s="618"/>
      <c r="AL45" s="758" t="s">
        <v>89</v>
      </c>
      <c r="AM45" s="749" t="s">
        <v>187</v>
      </c>
      <c r="AN45" s="778"/>
      <c r="AO45" s="778" t="s">
        <v>99</v>
      </c>
      <c r="AP45" s="776"/>
      <c r="AQ45" s="523"/>
    </row>
    <row r="46" spans="1:43" ht="15" customHeight="1" x14ac:dyDescent="0.2">
      <c r="A46" s="519"/>
      <c r="B46" s="806"/>
      <c r="C46" s="812" t="s">
        <v>18</v>
      </c>
      <c r="D46" s="30" t="s">
        <v>157</v>
      </c>
      <c r="E46" s="560"/>
      <c r="F46" s="599">
        <v>0.33333333333333331</v>
      </c>
      <c r="G46" s="560"/>
      <c r="H46" s="571"/>
      <c r="I46" s="572"/>
      <c r="J46" s="599">
        <v>0.33333333333333331</v>
      </c>
      <c r="K46" s="560"/>
      <c r="L46" s="571"/>
      <c r="M46" s="572"/>
      <c r="N46" s="599">
        <v>0.33333333333333331</v>
      </c>
      <c r="O46" s="560"/>
      <c r="P46" s="561"/>
      <c r="Q46" s="559"/>
      <c r="R46" s="599">
        <v>0.33333333333333331</v>
      </c>
      <c r="S46" s="560"/>
      <c r="T46" s="561"/>
      <c r="U46" s="559"/>
      <c r="V46" s="599">
        <v>0.33333333333333331</v>
      </c>
      <c r="W46" s="560"/>
      <c r="X46" s="561"/>
      <c r="Y46" s="559"/>
      <c r="Z46" s="599">
        <v>0.33333333333333331</v>
      </c>
      <c r="AA46" s="560"/>
      <c r="AB46" s="561"/>
      <c r="AC46" s="559"/>
      <c r="AD46" s="599">
        <v>0.33333333333333331</v>
      </c>
      <c r="AE46" s="560"/>
      <c r="AF46" s="601"/>
      <c r="AG46" s="743">
        <f>SUM(E46:AF46)</f>
        <v>2.333333333333333</v>
      </c>
      <c r="AH46" s="745">
        <f>SUM(E47:AF47)</f>
        <v>2.1631944444444442</v>
      </c>
      <c r="AI46" s="617"/>
      <c r="AK46" s="618"/>
      <c r="AL46" s="758"/>
      <c r="AM46" s="749"/>
      <c r="AN46" s="778"/>
      <c r="AO46" s="778"/>
      <c r="AP46" s="776"/>
      <c r="AQ46" s="523"/>
    </row>
    <row r="47" spans="1:43" ht="15" customHeight="1" x14ac:dyDescent="0.2">
      <c r="A47" s="519"/>
      <c r="B47" s="806"/>
      <c r="C47" s="813"/>
      <c r="D47" s="25" t="s">
        <v>158</v>
      </c>
      <c r="E47" s="556"/>
      <c r="F47" s="600">
        <v>0.30902777777777779</v>
      </c>
      <c r="G47" s="556"/>
      <c r="H47" s="577"/>
      <c r="I47" s="578"/>
      <c r="J47" s="600">
        <v>0.30902777777777779</v>
      </c>
      <c r="K47" s="556"/>
      <c r="L47" s="577"/>
      <c r="M47" s="578"/>
      <c r="N47" s="600">
        <v>0.30902777777777779</v>
      </c>
      <c r="O47" s="556"/>
      <c r="P47" s="557"/>
      <c r="Q47" s="554"/>
      <c r="R47" s="600">
        <v>0.30902777777777779</v>
      </c>
      <c r="S47" s="556"/>
      <c r="T47" s="557"/>
      <c r="U47" s="554"/>
      <c r="V47" s="600">
        <v>0.30902777777777779</v>
      </c>
      <c r="W47" s="556"/>
      <c r="X47" s="557"/>
      <c r="Y47" s="554"/>
      <c r="Z47" s="600">
        <v>0.30902777777777779</v>
      </c>
      <c r="AA47" s="556"/>
      <c r="AB47" s="557"/>
      <c r="AC47" s="554"/>
      <c r="AD47" s="600">
        <v>0.30902777777777779</v>
      </c>
      <c r="AE47" s="556"/>
      <c r="AF47" s="602"/>
      <c r="AG47" s="744"/>
      <c r="AH47" s="746"/>
      <c r="AI47" s="523"/>
      <c r="AK47" s="618"/>
      <c r="AL47" s="796" t="s">
        <v>90</v>
      </c>
      <c r="AM47" s="797" t="s">
        <v>188</v>
      </c>
      <c r="AN47" s="774" t="s">
        <v>99</v>
      </c>
      <c r="AO47" s="774"/>
      <c r="AP47" s="773"/>
      <c r="AQ47" s="523"/>
    </row>
    <row r="48" spans="1:43" ht="15" customHeight="1" x14ac:dyDescent="0.2">
      <c r="A48" s="519"/>
      <c r="B48" s="806"/>
      <c r="C48" s="814" t="s">
        <v>19</v>
      </c>
      <c r="D48" s="30" t="s">
        <v>157</v>
      </c>
      <c r="E48" s="559"/>
      <c r="F48" s="607"/>
      <c r="G48" s="560"/>
      <c r="H48" s="561"/>
      <c r="I48" s="559"/>
      <c r="J48" s="560"/>
      <c r="K48" s="560"/>
      <c r="L48" s="571"/>
      <c r="M48" s="572"/>
      <c r="N48" s="560"/>
      <c r="O48" s="619"/>
      <c r="P48" s="569"/>
      <c r="Q48" s="568">
        <v>0.33333333333333331</v>
      </c>
      <c r="R48" s="560"/>
      <c r="S48" s="560"/>
      <c r="T48" s="569"/>
      <c r="U48" s="568">
        <v>0.33333333333333331</v>
      </c>
      <c r="V48" s="560"/>
      <c r="W48" s="560"/>
      <c r="X48" s="569"/>
      <c r="Y48" s="568">
        <v>0.33333333333333331</v>
      </c>
      <c r="Z48" s="560"/>
      <c r="AA48" s="560"/>
      <c r="AB48" s="569"/>
      <c r="AC48" s="568">
        <v>0.33333333333333331</v>
      </c>
      <c r="AD48" s="560"/>
      <c r="AE48" s="560"/>
      <c r="AF48" s="620">
        <v>8.3333333333333329E-2</v>
      </c>
      <c r="AG48" s="743">
        <f>SUM(E48:AF48)</f>
        <v>1.4166666666666665</v>
      </c>
      <c r="AH48" s="745">
        <f>SUM(E49:AF49)</f>
        <v>1.3333333333333333</v>
      </c>
      <c r="AI48" s="617"/>
      <c r="AK48" s="618"/>
      <c r="AL48" s="796"/>
      <c r="AM48" s="797"/>
      <c r="AN48" s="774"/>
      <c r="AO48" s="774"/>
      <c r="AP48" s="773"/>
      <c r="AQ48" s="523"/>
    </row>
    <row r="49" spans="1:48" ht="15" customHeight="1" x14ac:dyDescent="0.2">
      <c r="A49" s="519"/>
      <c r="B49" s="806"/>
      <c r="C49" s="815"/>
      <c r="D49" s="25" t="s">
        <v>158</v>
      </c>
      <c r="E49" s="554"/>
      <c r="F49" s="621"/>
      <c r="G49" s="556"/>
      <c r="H49" s="557"/>
      <c r="I49" s="554"/>
      <c r="J49" s="556"/>
      <c r="K49" s="556"/>
      <c r="L49" s="577"/>
      <c r="M49" s="578"/>
      <c r="N49" s="556"/>
      <c r="O49" s="595"/>
      <c r="P49" s="575"/>
      <c r="Q49" s="574">
        <v>0.3125</v>
      </c>
      <c r="R49" s="556"/>
      <c r="S49" s="556"/>
      <c r="T49" s="575"/>
      <c r="U49" s="574">
        <v>0.3125</v>
      </c>
      <c r="V49" s="556"/>
      <c r="W49" s="556"/>
      <c r="X49" s="575"/>
      <c r="Y49" s="574">
        <v>0.3125</v>
      </c>
      <c r="Z49" s="556"/>
      <c r="AA49" s="556"/>
      <c r="AB49" s="575"/>
      <c r="AC49" s="574">
        <v>0.3125</v>
      </c>
      <c r="AD49" s="556"/>
      <c r="AE49" s="556"/>
      <c r="AF49" s="622">
        <v>8.3333333333333329E-2</v>
      </c>
      <c r="AG49" s="744"/>
      <c r="AH49" s="746"/>
      <c r="AI49" s="523"/>
      <c r="AK49" s="618"/>
      <c r="AL49" s="758" t="s">
        <v>91</v>
      </c>
      <c r="AM49" s="749" t="s">
        <v>189</v>
      </c>
      <c r="AN49" s="778" t="s">
        <v>99</v>
      </c>
      <c r="AO49" s="778"/>
      <c r="AP49" s="776"/>
      <c r="AQ49" s="523"/>
    </row>
    <row r="50" spans="1:48" ht="15" customHeight="1" x14ac:dyDescent="0.2">
      <c r="A50" s="519"/>
      <c r="B50" s="806"/>
      <c r="C50" s="816" t="s">
        <v>20</v>
      </c>
      <c r="D50" s="30" t="s">
        <v>157</v>
      </c>
      <c r="E50" s="609">
        <v>0.25</v>
      </c>
      <c r="F50" s="560"/>
      <c r="G50" s="560"/>
      <c r="H50" s="608"/>
      <c r="I50" s="609">
        <v>0.33333333333333331</v>
      </c>
      <c r="J50" s="560"/>
      <c r="K50" s="560"/>
      <c r="L50" s="608"/>
      <c r="M50" s="609">
        <v>0.33333333333333331</v>
      </c>
      <c r="N50" s="560"/>
      <c r="O50" s="560"/>
      <c r="P50" s="561"/>
      <c r="Q50" s="559"/>
      <c r="R50" s="560"/>
      <c r="S50" s="560"/>
      <c r="T50" s="561"/>
      <c r="U50" s="559"/>
      <c r="V50" s="560"/>
      <c r="W50" s="579">
        <v>0.33333333333333331</v>
      </c>
      <c r="X50" s="571"/>
      <c r="Y50" s="623"/>
      <c r="Z50" s="560"/>
      <c r="AA50" s="579">
        <v>0.33333333333333331</v>
      </c>
      <c r="AB50" s="561"/>
      <c r="AC50" s="559"/>
      <c r="AD50" s="560"/>
      <c r="AE50" s="579">
        <v>0.33333333333333331</v>
      </c>
      <c r="AF50" s="601"/>
      <c r="AG50" s="743">
        <f>SUM(E50:AF50)</f>
        <v>1.9166666666666663</v>
      </c>
      <c r="AH50" s="745">
        <f>SUM(E51:AF51)</f>
        <v>1.7916666666666665</v>
      </c>
      <c r="AI50" s="617"/>
      <c r="AK50" s="618"/>
      <c r="AL50" s="758"/>
      <c r="AM50" s="749"/>
      <c r="AN50" s="778"/>
      <c r="AO50" s="778"/>
      <c r="AP50" s="776"/>
      <c r="AQ50" s="523"/>
    </row>
    <row r="51" spans="1:48" ht="15" customHeight="1" thickBot="1" x14ac:dyDescent="0.25">
      <c r="A51" s="519"/>
      <c r="B51" s="807"/>
      <c r="C51" s="817"/>
      <c r="D51" s="40" t="s">
        <v>158</v>
      </c>
      <c r="E51" s="613">
        <v>0.22916666666666666</v>
      </c>
      <c r="F51" s="581"/>
      <c r="G51" s="581"/>
      <c r="H51" s="612"/>
      <c r="I51" s="613">
        <v>0.3125</v>
      </c>
      <c r="J51" s="581"/>
      <c r="K51" s="581"/>
      <c r="L51" s="612"/>
      <c r="M51" s="613">
        <v>0.3125</v>
      </c>
      <c r="N51" s="581"/>
      <c r="O51" s="581"/>
      <c r="P51" s="583"/>
      <c r="Q51" s="580"/>
      <c r="R51" s="581"/>
      <c r="S51" s="581"/>
      <c r="T51" s="583"/>
      <c r="U51" s="580"/>
      <c r="V51" s="581"/>
      <c r="W51" s="582">
        <v>0.3125</v>
      </c>
      <c r="X51" s="624"/>
      <c r="Y51" s="625"/>
      <c r="Z51" s="581"/>
      <c r="AA51" s="582">
        <v>0.3125</v>
      </c>
      <c r="AB51" s="583"/>
      <c r="AC51" s="580"/>
      <c r="AD51" s="581"/>
      <c r="AE51" s="582">
        <v>0.3125</v>
      </c>
      <c r="AF51" s="603"/>
      <c r="AG51" s="763"/>
      <c r="AH51" s="764"/>
      <c r="AI51" s="523"/>
      <c r="AK51" s="618"/>
      <c r="AL51" s="796" t="s">
        <v>93</v>
      </c>
      <c r="AM51" s="797" t="s">
        <v>203</v>
      </c>
      <c r="AN51" s="774"/>
      <c r="AO51" s="774"/>
      <c r="AP51" s="773" t="s">
        <v>99</v>
      </c>
      <c r="AQ51" s="523"/>
    </row>
    <row r="52" spans="1:48" ht="26.45" customHeight="1" thickBot="1" x14ac:dyDescent="0.25">
      <c r="A52" s="519"/>
      <c r="Y52" s="740" t="s">
        <v>172</v>
      </c>
      <c r="Z52" s="741"/>
      <c r="AA52" s="741"/>
      <c r="AB52" s="741"/>
      <c r="AC52" s="741"/>
      <c r="AD52" s="741"/>
      <c r="AE52" s="741"/>
      <c r="AF52" s="742"/>
      <c r="AG52" s="589">
        <f>AVERAGE(AG17:AG24,AG26:AG33,AG35:AG42,AG44:AG51)</f>
        <v>1.75</v>
      </c>
      <c r="AH52" s="590">
        <f>AVERAGE(AH17:AH24,AH26:AH33,AH35:AH42,AH44:AH51)</f>
        <v>1.6345486111111109</v>
      </c>
      <c r="AI52" s="523"/>
      <c r="AK52" s="618"/>
      <c r="AL52" s="796"/>
      <c r="AM52" s="797"/>
      <c r="AN52" s="774"/>
      <c r="AO52" s="774"/>
      <c r="AP52" s="773"/>
      <c r="AQ52" s="523"/>
    </row>
    <row r="53" spans="1:48" ht="15" customHeight="1" x14ac:dyDescent="0.2">
      <c r="A53" s="519"/>
      <c r="AI53" s="523"/>
      <c r="AK53" s="618"/>
      <c r="AL53" s="758" t="s">
        <v>94</v>
      </c>
      <c r="AM53" s="749" t="s">
        <v>190</v>
      </c>
      <c r="AN53" s="778"/>
      <c r="AO53" s="778"/>
      <c r="AP53" s="776" t="s">
        <v>99</v>
      </c>
      <c r="AQ53" s="523"/>
    </row>
    <row r="54" spans="1:48" s="628" customFormat="1" ht="35.1" customHeight="1" x14ac:dyDescent="0.2">
      <c r="A54" s="627"/>
      <c r="C54" s="63" t="s">
        <v>161</v>
      </c>
      <c r="D54" s="629"/>
      <c r="E54" s="630"/>
      <c r="F54" s="630"/>
      <c r="G54" s="630"/>
      <c r="H54" s="630"/>
      <c r="I54" s="630"/>
      <c r="J54" s="65" t="s">
        <v>162</v>
      </c>
      <c r="AF54" s="631"/>
      <c r="AG54" s="632"/>
      <c r="AH54" s="632"/>
      <c r="AI54" s="633"/>
      <c r="AK54" s="618"/>
      <c r="AL54" s="758"/>
      <c r="AM54" s="749"/>
      <c r="AN54" s="778"/>
      <c r="AO54" s="778"/>
      <c r="AP54" s="776"/>
      <c r="AQ54" s="523"/>
      <c r="AR54" s="496"/>
      <c r="AS54" s="496"/>
      <c r="AT54" s="496"/>
      <c r="AU54" s="496"/>
      <c r="AV54" s="496"/>
    </row>
    <row r="55" spans="1:48" s="628" customFormat="1" ht="35.1" customHeight="1" x14ac:dyDescent="0.2">
      <c r="A55" s="627"/>
      <c r="C55" s="629"/>
      <c r="D55" s="629"/>
      <c r="E55" s="630"/>
      <c r="F55" s="630"/>
      <c r="G55" s="630"/>
      <c r="H55" s="630"/>
      <c r="I55" s="630"/>
      <c r="J55" s="65" t="s">
        <v>163</v>
      </c>
      <c r="AF55" s="631"/>
      <c r="AG55" s="632"/>
      <c r="AH55" s="632"/>
      <c r="AI55" s="633"/>
      <c r="AK55" s="618"/>
      <c r="AL55" s="681" t="s">
        <v>95</v>
      </c>
      <c r="AM55" s="682" t="s">
        <v>191</v>
      </c>
      <c r="AN55" s="680"/>
      <c r="AO55" s="680"/>
      <c r="AP55" s="678"/>
      <c r="AQ55" s="523"/>
      <c r="AR55" s="496"/>
      <c r="AS55" s="496"/>
      <c r="AT55" s="496"/>
      <c r="AU55" s="496"/>
      <c r="AV55" s="496"/>
    </row>
    <row r="56" spans="1:48" s="628" customFormat="1" ht="35.1" customHeight="1" x14ac:dyDescent="0.2">
      <c r="A56" s="627"/>
      <c r="C56" s="629"/>
      <c r="D56" s="629"/>
      <c r="E56" s="630"/>
      <c r="F56" s="630"/>
      <c r="G56" s="630"/>
      <c r="H56" s="630"/>
      <c r="I56" s="630"/>
      <c r="J56" s="65" t="s">
        <v>164</v>
      </c>
      <c r="AF56" s="631"/>
      <c r="AG56" s="632"/>
      <c r="AH56" s="632"/>
      <c r="AI56" s="633"/>
      <c r="AK56" s="618"/>
      <c r="AL56" s="676" t="s">
        <v>96</v>
      </c>
      <c r="AM56" s="675" t="s">
        <v>192</v>
      </c>
      <c r="AN56" s="679"/>
      <c r="AO56" s="679"/>
      <c r="AP56" s="677"/>
      <c r="AQ56" s="523"/>
      <c r="AR56" s="496"/>
      <c r="AS56" s="496"/>
      <c r="AT56" s="496"/>
      <c r="AU56" s="496"/>
      <c r="AV56" s="496"/>
    </row>
    <row r="57" spans="1:48" s="628" customFormat="1" ht="35.1" customHeight="1" thickBot="1" x14ac:dyDescent="0.3">
      <c r="A57" s="627"/>
      <c r="C57" s="629"/>
      <c r="D57" s="629"/>
      <c r="E57" s="630"/>
      <c r="F57" s="630"/>
      <c r="G57" s="630"/>
      <c r="H57" s="630"/>
      <c r="I57" s="630"/>
      <c r="J57" s="65" t="s">
        <v>165</v>
      </c>
      <c r="AF57" s="631"/>
      <c r="AG57" s="632"/>
      <c r="AH57" s="632"/>
      <c r="AI57" s="633"/>
      <c r="AK57" s="618"/>
      <c r="AL57" s="634" t="s">
        <v>97</v>
      </c>
      <c r="AM57" s="635" t="s">
        <v>193</v>
      </c>
      <c r="AN57" s="494"/>
      <c r="AO57" s="494"/>
      <c r="AP57" s="495"/>
      <c r="AQ57" s="523"/>
      <c r="AR57" s="496"/>
      <c r="AS57" s="496"/>
      <c r="AT57" s="496"/>
      <c r="AU57" s="496"/>
      <c r="AV57" s="496"/>
    </row>
    <row r="58" spans="1:48" ht="15" customHeight="1" x14ac:dyDescent="0.2">
      <c r="A58" s="519"/>
      <c r="AI58" s="523"/>
      <c r="AK58" s="519"/>
      <c r="AL58" s="803"/>
      <c r="AM58" s="801" t="s">
        <v>194</v>
      </c>
      <c r="AN58" s="800">
        <f>COUNTIF(AN37:AN57, "x")</f>
        <v>4</v>
      </c>
      <c r="AO58" s="800">
        <f>COUNTIF(AO37:AO57, "x")</f>
        <v>2</v>
      </c>
      <c r="AP58" s="798">
        <f>COUNTIF(AP37:AP57, "x")</f>
        <v>3</v>
      </c>
      <c r="AQ58" s="523"/>
    </row>
    <row r="59" spans="1:48" ht="35.1" customHeight="1" thickBot="1" x14ac:dyDescent="0.25">
      <c r="A59" s="519"/>
      <c r="B59" s="628"/>
      <c r="C59" s="63" t="s">
        <v>166</v>
      </c>
      <c r="D59" s="629"/>
      <c r="E59" s="630"/>
      <c r="F59" s="630"/>
      <c r="G59" s="630"/>
      <c r="H59" s="630"/>
      <c r="I59" s="629"/>
      <c r="J59" s="62" t="s">
        <v>167</v>
      </c>
      <c r="M59" s="636" t="s">
        <v>15</v>
      </c>
      <c r="N59" s="637">
        <v>0</v>
      </c>
      <c r="O59" s="628"/>
      <c r="Q59" s="638" t="s">
        <v>18</v>
      </c>
      <c r="R59" s="637">
        <v>0</v>
      </c>
      <c r="S59" s="628"/>
      <c r="U59" s="639" t="s">
        <v>19</v>
      </c>
      <c r="V59" s="637">
        <v>0</v>
      </c>
      <c r="W59" s="628"/>
      <c r="Y59" s="640" t="s">
        <v>20</v>
      </c>
      <c r="Z59" s="637">
        <v>0</v>
      </c>
      <c r="AA59" s="628"/>
      <c r="AB59" s="628"/>
      <c r="AC59" s="628"/>
      <c r="AD59" s="641" t="s">
        <v>36</v>
      </c>
      <c r="AE59" s="642">
        <f>SUM(N59,R59,V59,Z59)</f>
        <v>0</v>
      </c>
      <c r="AF59" s="631"/>
      <c r="AG59" s="632"/>
      <c r="AH59" s="632"/>
      <c r="AI59" s="523"/>
      <c r="AK59" s="519"/>
      <c r="AL59" s="804"/>
      <c r="AM59" s="802"/>
      <c r="AN59" s="795"/>
      <c r="AO59" s="795"/>
      <c r="AP59" s="799"/>
      <c r="AQ59" s="523"/>
    </row>
    <row r="60" spans="1:48" ht="15" customHeight="1" thickTop="1" x14ac:dyDescent="0.2">
      <c r="A60" s="519"/>
      <c r="AI60" s="523"/>
      <c r="AK60" s="519"/>
      <c r="AQ60" s="523"/>
    </row>
    <row r="61" spans="1:48" s="628" customFormat="1" ht="34.5" customHeight="1" x14ac:dyDescent="0.2">
      <c r="A61" s="627"/>
      <c r="C61" s="63" t="s">
        <v>168</v>
      </c>
      <c r="D61" s="516"/>
      <c r="E61" s="516"/>
      <c r="F61" s="516"/>
      <c r="G61" s="516"/>
      <c r="H61" s="516"/>
      <c r="I61" s="516"/>
      <c r="J61" s="62" t="s">
        <v>169</v>
      </c>
      <c r="K61" s="516"/>
      <c r="L61" s="516"/>
      <c r="M61" s="516"/>
      <c r="N61" s="516"/>
      <c r="O61" s="516"/>
      <c r="P61" s="516"/>
      <c r="Q61" s="516"/>
      <c r="R61" s="516"/>
      <c r="S61" s="516"/>
      <c r="T61" s="516"/>
      <c r="U61" s="516"/>
      <c r="AF61" s="631"/>
      <c r="AG61" s="632"/>
      <c r="AH61" s="632"/>
      <c r="AI61" s="633"/>
      <c r="AK61" s="627"/>
      <c r="AQ61" s="633"/>
      <c r="AR61" s="496"/>
      <c r="AS61" s="496"/>
      <c r="AT61" s="496"/>
      <c r="AU61" s="496"/>
      <c r="AV61" s="496"/>
    </row>
    <row r="62" spans="1:48" x14ac:dyDescent="0.2">
      <c r="A62" s="519"/>
      <c r="AI62" s="523"/>
      <c r="AK62" s="519"/>
      <c r="AQ62" s="523"/>
    </row>
    <row r="63" spans="1:48" s="628" customFormat="1" ht="34.5" customHeight="1" x14ac:dyDescent="0.35">
      <c r="A63" s="627"/>
      <c r="C63" s="643" t="s">
        <v>129</v>
      </c>
      <c r="D63" s="516"/>
      <c r="E63" s="516"/>
      <c r="F63" s="516"/>
      <c r="G63" s="516"/>
      <c r="H63" s="516"/>
      <c r="I63" s="516"/>
      <c r="J63" s="646" t="s">
        <v>171</v>
      </c>
      <c r="K63" s="646"/>
      <c r="L63" s="646"/>
      <c r="M63" s="646"/>
      <c r="N63" s="646"/>
      <c r="O63" s="646"/>
      <c r="P63" s="646"/>
      <c r="Q63" s="646"/>
      <c r="R63" s="646"/>
      <c r="S63" s="646"/>
      <c r="T63" s="646"/>
      <c r="U63" s="646"/>
      <c r="V63" s="646"/>
      <c r="W63" s="646"/>
      <c r="X63" s="646"/>
      <c r="Y63" s="646"/>
      <c r="Z63" s="646"/>
      <c r="AA63" s="646"/>
      <c r="AB63" s="646"/>
      <c r="AC63" s="646"/>
      <c r="AD63" s="686"/>
      <c r="AE63" s="689"/>
      <c r="AF63" s="689"/>
      <c r="AG63" s="689"/>
      <c r="AH63" s="632"/>
      <c r="AI63" s="633"/>
      <c r="AK63" s="627"/>
      <c r="AQ63" s="633"/>
      <c r="AR63" s="496"/>
      <c r="AS63" s="496"/>
      <c r="AT63" s="496"/>
      <c r="AU63" s="496"/>
      <c r="AV63" s="496"/>
    </row>
    <row r="64" spans="1:48" ht="35.1" customHeight="1" thickBot="1" x14ac:dyDescent="0.25">
      <c r="A64" s="530"/>
      <c r="B64" s="535"/>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644"/>
      <c r="AG64" s="534"/>
      <c r="AH64" s="534"/>
      <c r="AI64" s="532"/>
      <c r="AK64" s="530"/>
      <c r="AL64" s="534"/>
      <c r="AM64" s="535"/>
      <c r="AN64" s="535"/>
      <c r="AO64" s="535"/>
      <c r="AP64" s="535"/>
      <c r="AQ64" s="532"/>
    </row>
  </sheetData>
  <sheetProtection algorithmName="SHA-512" hashValue="PeBL1x+P2cNkJF27VEb2NwM6hpeDYjmeKIe2+UwNDid9reAaRvpnC26bKu9i+RuaofjvB4Dw//TR05u4tXBxFQ==" saltValue="wNvJPIs37JcCs+v7GBA0QA==" spinCount="100000" sheet="1" objects="1" scenarios="1"/>
  <mergeCells count="155">
    <mergeCell ref="A1:AQ1"/>
    <mergeCell ref="AL7:AP7"/>
    <mergeCell ref="B13:H14"/>
    <mergeCell ref="I13:AF14"/>
    <mergeCell ref="B15:B16"/>
    <mergeCell ref="C15:C16"/>
    <mergeCell ref="D15:D16"/>
    <mergeCell ref="AL13:AL14"/>
    <mergeCell ref="AM13:AM14"/>
    <mergeCell ref="AN13:AN14"/>
    <mergeCell ref="AG15:AH15"/>
    <mergeCell ref="AC15:AF15"/>
    <mergeCell ref="Y15:AB15"/>
    <mergeCell ref="U15:X15"/>
    <mergeCell ref="Q15:T15"/>
    <mergeCell ref="M15:P15"/>
    <mergeCell ref="I15:L15"/>
    <mergeCell ref="E15:H15"/>
    <mergeCell ref="C23:C24"/>
    <mergeCell ref="AG23:AG24"/>
    <mergeCell ref="AH23:AH24"/>
    <mergeCell ref="B26:B33"/>
    <mergeCell ref="C26:C27"/>
    <mergeCell ref="AG26:AG27"/>
    <mergeCell ref="AH26:AH27"/>
    <mergeCell ref="C28:C29"/>
    <mergeCell ref="C19:C20"/>
    <mergeCell ref="AG19:AG20"/>
    <mergeCell ref="AH19:AH20"/>
    <mergeCell ref="C21:C22"/>
    <mergeCell ref="B17:B24"/>
    <mergeCell ref="C17:C18"/>
    <mergeCell ref="AG17:AG18"/>
    <mergeCell ref="AH17:AH18"/>
    <mergeCell ref="C32:C33"/>
    <mergeCell ref="AG32:AG33"/>
    <mergeCell ref="AH32:AH33"/>
    <mergeCell ref="AG28:AG29"/>
    <mergeCell ref="AH28:AH29"/>
    <mergeCell ref="C30:C31"/>
    <mergeCell ref="AG30:AG31"/>
    <mergeCell ref="AH30:AH31"/>
    <mergeCell ref="B44:B51"/>
    <mergeCell ref="C44:C45"/>
    <mergeCell ref="AG44:AG45"/>
    <mergeCell ref="AH44:AH45"/>
    <mergeCell ref="C46:C47"/>
    <mergeCell ref="AG46:AG47"/>
    <mergeCell ref="AH46:AH47"/>
    <mergeCell ref="B35:B42"/>
    <mergeCell ref="C35:C36"/>
    <mergeCell ref="AG35:AG36"/>
    <mergeCell ref="AH35:AH36"/>
    <mergeCell ref="C37:C38"/>
    <mergeCell ref="AG37:AG38"/>
    <mergeCell ref="AH37:AH38"/>
    <mergeCell ref="C39:C40"/>
    <mergeCell ref="AG39:AG40"/>
    <mergeCell ref="AH39:AH40"/>
    <mergeCell ref="C48:C49"/>
    <mergeCell ref="AG48:AG49"/>
    <mergeCell ref="AH48:AH49"/>
    <mergeCell ref="C50:C51"/>
    <mergeCell ref="AG50:AG51"/>
    <mergeCell ref="AH50:AH51"/>
    <mergeCell ref="C41:C42"/>
    <mergeCell ref="AP58:AP59"/>
    <mergeCell ref="AO58:AO59"/>
    <mergeCell ref="AN58:AN59"/>
    <mergeCell ref="AM58:AM59"/>
    <mergeCell ref="AL58:AL59"/>
    <mergeCell ref="AN53:AN54"/>
    <mergeCell ref="AO53:AO54"/>
    <mergeCell ref="AP53:AP54"/>
    <mergeCell ref="AP51:AP52"/>
    <mergeCell ref="AO51:AO52"/>
    <mergeCell ref="AN51:AN52"/>
    <mergeCell ref="AL51:AL52"/>
    <mergeCell ref="AM51:AM52"/>
    <mergeCell ref="AM53:AM54"/>
    <mergeCell ref="AL53:AL54"/>
    <mergeCell ref="AP49:AP50"/>
    <mergeCell ref="AO49:AO50"/>
    <mergeCell ref="AN49:AN50"/>
    <mergeCell ref="AL43:AL44"/>
    <mergeCell ref="AM43:AM44"/>
    <mergeCell ref="AM41:AM42"/>
    <mergeCell ref="AL41:AL42"/>
    <mergeCell ref="AL39:AL40"/>
    <mergeCell ref="AM39:AM40"/>
    <mergeCell ref="AM49:AM50"/>
    <mergeCell ref="AL49:AL50"/>
    <mergeCell ref="AL47:AL48"/>
    <mergeCell ref="AM47:AM48"/>
    <mergeCell ref="AM45:AM46"/>
    <mergeCell ref="AP43:AP44"/>
    <mergeCell ref="AO43:AO44"/>
    <mergeCell ref="AN43:AN44"/>
    <mergeCell ref="AP47:AP48"/>
    <mergeCell ref="AO47:AO48"/>
    <mergeCell ref="AN47:AN48"/>
    <mergeCell ref="AP45:AP46"/>
    <mergeCell ref="AO45:AO46"/>
    <mergeCell ref="AN45:AN46"/>
    <mergeCell ref="AO18:AO19"/>
    <mergeCell ref="AO16:AO17"/>
    <mergeCell ref="AN18:AN19"/>
    <mergeCell ref="AN16:AN17"/>
    <mergeCell ref="AO13:AO14"/>
    <mergeCell ref="AM16:AM17"/>
    <mergeCell ref="AM18:AM19"/>
    <mergeCell ref="AP41:AP42"/>
    <mergeCell ref="AO41:AO42"/>
    <mergeCell ref="AN41:AN42"/>
    <mergeCell ref="AM34:AM36"/>
    <mergeCell ref="AM27:AM28"/>
    <mergeCell ref="AO27:AO28"/>
    <mergeCell ref="AN27:AN28"/>
    <mergeCell ref="AN20:AN22"/>
    <mergeCell ref="AM25:AM26"/>
    <mergeCell ref="AM23:AM24"/>
    <mergeCell ref="AO20:AO22"/>
    <mergeCell ref="AO23:AO24"/>
    <mergeCell ref="AN23:AN24"/>
    <mergeCell ref="AN25:AN26"/>
    <mergeCell ref="AO25:AO26"/>
    <mergeCell ref="AO29:AO30"/>
    <mergeCell ref="AN29:AN30"/>
    <mergeCell ref="AP34:AP36"/>
    <mergeCell ref="AO34:AO36"/>
    <mergeCell ref="AN34:AN36"/>
    <mergeCell ref="AP39:AP40"/>
    <mergeCell ref="AO39:AO40"/>
    <mergeCell ref="AN39:AN40"/>
    <mergeCell ref="AP37:AP38"/>
    <mergeCell ref="AO37:AO38"/>
    <mergeCell ref="AN37:AN38"/>
    <mergeCell ref="AM29:AM30"/>
    <mergeCell ref="Y52:AF52"/>
    <mergeCell ref="AG21:AG22"/>
    <mergeCell ref="AH21:AH22"/>
    <mergeCell ref="AM20:AM22"/>
    <mergeCell ref="AM37:AM38"/>
    <mergeCell ref="AL20:AL22"/>
    <mergeCell ref="AL18:AL19"/>
    <mergeCell ref="AL16:AL17"/>
    <mergeCell ref="AL34:AL36"/>
    <mergeCell ref="AL45:AL46"/>
    <mergeCell ref="AL29:AL30"/>
    <mergeCell ref="AL27:AL28"/>
    <mergeCell ref="AL23:AL24"/>
    <mergeCell ref="AL25:AL26"/>
    <mergeCell ref="AL37:AL38"/>
    <mergeCell ref="AG41:AG42"/>
    <mergeCell ref="AH41:AH42"/>
  </mergeCells>
  <conditionalFormatting sqref="AH17:AH24 AH26:AH33 AH35:AH42 AH44:AH51">
    <cfRule type="cellIs" dxfId="252" priority="1" operator="greaterThan">
      <formula>2.16666666666667</formula>
    </cfRule>
  </conditionalFormatting>
  <hyperlinks>
    <hyperlink ref="J63:AD63" r:id="rId1" display="SECO-Broschüre: Nacht- und Schichtarbeit: Arbeitszeitmodelle modern gestalten (Seite 35)"/>
    <hyperlink ref="J63:AG63" r:id="rId2" display="Brochure du SECO: Travail de nuit et en équipes: concevoir des modèles modernes d'organisation du temps de travail (page 32)"/>
  </hyperlinks>
  <printOptions horizontalCentered="1"/>
  <pageMargins left="0.19685039370078741" right="0.19685039370078741" top="0.78740157480314965" bottom="0.59055118110236227" header="0.39370078740157483" footer="0.39370078740157483"/>
  <pageSetup paperSize="8" scale="35" orientation="landscape"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2"/>
  <sheetViews>
    <sheetView zoomScale="40" zoomScaleNormal="40" workbookViewId="0">
      <selection activeCell="S39" sqref="S39"/>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5.8554687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49" t="s">
        <v>270</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1"/>
    </row>
    <row r="2" spans="1:47" s="468" customFormat="1" ht="22.5" customHeight="1" thickBot="1" x14ac:dyDescent="0.25">
      <c r="A2" s="456"/>
      <c r="B2" s="467" t="s">
        <v>121</v>
      </c>
      <c r="C2" s="467"/>
      <c r="D2" s="467"/>
      <c r="E2" s="467"/>
      <c r="F2" s="456" t="s">
        <v>104</v>
      </c>
      <c r="H2" s="467"/>
      <c r="K2" s="461" t="s">
        <v>124</v>
      </c>
      <c r="L2" s="460"/>
      <c r="M2" s="462"/>
      <c r="N2" s="462"/>
      <c r="O2" s="462"/>
      <c r="P2" s="462"/>
      <c r="Q2" s="462"/>
      <c r="R2" s="462"/>
      <c r="S2" s="462"/>
      <c r="T2" s="469"/>
      <c r="U2" s="469"/>
      <c r="V2" s="469"/>
      <c r="W2" s="469"/>
      <c r="X2" s="469"/>
      <c r="Y2" s="469"/>
      <c r="Z2" s="469"/>
      <c r="AA2" s="469"/>
      <c r="AB2" s="469"/>
      <c r="AC2" s="469"/>
      <c r="AD2" s="469"/>
      <c r="AF2" s="470"/>
      <c r="AG2" s="471"/>
      <c r="AH2" s="471"/>
      <c r="AL2" s="471"/>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373" t="s">
        <v>215</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2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2" t="s">
        <v>213</v>
      </c>
      <c r="AM7" s="853"/>
      <c r="AN7" s="853"/>
      <c r="AO7" s="853"/>
      <c r="AP7" s="854"/>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7" t="s">
        <v>217</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thickBot="1" x14ac:dyDescent="0.25">
      <c r="A13" s="358"/>
      <c r="B13" s="855" t="s">
        <v>257</v>
      </c>
      <c r="C13" s="856"/>
      <c r="D13" s="856"/>
      <c r="E13" s="856"/>
      <c r="F13" s="856"/>
      <c r="G13" s="856"/>
      <c r="H13" s="857"/>
      <c r="I13" s="830" t="s">
        <v>153</v>
      </c>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2"/>
      <c r="AG13" s="539" t="s">
        <v>152</v>
      </c>
      <c r="AH13" s="540" t="s">
        <v>108</v>
      </c>
      <c r="AI13" s="359"/>
      <c r="AK13" s="358"/>
      <c r="AL13" s="861" t="s">
        <v>84</v>
      </c>
      <c r="AM13" s="843" t="s">
        <v>195</v>
      </c>
      <c r="AN13" s="771" t="s">
        <v>177</v>
      </c>
      <c r="AO13" s="783" t="s">
        <v>178</v>
      </c>
      <c r="AP13" s="119"/>
      <c r="AQ13" s="359"/>
    </row>
    <row r="14" spans="1:47" ht="30" customHeight="1" thickBot="1" x14ac:dyDescent="0.25">
      <c r="A14" s="358"/>
      <c r="B14" s="858"/>
      <c r="C14" s="859"/>
      <c r="D14" s="859"/>
      <c r="E14" s="859"/>
      <c r="F14" s="859"/>
      <c r="G14" s="859"/>
      <c r="H14" s="860"/>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539" t="s">
        <v>150</v>
      </c>
      <c r="AH14" s="541" t="s">
        <v>151</v>
      </c>
      <c r="AI14" s="359"/>
      <c r="AK14" s="358"/>
      <c r="AL14" s="862"/>
      <c r="AM14" s="844"/>
      <c r="AN14" s="845"/>
      <c r="AO14" s="784"/>
      <c r="AP14" s="119"/>
      <c r="AQ14" s="359"/>
    </row>
    <row r="15" spans="1:47"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46" t="s">
        <v>147</v>
      </c>
      <c r="Z15" s="847"/>
      <c r="AA15" s="847"/>
      <c r="AB15" s="848"/>
      <c r="AC15" s="846" t="s">
        <v>148</v>
      </c>
      <c r="AD15" s="847"/>
      <c r="AE15" s="847"/>
      <c r="AF15" s="848"/>
      <c r="AG15" s="740" t="s">
        <v>149</v>
      </c>
      <c r="AH15" s="742"/>
      <c r="AI15" s="359"/>
      <c r="AK15" s="358"/>
      <c r="AL15" s="377" t="s">
        <v>85</v>
      </c>
      <c r="AM15" s="543" t="s">
        <v>196</v>
      </c>
      <c r="AN15" s="378" t="s">
        <v>99</v>
      </c>
      <c r="AO15" s="379"/>
      <c r="AQ15" s="359"/>
    </row>
    <row r="16" spans="1:47" s="19" customFormat="1" ht="26.25" customHeight="1" thickBot="1" x14ac:dyDescent="0.25">
      <c r="A16" s="360"/>
      <c r="B16" s="837"/>
      <c r="C16" s="839"/>
      <c r="D16" s="840"/>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159</v>
      </c>
      <c r="AH16" s="77" t="s">
        <v>160</v>
      </c>
      <c r="AI16" s="361"/>
      <c r="AK16" s="360"/>
      <c r="AL16" s="868" t="s">
        <v>86</v>
      </c>
      <c r="AM16" s="747" t="s">
        <v>197</v>
      </c>
      <c r="AN16" s="863" t="s">
        <v>99</v>
      </c>
      <c r="AO16" s="864"/>
      <c r="AP16" s="332"/>
      <c r="AQ16" s="361"/>
    </row>
    <row r="17" spans="1:43" ht="15" customHeight="1" x14ac:dyDescent="0.2">
      <c r="A17" s="358"/>
      <c r="B17" s="722">
        <v>1</v>
      </c>
      <c r="C17" s="729" t="s">
        <v>15</v>
      </c>
      <c r="D17" s="20" t="s">
        <v>157</v>
      </c>
      <c r="E17" s="21"/>
      <c r="F17" s="22"/>
      <c r="G17" s="24">
        <v>0.33333333333333331</v>
      </c>
      <c r="H17" s="79"/>
      <c r="I17" s="21"/>
      <c r="J17" s="22"/>
      <c r="K17" s="24">
        <v>0.33333333333333331</v>
      </c>
      <c r="L17" s="23"/>
      <c r="M17" s="80"/>
      <c r="N17" s="22"/>
      <c r="O17" s="24">
        <v>0.33333333333333331</v>
      </c>
      <c r="P17" s="79"/>
      <c r="Q17" s="21"/>
      <c r="R17" s="22"/>
      <c r="S17" s="24">
        <v>0.33333333333333331</v>
      </c>
      <c r="T17" s="23"/>
      <c r="U17" s="80"/>
      <c r="V17" s="22"/>
      <c r="W17" s="22"/>
      <c r="X17" s="81"/>
      <c r="Y17" s="55">
        <v>0.33333333333333331</v>
      </c>
      <c r="Z17" s="22"/>
      <c r="AA17" s="22"/>
      <c r="AB17" s="81"/>
      <c r="AC17" s="55">
        <v>0.33333333333333331</v>
      </c>
      <c r="AD17" s="22"/>
      <c r="AE17" s="22"/>
      <c r="AF17" s="226">
        <v>8.3333333333333329E-2</v>
      </c>
      <c r="AG17" s="707">
        <f>SUM(E17:AF17)</f>
        <v>2.083333333333333</v>
      </c>
      <c r="AH17" s="703">
        <f>SUM(E18:AF18)</f>
        <v>1.9583333333333333</v>
      </c>
      <c r="AI17" s="359"/>
      <c r="AK17" s="358"/>
      <c r="AL17" s="868"/>
      <c r="AM17" s="747"/>
      <c r="AN17" s="863"/>
      <c r="AO17" s="864"/>
      <c r="AQ17" s="359"/>
    </row>
    <row r="18" spans="1:43" ht="15" customHeight="1" x14ac:dyDescent="0.2">
      <c r="A18" s="358"/>
      <c r="B18" s="723"/>
      <c r="C18" s="730"/>
      <c r="D18" s="25" t="s">
        <v>158</v>
      </c>
      <c r="E18" s="26"/>
      <c r="F18" s="27"/>
      <c r="G18" s="29">
        <v>0.3125</v>
      </c>
      <c r="H18" s="82"/>
      <c r="I18" s="26"/>
      <c r="J18" s="27"/>
      <c r="K18" s="29">
        <v>0.3125</v>
      </c>
      <c r="L18" s="28"/>
      <c r="M18" s="83"/>
      <c r="N18" s="27"/>
      <c r="O18" s="29">
        <v>0.3125</v>
      </c>
      <c r="P18" s="82"/>
      <c r="Q18" s="26"/>
      <c r="R18" s="27"/>
      <c r="S18" s="29">
        <v>0.3125</v>
      </c>
      <c r="T18" s="28"/>
      <c r="U18" s="83"/>
      <c r="V18" s="27"/>
      <c r="W18" s="27"/>
      <c r="X18" s="84"/>
      <c r="Y18" s="57">
        <v>0.3125</v>
      </c>
      <c r="Z18" s="27"/>
      <c r="AA18" s="27"/>
      <c r="AB18" s="84"/>
      <c r="AC18" s="57">
        <v>0.3125</v>
      </c>
      <c r="AD18" s="27"/>
      <c r="AE18" s="27"/>
      <c r="AF18" s="227">
        <v>8.3333333333333329E-2</v>
      </c>
      <c r="AG18" s="708"/>
      <c r="AH18" s="704"/>
      <c r="AI18" s="359"/>
      <c r="AK18" s="358"/>
      <c r="AL18" s="865" t="s">
        <v>87</v>
      </c>
      <c r="AM18" s="785" t="s">
        <v>198</v>
      </c>
      <c r="AN18" s="866" t="s">
        <v>99</v>
      </c>
      <c r="AO18" s="867"/>
      <c r="AQ18" s="359"/>
    </row>
    <row r="19" spans="1:43" ht="15" customHeight="1" x14ac:dyDescent="0.2">
      <c r="A19" s="358"/>
      <c r="B19" s="723"/>
      <c r="C19" s="731" t="s">
        <v>18</v>
      </c>
      <c r="D19" s="30" t="s">
        <v>157</v>
      </c>
      <c r="E19" s="157">
        <v>0.25</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09">
        <f>SUM(E19:AF19)</f>
        <v>1.9166666666666663</v>
      </c>
      <c r="AH19" s="705">
        <f>SUM(E20:AF20)</f>
        <v>1.7916666666666665</v>
      </c>
      <c r="AI19" s="359"/>
      <c r="AK19" s="358"/>
      <c r="AL19" s="865"/>
      <c r="AM19" s="785"/>
      <c r="AN19" s="866"/>
      <c r="AO19" s="867"/>
      <c r="AQ19" s="359"/>
    </row>
    <row r="20" spans="1:43" ht="15" customHeight="1" x14ac:dyDescent="0.2">
      <c r="A20" s="358"/>
      <c r="B20" s="723"/>
      <c r="C20" s="732"/>
      <c r="D20" s="25" t="s">
        <v>158</v>
      </c>
      <c r="E20" s="158">
        <v>0.22916666666666666</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08"/>
      <c r="AH20" s="704"/>
      <c r="AI20" s="359"/>
      <c r="AK20" s="358"/>
      <c r="AL20" s="869" t="s">
        <v>88</v>
      </c>
      <c r="AM20" s="747" t="s">
        <v>199</v>
      </c>
      <c r="AN20" s="863" t="s">
        <v>99</v>
      </c>
      <c r="AO20" s="864"/>
      <c r="AQ20" s="359"/>
    </row>
    <row r="21" spans="1:43" ht="15" customHeight="1" x14ac:dyDescent="0.25">
      <c r="A21" s="358"/>
      <c r="B21" s="723"/>
      <c r="C21" s="725" t="s">
        <v>19</v>
      </c>
      <c r="D21" s="30" t="s">
        <v>157</v>
      </c>
      <c r="E21" s="31"/>
      <c r="F21" s="165">
        <v>0.33333333333333331</v>
      </c>
      <c r="G21" s="32"/>
      <c r="H21" s="33"/>
      <c r="I21" s="86"/>
      <c r="J21" s="165">
        <v>0.33333333333333331</v>
      </c>
      <c r="K21" s="32"/>
      <c r="L21" s="33"/>
      <c r="M21" s="86"/>
      <c r="N21" s="32"/>
      <c r="O21" s="32"/>
      <c r="P21" s="33"/>
      <c r="Q21" s="86"/>
      <c r="R21" s="32"/>
      <c r="S21" s="32"/>
      <c r="T21" s="33"/>
      <c r="U21" s="86"/>
      <c r="V21" s="32"/>
      <c r="W21" s="165">
        <v>0.33333333333333331</v>
      </c>
      <c r="X21" s="85"/>
      <c r="Y21" s="31"/>
      <c r="Z21" s="32"/>
      <c r="AA21" s="165">
        <v>0.33333333333333331</v>
      </c>
      <c r="AB21" s="33"/>
      <c r="AC21" s="86"/>
      <c r="AD21" s="32"/>
      <c r="AE21" s="165">
        <v>0.33333333333333331</v>
      </c>
      <c r="AF21" s="215"/>
      <c r="AG21" s="709">
        <f>SUM(E21:AF21)</f>
        <v>1.6666666666666665</v>
      </c>
      <c r="AH21" s="705">
        <f>SUM(E22:AF22)</f>
        <v>1.5625</v>
      </c>
      <c r="AI21" s="359"/>
      <c r="AK21" s="358"/>
      <c r="AL21" s="870"/>
      <c r="AM21" s="747"/>
      <c r="AN21" s="863"/>
      <c r="AO21" s="864"/>
      <c r="AP21" s="331"/>
      <c r="AQ21" s="359"/>
    </row>
    <row r="22" spans="1:43" ht="15" customHeight="1" x14ac:dyDescent="0.25">
      <c r="A22" s="358"/>
      <c r="B22" s="723"/>
      <c r="C22" s="726"/>
      <c r="D22" s="25" t="s">
        <v>158</v>
      </c>
      <c r="E22" s="26"/>
      <c r="F22" s="166">
        <v>0.3125</v>
      </c>
      <c r="G22" s="27"/>
      <c r="H22" s="28"/>
      <c r="I22" s="83"/>
      <c r="J22" s="166">
        <v>0.3125</v>
      </c>
      <c r="K22" s="27"/>
      <c r="L22" s="28"/>
      <c r="M22" s="83"/>
      <c r="N22" s="27"/>
      <c r="O22" s="27"/>
      <c r="P22" s="28"/>
      <c r="Q22" s="83"/>
      <c r="R22" s="27"/>
      <c r="S22" s="27"/>
      <c r="T22" s="28"/>
      <c r="U22" s="83"/>
      <c r="V22" s="27"/>
      <c r="W22" s="166">
        <v>0.3125</v>
      </c>
      <c r="X22" s="82"/>
      <c r="Y22" s="26"/>
      <c r="Z22" s="27"/>
      <c r="AA22" s="166">
        <v>0.3125</v>
      </c>
      <c r="AB22" s="28"/>
      <c r="AC22" s="83"/>
      <c r="AD22" s="27"/>
      <c r="AE22" s="166">
        <v>0.3125</v>
      </c>
      <c r="AF22" s="219"/>
      <c r="AG22" s="708"/>
      <c r="AH22" s="704"/>
      <c r="AI22" s="359"/>
      <c r="AK22" s="358"/>
      <c r="AL22" s="871"/>
      <c r="AM22" s="747"/>
      <c r="AN22" s="863"/>
      <c r="AO22" s="864"/>
      <c r="AP22" s="331"/>
      <c r="AQ22" s="359"/>
    </row>
    <row r="23" spans="1:43" ht="15" customHeight="1" x14ac:dyDescent="0.25">
      <c r="A23" s="358"/>
      <c r="B23" s="723"/>
      <c r="C23" s="727" t="s">
        <v>20</v>
      </c>
      <c r="D23" s="30" t="s">
        <v>157</v>
      </c>
      <c r="E23" s="31"/>
      <c r="F23" s="32"/>
      <c r="G23" s="32"/>
      <c r="H23" s="173"/>
      <c r="I23" s="169">
        <v>0.33333333333333331</v>
      </c>
      <c r="J23" s="32"/>
      <c r="K23" s="32"/>
      <c r="L23" s="173"/>
      <c r="M23" s="169">
        <v>0.33333333333333331</v>
      </c>
      <c r="N23" s="32"/>
      <c r="O23" s="32"/>
      <c r="P23" s="173"/>
      <c r="Q23" s="169">
        <v>0.33333333333333331</v>
      </c>
      <c r="R23" s="32"/>
      <c r="S23" s="32"/>
      <c r="T23" s="173"/>
      <c r="U23" s="169">
        <v>0.33333333333333331</v>
      </c>
      <c r="V23" s="32"/>
      <c r="W23" s="32"/>
      <c r="X23" s="85"/>
      <c r="Y23" s="31"/>
      <c r="Z23" s="32"/>
      <c r="AA23" s="32"/>
      <c r="AB23" s="33"/>
      <c r="AC23" s="86"/>
      <c r="AD23" s="32"/>
      <c r="AE23" s="32"/>
      <c r="AF23" s="215"/>
      <c r="AG23" s="709">
        <f>SUM(E23:AF23)</f>
        <v>1.3333333333333333</v>
      </c>
      <c r="AH23" s="705">
        <f>SUM(E24:AF24)</f>
        <v>1.25</v>
      </c>
      <c r="AI23" s="359"/>
      <c r="AK23" s="358"/>
      <c r="AL23" s="865" t="s">
        <v>89</v>
      </c>
      <c r="AM23" s="789" t="s">
        <v>200</v>
      </c>
      <c r="AN23" s="866" t="s">
        <v>99</v>
      </c>
      <c r="AO23" s="867"/>
      <c r="AP23" s="331"/>
      <c r="AQ23" s="359"/>
    </row>
    <row r="24" spans="1:43" ht="15" customHeight="1" thickBot="1" x14ac:dyDescent="0.3">
      <c r="A24" s="358"/>
      <c r="B24" s="724"/>
      <c r="C24" s="728"/>
      <c r="D24" s="40" t="s">
        <v>158</v>
      </c>
      <c r="E24" s="43"/>
      <c r="F24" s="41"/>
      <c r="G24" s="41"/>
      <c r="H24" s="174"/>
      <c r="I24" s="170">
        <v>0.3125</v>
      </c>
      <c r="J24" s="41"/>
      <c r="K24" s="41"/>
      <c r="L24" s="174"/>
      <c r="M24" s="170">
        <v>0.3125</v>
      </c>
      <c r="N24" s="41"/>
      <c r="O24" s="41"/>
      <c r="P24" s="174"/>
      <c r="Q24" s="170">
        <v>0.3125</v>
      </c>
      <c r="R24" s="41"/>
      <c r="S24" s="41"/>
      <c r="T24" s="174"/>
      <c r="U24" s="170">
        <v>0.3125</v>
      </c>
      <c r="V24" s="41"/>
      <c r="W24" s="41"/>
      <c r="X24" s="87"/>
      <c r="Y24" s="43"/>
      <c r="Z24" s="41"/>
      <c r="AA24" s="41"/>
      <c r="AB24" s="42"/>
      <c r="AC24" s="88"/>
      <c r="AD24" s="41"/>
      <c r="AE24" s="41"/>
      <c r="AF24" s="216"/>
      <c r="AG24" s="713"/>
      <c r="AH24" s="706"/>
      <c r="AI24" s="359"/>
      <c r="AK24" s="358"/>
      <c r="AL24" s="865"/>
      <c r="AM24" s="789"/>
      <c r="AN24" s="866"/>
      <c r="AO24" s="867"/>
      <c r="AP24" s="331"/>
      <c r="AQ24" s="359"/>
    </row>
    <row r="25" spans="1:43"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3" t="s">
        <v>201</v>
      </c>
      <c r="AN25" s="863" t="s">
        <v>99</v>
      </c>
      <c r="AO25" s="864"/>
      <c r="AQ25" s="359"/>
    </row>
    <row r="26" spans="1:43" ht="15" customHeight="1" x14ac:dyDescent="0.2">
      <c r="A26" s="358"/>
      <c r="B26" s="722">
        <v>2</v>
      </c>
      <c r="C26" s="729" t="s">
        <v>15</v>
      </c>
      <c r="D26" s="20" t="s">
        <v>157</v>
      </c>
      <c r="E26" s="55">
        <v>0.25</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07">
        <f>SUM(E26:AF26)</f>
        <v>1.9166666666666663</v>
      </c>
      <c r="AH26" s="703">
        <f>SUM(E27:AF27)</f>
        <v>1.7916666666666665</v>
      </c>
      <c r="AI26" s="359"/>
      <c r="AK26" s="358"/>
      <c r="AL26" s="868"/>
      <c r="AM26" s="793"/>
      <c r="AN26" s="863"/>
      <c r="AO26" s="864"/>
      <c r="AQ26" s="359"/>
    </row>
    <row r="27" spans="1:43" ht="15" customHeight="1" x14ac:dyDescent="0.2">
      <c r="A27" s="358"/>
      <c r="B27" s="723"/>
      <c r="C27" s="730"/>
      <c r="D27" s="25" t="s">
        <v>158</v>
      </c>
      <c r="E27" s="57">
        <v>0.22916666666666666</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08"/>
      <c r="AH27" s="704"/>
      <c r="AI27" s="359"/>
      <c r="AK27" s="358"/>
      <c r="AL27" s="865" t="s">
        <v>91</v>
      </c>
      <c r="AM27" s="789" t="s">
        <v>202</v>
      </c>
      <c r="AN27" s="866" t="s">
        <v>99</v>
      </c>
      <c r="AO27" s="867"/>
      <c r="AQ27" s="359"/>
    </row>
    <row r="28" spans="1:43" ht="15" customHeight="1" thickBot="1" x14ac:dyDescent="0.25">
      <c r="A28" s="358"/>
      <c r="B28" s="723"/>
      <c r="C28" s="731" t="s">
        <v>18</v>
      </c>
      <c r="D28" s="30" t="s">
        <v>157</v>
      </c>
      <c r="E28" s="31"/>
      <c r="F28" s="159">
        <v>0.33333333333333331</v>
      </c>
      <c r="G28" s="32"/>
      <c r="H28" s="85"/>
      <c r="I28" s="31"/>
      <c r="J28" s="159">
        <v>0.33333333333333331</v>
      </c>
      <c r="K28" s="32"/>
      <c r="L28" s="33"/>
      <c r="M28" s="86"/>
      <c r="N28" s="32"/>
      <c r="O28" s="32"/>
      <c r="P28" s="85"/>
      <c r="Q28" s="31"/>
      <c r="R28" s="32"/>
      <c r="S28" s="32"/>
      <c r="T28" s="33"/>
      <c r="U28" s="86"/>
      <c r="V28" s="32"/>
      <c r="W28" s="159">
        <v>0.33333333333333331</v>
      </c>
      <c r="X28" s="85"/>
      <c r="Y28" s="31"/>
      <c r="Z28" s="32"/>
      <c r="AA28" s="159">
        <v>0.33333333333333331</v>
      </c>
      <c r="AB28" s="33"/>
      <c r="AC28" s="86"/>
      <c r="AD28" s="32"/>
      <c r="AE28" s="159">
        <v>0.33333333333333331</v>
      </c>
      <c r="AF28" s="215"/>
      <c r="AG28" s="709">
        <f>SUM(E28:AF28)</f>
        <v>1.6666666666666665</v>
      </c>
      <c r="AH28" s="705">
        <f>SUM(E29:AF29)</f>
        <v>1.5625</v>
      </c>
      <c r="AI28" s="359"/>
      <c r="AK28" s="358"/>
      <c r="AL28" s="872"/>
      <c r="AM28" s="790"/>
      <c r="AN28" s="873"/>
      <c r="AO28" s="874"/>
      <c r="AQ28" s="359"/>
    </row>
    <row r="29" spans="1:43" ht="15" customHeight="1" x14ac:dyDescent="0.25">
      <c r="A29" s="358"/>
      <c r="B29" s="723"/>
      <c r="C29" s="732"/>
      <c r="D29" s="25" t="s">
        <v>158</v>
      </c>
      <c r="E29" s="26"/>
      <c r="F29" s="160">
        <v>0.3125</v>
      </c>
      <c r="G29" s="27"/>
      <c r="H29" s="82"/>
      <c r="I29" s="26"/>
      <c r="J29" s="160">
        <v>0.3125</v>
      </c>
      <c r="K29" s="27"/>
      <c r="L29" s="28"/>
      <c r="M29" s="83"/>
      <c r="N29" s="27"/>
      <c r="O29" s="27"/>
      <c r="P29" s="82"/>
      <c r="Q29" s="26"/>
      <c r="R29" s="27"/>
      <c r="S29" s="27"/>
      <c r="T29" s="28"/>
      <c r="U29" s="83"/>
      <c r="V29" s="27"/>
      <c r="W29" s="160">
        <v>0.3125</v>
      </c>
      <c r="X29" s="82"/>
      <c r="Y29" s="26"/>
      <c r="Z29" s="27"/>
      <c r="AA29" s="160">
        <v>0.3125</v>
      </c>
      <c r="AB29" s="28"/>
      <c r="AC29" s="83"/>
      <c r="AD29" s="27"/>
      <c r="AE29" s="160">
        <v>0.3125</v>
      </c>
      <c r="AF29" s="219"/>
      <c r="AG29" s="708"/>
      <c r="AH29" s="704"/>
      <c r="AI29" s="359"/>
      <c r="AK29" s="358"/>
      <c r="AL29" s="875"/>
      <c r="AM29" s="877" t="s">
        <v>194</v>
      </c>
      <c r="AN29" s="878">
        <f>COUNTIF(AN15:AN28, "x")</f>
        <v>7</v>
      </c>
      <c r="AO29" s="879">
        <f>COUNTIF(AO15:AO28, "x")</f>
        <v>0</v>
      </c>
      <c r="AP29" s="331"/>
      <c r="AQ29" s="359"/>
    </row>
    <row r="30" spans="1:43" ht="15" customHeight="1" thickBot="1" x14ac:dyDescent="0.3">
      <c r="A30" s="358"/>
      <c r="B30" s="723"/>
      <c r="C30" s="725" t="s">
        <v>19</v>
      </c>
      <c r="D30" s="30" t="s">
        <v>157</v>
      </c>
      <c r="E30" s="31"/>
      <c r="F30" s="32"/>
      <c r="G30" s="32"/>
      <c r="H30" s="167"/>
      <c r="I30" s="163">
        <v>0.33333333333333331</v>
      </c>
      <c r="J30" s="32"/>
      <c r="K30" s="32"/>
      <c r="L30" s="167"/>
      <c r="M30" s="163">
        <v>0.33333333333333331</v>
      </c>
      <c r="N30" s="32"/>
      <c r="O30" s="32"/>
      <c r="P30" s="167"/>
      <c r="Q30" s="163">
        <v>0.33333333333333331</v>
      </c>
      <c r="R30" s="32"/>
      <c r="S30" s="32"/>
      <c r="T30" s="167"/>
      <c r="U30" s="163">
        <v>0.33333333333333331</v>
      </c>
      <c r="V30" s="32"/>
      <c r="W30" s="32"/>
      <c r="X30" s="33"/>
      <c r="Y30" s="86"/>
      <c r="Z30" s="32"/>
      <c r="AA30" s="32"/>
      <c r="AB30" s="33"/>
      <c r="AC30" s="86"/>
      <c r="AD30" s="32"/>
      <c r="AE30" s="32"/>
      <c r="AF30" s="215"/>
      <c r="AG30" s="709">
        <f>SUM(E30:AF30)</f>
        <v>1.3333333333333333</v>
      </c>
      <c r="AH30" s="705">
        <f>SUM(E31:AF31)</f>
        <v>1.25</v>
      </c>
      <c r="AI30" s="359"/>
      <c r="AK30" s="358"/>
      <c r="AL30" s="876"/>
      <c r="AM30" s="739"/>
      <c r="AN30" s="873"/>
      <c r="AO30" s="874"/>
      <c r="AP30" s="331"/>
      <c r="AQ30" s="359"/>
    </row>
    <row r="31" spans="1:43" ht="15" customHeight="1" x14ac:dyDescent="0.25">
      <c r="A31" s="358"/>
      <c r="B31" s="723"/>
      <c r="C31" s="726"/>
      <c r="D31" s="25" t="s">
        <v>158</v>
      </c>
      <c r="E31" s="26"/>
      <c r="F31" s="27"/>
      <c r="G31" s="27"/>
      <c r="H31" s="168"/>
      <c r="I31" s="164">
        <v>0.3125</v>
      </c>
      <c r="J31" s="27"/>
      <c r="K31" s="27"/>
      <c r="L31" s="168"/>
      <c r="M31" s="164">
        <v>0.3125</v>
      </c>
      <c r="N31" s="27"/>
      <c r="O31" s="27"/>
      <c r="P31" s="168"/>
      <c r="Q31" s="164">
        <v>0.3125</v>
      </c>
      <c r="R31" s="27"/>
      <c r="S31" s="27"/>
      <c r="T31" s="168"/>
      <c r="U31" s="164">
        <v>0.3125</v>
      </c>
      <c r="V31" s="27"/>
      <c r="W31" s="27"/>
      <c r="X31" s="28"/>
      <c r="Y31" s="83"/>
      <c r="Z31" s="27"/>
      <c r="AA31" s="27"/>
      <c r="AB31" s="28"/>
      <c r="AC31" s="83"/>
      <c r="AD31" s="27"/>
      <c r="AE31" s="27"/>
      <c r="AF31" s="219"/>
      <c r="AG31" s="708"/>
      <c r="AH31" s="704"/>
      <c r="AI31" s="359"/>
      <c r="AK31" s="358"/>
      <c r="AP31" s="331"/>
      <c r="AQ31" s="359"/>
    </row>
    <row r="32" spans="1:43" ht="15" customHeight="1" x14ac:dyDescent="0.25">
      <c r="A32" s="358"/>
      <c r="B32" s="723"/>
      <c r="C32" s="727" t="s">
        <v>20</v>
      </c>
      <c r="D32" s="30" t="s">
        <v>157</v>
      </c>
      <c r="E32" s="31"/>
      <c r="F32" s="32"/>
      <c r="G32" s="171">
        <v>0.33333333333333331</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09">
        <f>SUM(E32:AF32)</f>
        <v>2.083333333333333</v>
      </c>
      <c r="AH32" s="705">
        <f>SUM(E33:AF33)</f>
        <v>1.9583333333333333</v>
      </c>
      <c r="AI32" s="359"/>
      <c r="AK32" s="358"/>
      <c r="AP32" s="331"/>
      <c r="AQ32" s="359"/>
    </row>
    <row r="33" spans="1:43" ht="15" customHeight="1" thickBot="1" x14ac:dyDescent="0.3">
      <c r="A33" s="358"/>
      <c r="B33" s="724"/>
      <c r="C33" s="728"/>
      <c r="D33" s="40" t="s">
        <v>158</v>
      </c>
      <c r="E33" s="43"/>
      <c r="F33" s="41"/>
      <c r="G33" s="172">
        <v>0.3125</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13"/>
      <c r="AH33" s="706"/>
      <c r="AI33" s="359"/>
      <c r="AK33" s="358"/>
      <c r="AP33" s="331"/>
      <c r="AQ33" s="359"/>
    </row>
    <row r="34" spans="1:43"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80" t="s">
        <v>92</v>
      </c>
      <c r="AM34" s="786" t="s">
        <v>179</v>
      </c>
      <c r="AN34" s="771" t="s">
        <v>180</v>
      </c>
      <c r="AO34" s="768" t="s">
        <v>181</v>
      </c>
      <c r="AP34" s="765" t="s">
        <v>182</v>
      </c>
      <c r="AQ34" s="359"/>
    </row>
    <row r="35" spans="1:43" ht="15" customHeight="1" x14ac:dyDescent="0.2">
      <c r="A35" s="358"/>
      <c r="B35" s="722">
        <v>3</v>
      </c>
      <c r="C35" s="729" t="s">
        <v>15</v>
      </c>
      <c r="D35" s="20" t="s">
        <v>157</v>
      </c>
      <c r="E35" s="21"/>
      <c r="F35" s="24">
        <v>0.33333333333333331</v>
      </c>
      <c r="G35" s="22"/>
      <c r="H35" s="79"/>
      <c r="I35" s="21"/>
      <c r="J35" s="24">
        <v>0.33333333333333331</v>
      </c>
      <c r="K35" s="22"/>
      <c r="L35" s="79"/>
      <c r="M35" s="21"/>
      <c r="N35" s="22"/>
      <c r="O35" s="22"/>
      <c r="P35" s="79"/>
      <c r="Q35" s="21"/>
      <c r="R35" s="22"/>
      <c r="S35" s="22"/>
      <c r="T35" s="23"/>
      <c r="U35" s="80"/>
      <c r="V35" s="22"/>
      <c r="W35" s="24">
        <v>0.33333333333333331</v>
      </c>
      <c r="X35" s="79"/>
      <c r="Y35" s="21"/>
      <c r="Z35" s="22"/>
      <c r="AA35" s="24">
        <v>0.33333333333333331</v>
      </c>
      <c r="AB35" s="23"/>
      <c r="AC35" s="80"/>
      <c r="AD35" s="22"/>
      <c r="AE35" s="24">
        <v>0.33333333333333331</v>
      </c>
      <c r="AF35" s="232"/>
      <c r="AG35" s="707">
        <f>SUM(E35:AF35)</f>
        <v>1.6666666666666665</v>
      </c>
      <c r="AH35" s="703">
        <f>SUM(E36:AF36)</f>
        <v>1.5625</v>
      </c>
      <c r="AI35" s="359"/>
      <c r="AK35" s="358"/>
      <c r="AL35" s="881"/>
      <c r="AM35" s="787"/>
      <c r="AN35" s="772"/>
      <c r="AO35" s="769"/>
      <c r="AP35" s="766"/>
      <c r="AQ35" s="359"/>
    </row>
    <row r="36" spans="1:43" ht="15" customHeight="1" thickBot="1" x14ac:dyDescent="0.25">
      <c r="A36" s="358"/>
      <c r="B36" s="723"/>
      <c r="C36" s="730"/>
      <c r="D36" s="25" t="s">
        <v>158</v>
      </c>
      <c r="E36" s="26"/>
      <c r="F36" s="29">
        <v>0.3125</v>
      </c>
      <c r="G36" s="27"/>
      <c r="H36" s="82"/>
      <c r="I36" s="26"/>
      <c r="J36" s="29">
        <v>0.3125</v>
      </c>
      <c r="K36" s="27"/>
      <c r="L36" s="82"/>
      <c r="M36" s="26"/>
      <c r="N36" s="27"/>
      <c r="O36" s="27"/>
      <c r="P36" s="82"/>
      <c r="Q36" s="26"/>
      <c r="R36" s="27"/>
      <c r="S36" s="27"/>
      <c r="T36" s="28"/>
      <c r="U36" s="83"/>
      <c r="V36" s="27"/>
      <c r="W36" s="29">
        <v>0.3125</v>
      </c>
      <c r="X36" s="82"/>
      <c r="Y36" s="26"/>
      <c r="Z36" s="27"/>
      <c r="AA36" s="29">
        <v>0.3125</v>
      </c>
      <c r="AB36" s="28"/>
      <c r="AC36" s="83"/>
      <c r="AD36" s="27"/>
      <c r="AE36" s="29">
        <v>0.3125</v>
      </c>
      <c r="AF36" s="233"/>
      <c r="AG36" s="708"/>
      <c r="AH36" s="704"/>
      <c r="AI36" s="359"/>
      <c r="AK36" s="358"/>
      <c r="AL36" s="882"/>
      <c r="AM36" s="788"/>
      <c r="AN36" s="772"/>
      <c r="AO36" s="770"/>
      <c r="AP36" s="767"/>
      <c r="AQ36" s="359"/>
    </row>
    <row r="37" spans="1:43" ht="15" customHeight="1" x14ac:dyDescent="0.2">
      <c r="A37" s="358"/>
      <c r="B37" s="723"/>
      <c r="C37" s="731" t="s">
        <v>18</v>
      </c>
      <c r="D37" s="30" t="s">
        <v>157</v>
      </c>
      <c r="E37" s="31"/>
      <c r="F37" s="32"/>
      <c r="G37" s="32"/>
      <c r="H37" s="161"/>
      <c r="I37" s="157">
        <v>0.33333333333333331</v>
      </c>
      <c r="J37" s="32"/>
      <c r="K37" s="32"/>
      <c r="L37" s="161"/>
      <c r="M37" s="157">
        <v>0.33333333333333331</v>
      </c>
      <c r="N37" s="32"/>
      <c r="O37" s="32"/>
      <c r="P37" s="161"/>
      <c r="Q37" s="157">
        <v>0.33333333333333331</v>
      </c>
      <c r="R37" s="32"/>
      <c r="S37" s="32"/>
      <c r="T37" s="161"/>
      <c r="U37" s="157">
        <v>0.33333333333333331</v>
      </c>
      <c r="V37" s="32"/>
      <c r="W37" s="32"/>
      <c r="X37" s="85"/>
      <c r="Y37" s="31"/>
      <c r="Z37" s="32"/>
      <c r="AA37" s="32"/>
      <c r="AB37" s="33"/>
      <c r="AC37" s="86"/>
      <c r="AD37" s="32"/>
      <c r="AE37" s="32"/>
      <c r="AF37" s="230"/>
      <c r="AG37" s="709">
        <f>SUM(E37:AF37)</f>
        <v>1.3333333333333333</v>
      </c>
      <c r="AH37" s="705">
        <f>SUM(E38:AF38)</f>
        <v>1.25</v>
      </c>
      <c r="AI37" s="359"/>
      <c r="AK37" s="362"/>
      <c r="AL37" s="888" t="s">
        <v>85</v>
      </c>
      <c r="AM37" s="748" t="s">
        <v>183</v>
      </c>
      <c r="AN37" s="890"/>
      <c r="AO37" s="890" t="s">
        <v>99</v>
      </c>
      <c r="AP37" s="883"/>
      <c r="AQ37" s="359"/>
    </row>
    <row r="38" spans="1:43" ht="15" customHeight="1" x14ac:dyDescent="0.2">
      <c r="A38" s="358"/>
      <c r="B38" s="723"/>
      <c r="C38" s="732"/>
      <c r="D38" s="25" t="s">
        <v>158</v>
      </c>
      <c r="E38" s="26"/>
      <c r="F38" s="27"/>
      <c r="G38" s="27"/>
      <c r="H38" s="162"/>
      <c r="I38" s="158">
        <v>0.3125</v>
      </c>
      <c r="J38" s="27"/>
      <c r="K38" s="27"/>
      <c r="L38" s="162"/>
      <c r="M38" s="158">
        <v>0.3125</v>
      </c>
      <c r="N38" s="27"/>
      <c r="O38" s="27"/>
      <c r="P38" s="162"/>
      <c r="Q38" s="158">
        <v>0.3125</v>
      </c>
      <c r="R38" s="27"/>
      <c r="S38" s="27"/>
      <c r="T38" s="162"/>
      <c r="U38" s="158">
        <v>0.3125</v>
      </c>
      <c r="V38" s="27"/>
      <c r="W38" s="27"/>
      <c r="X38" s="82"/>
      <c r="Y38" s="26"/>
      <c r="Z38" s="27"/>
      <c r="AA38" s="27"/>
      <c r="AB38" s="28"/>
      <c r="AC38" s="83"/>
      <c r="AD38" s="27"/>
      <c r="AE38" s="27"/>
      <c r="AF38" s="233"/>
      <c r="AG38" s="708"/>
      <c r="AH38" s="704"/>
      <c r="AI38" s="359"/>
      <c r="AK38" s="362"/>
      <c r="AL38" s="889"/>
      <c r="AM38" s="749"/>
      <c r="AN38" s="891"/>
      <c r="AO38" s="891"/>
      <c r="AP38" s="884"/>
      <c r="AQ38" s="359"/>
    </row>
    <row r="39" spans="1:43" ht="15" customHeight="1" x14ac:dyDescent="0.2">
      <c r="A39" s="358"/>
      <c r="B39" s="723"/>
      <c r="C39" s="725" t="s">
        <v>19</v>
      </c>
      <c r="D39" s="30" t="s">
        <v>157</v>
      </c>
      <c r="E39" s="31"/>
      <c r="F39" s="32"/>
      <c r="G39" s="165">
        <v>0.33333333333333331</v>
      </c>
      <c r="H39" s="85"/>
      <c r="I39" s="31"/>
      <c r="J39" s="32"/>
      <c r="K39" s="165">
        <v>0.33333333333333331</v>
      </c>
      <c r="L39" s="33"/>
      <c r="M39" s="86"/>
      <c r="N39" s="32"/>
      <c r="O39" s="165">
        <v>0.33333333333333331</v>
      </c>
      <c r="P39" s="85"/>
      <c r="Q39" s="31"/>
      <c r="R39" s="32"/>
      <c r="S39" s="165">
        <v>0.33333333333333331</v>
      </c>
      <c r="T39" s="33"/>
      <c r="U39" s="86"/>
      <c r="V39" s="32"/>
      <c r="W39" s="32"/>
      <c r="X39" s="167"/>
      <c r="Y39" s="163">
        <v>0.33333333333333331</v>
      </c>
      <c r="Z39" s="32"/>
      <c r="AA39" s="32"/>
      <c r="AB39" s="167"/>
      <c r="AC39" s="163">
        <v>0.33333333333333331</v>
      </c>
      <c r="AD39" s="32"/>
      <c r="AE39" s="32"/>
      <c r="AF39" s="213">
        <v>8.3333333333333329E-2</v>
      </c>
      <c r="AG39" s="709">
        <f>SUM(E39:AF39)</f>
        <v>2.083333333333333</v>
      </c>
      <c r="AH39" s="705">
        <f>SUM(E40:AF40)</f>
        <v>1.9583333333333333</v>
      </c>
      <c r="AI39" s="359"/>
      <c r="AK39" s="358"/>
      <c r="AL39" s="885" t="s">
        <v>86</v>
      </c>
      <c r="AM39" s="797" t="s">
        <v>184</v>
      </c>
      <c r="AN39" s="886" t="s">
        <v>99</v>
      </c>
      <c r="AO39" s="886"/>
      <c r="AP39" s="887"/>
      <c r="AQ39" s="359"/>
    </row>
    <row r="40" spans="1:43" ht="15" customHeight="1" x14ac:dyDescent="0.2">
      <c r="A40" s="358"/>
      <c r="B40" s="723"/>
      <c r="C40" s="726"/>
      <c r="D40" s="25" t="s">
        <v>158</v>
      </c>
      <c r="E40" s="26"/>
      <c r="F40" s="27"/>
      <c r="G40" s="166">
        <v>0.3125</v>
      </c>
      <c r="H40" s="82"/>
      <c r="I40" s="26"/>
      <c r="J40" s="27"/>
      <c r="K40" s="166">
        <v>0.3125</v>
      </c>
      <c r="L40" s="28"/>
      <c r="M40" s="83"/>
      <c r="N40" s="27"/>
      <c r="O40" s="166">
        <v>0.3125</v>
      </c>
      <c r="P40" s="82"/>
      <c r="Q40" s="26"/>
      <c r="R40" s="27"/>
      <c r="S40" s="166">
        <v>0.3125</v>
      </c>
      <c r="T40" s="28"/>
      <c r="U40" s="83"/>
      <c r="V40" s="27"/>
      <c r="W40" s="27"/>
      <c r="X40" s="168"/>
      <c r="Y40" s="164">
        <v>0.3125</v>
      </c>
      <c r="Z40" s="27"/>
      <c r="AA40" s="27"/>
      <c r="AB40" s="168"/>
      <c r="AC40" s="164">
        <v>0.3125</v>
      </c>
      <c r="AD40" s="27"/>
      <c r="AE40" s="27"/>
      <c r="AF40" s="214">
        <v>8.3333333333333329E-2</v>
      </c>
      <c r="AG40" s="708"/>
      <c r="AH40" s="704"/>
      <c r="AI40" s="359"/>
      <c r="AK40" s="358"/>
      <c r="AL40" s="885"/>
      <c r="AM40" s="797"/>
      <c r="AN40" s="886"/>
      <c r="AO40" s="886"/>
      <c r="AP40" s="887"/>
      <c r="AQ40" s="359"/>
    </row>
    <row r="41" spans="1:43" ht="15" customHeight="1" x14ac:dyDescent="0.2">
      <c r="A41" s="358"/>
      <c r="B41" s="723"/>
      <c r="C41" s="727" t="s">
        <v>20</v>
      </c>
      <c r="D41" s="30" t="s">
        <v>157</v>
      </c>
      <c r="E41" s="169">
        <v>0.25</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09">
        <f>SUM(E41:AF41)</f>
        <v>1.9166666666666663</v>
      </c>
      <c r="AH41" s="705">
        <f>SUM(E42:AF42)</f>
        <v>1.7916666666666665</v>
      </c>
      <c r="AI41" s="359"/>
      <c r="AK41" s="358"/>
      <c r="AL41" s="889" t="s">
        <v>87</v>
      </c>
      <c r="AM41" s="749" t="s">
        <v>185</v>
      </c>
      <c r="AN41" s="891" t="s">
        <v>99</v>
      </c>
      <c r="AO41" s="891"/>
      <c r="AP41" s="884"/>
      <c r="AQ41" s="359"/>
    </row>
    <row r="42" spans="1:43" ht="15" customHeight="1" thickBot="1" x14ac:dyDescent="0.25">
      <c r="A42" s="358"/>
      <c r="B42" s="724"/>
      <c r="C42" s="728"/>
      <c r="D42" s="40" t="s">
        <v>158</v>
      </c>
      <c r="E42" s="170">
        <v>0.22916666666666666</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13"/>
      <c r="AH42" s="706"/>
      <c r="AI42" s="359"/>
      <c r="AK42" s="358"/>
      <c r="AL42" s="889"/>
      <c r="AM42" s="749"/>
      <c r="AN42" s="891"/>
      <c r="AO42" s="891"/>
      <c r="AP42" s="884"/>
      <c r="AQ42" s="359"/>
    </row>
    <row r="43" spans="1:43"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5" t="s">
        <v>88</v>
      </c>
      <c r="AM43" s="797" t="s">
        <v>186</v>
      </c>
      <c r="AN43" s="886"/>
      <c r="AO43" s="886" t="s">
        <v>99</v>
      </c>
      <c r="AP43" s="887"/>
      <c r="AQ43" s="359"/>
    </row>
    <row r="44" spans="1:43" ht="15" customHeight="1" x14ac:dyDescent="0.2">
      <c r="A44" s="358"/>
      <c r="B44" s="722">
        <v>4</v>
      </c>
      <c r="C44" s="729" t="s">
        <v>15</v>
      </c>
      <c r="D44" s="20" t="s">
        <v>157</v>
      </c>
      <c r="E44" s="21"/>
      <c r="F44" s="22"/>
      <c r="G44" s="22"/>
      <c r="H44" s="54"/>
      <c r="I44" s="55">
        <v>0.33333333333333331</v>
      </c>
      <c r="J44" s="22"/>
      <c r="K44" s="22"/>
      <c r="L44" s="54"/>
      <c r="M44" s="55">
        <v>0.33333333333333331</v>
      </c>
      <c r="N44" s="22"/>
      <c r="O44" s="22"/>
      <c r="P44" s="54"/>
      <c r="Q44" s="55">
        <v>0.33333333333333331</v>
      </c>
      <c r="R44" s="22"/>
      <c r="S44" s="22"/>
      <c r="T44" s="54"/>
      <c r="U44" s="55">
        <v>0.33333333333333331</v>
      </c>
      <c r="V44" s="22"/>
      <c r="W44" s="22"/>
      <c r="X44" s="79"/>
      <c r="Y44" s="21"/>
      <c r="Z44" s="22"/>
      <c r="AA44" s="22"/>
      <c r="AB44" s="79"/>
      <c r="AC44" s="21"/>
      <c r="AD44" s="22"/>
      <c r="AE44" s="22"/>
      <c r="AF44" s="218"/>
      <c r="AG44" s="707">
        <f>SUM(E44:AF44)</f>
        <v>1.3333333333333333</v>
      </c>
      <c r="AH44" s="703">
        <f>SUM(E45:AF45)</f>
        <v>1.25</v>
      </c>
      <c r="AI44" s="368"/>
      <c r="AK44" s="363"/>
      <c r="AL44" s="885"/>
      <c r="AM44" s="797"/>
      <c r="AN44" s="886"/>
      <c r="AO44" s="886"/>
      <c r="AP44" s="887"/>
      <c r="AQ44" s="359"/>
    </row>
    <row r="45" spans="1:43" ht="15" customHeight="1" x14ac:dyDescent="0.2">
      <c r="A45" s="358"/>
      <c r="B45" s="723"/>
      <c r="C45" s="730"/>
      <c r="D45" s="25" t="s">
        <v>158</v>
      </c>
      <c r="E45" s="26"/>
      <c r="F45" s="27"/>
      <c r="G45" s="27"/>
      <c r="H45" s="56"/>
      <c r="I45" s="57">
        <v>0.3125</v>
      </c>
      <c r="J45" s="27"/>
      <c r="K45" s="27"/>
      <c r="L45" s="56"/>
      <c r="M45" s="57">
        <v>0.3125</v>
      </c>
      <c r="N45" s="27"/>
      <c r="O45" s="27"/>
      <c r="P45" s="56"/>
      <c r="Q45" s="57">
        <v>0.3125</v>
      </c>
      <c r="R45" s="27"/>
      <c r="S45" s="27"/>
      <c r="T45" s="56"/>
      <c r="U45" s="57">
        <v>0.3125</v>
      </c>
      <c r="V45" s="27"/>
      <c r="W45" s="27"/>
      <c r="X45" s="82"/>
      <c r="Y45" s="26"/>
      <c r="Z45" s="27"/>
      <c r="AA45" s="27"/>
      <c r="AB45" s="82"/>
      <c r="AC45" s="26"/>
      <c r="AD45" s="27"/>
      <c r="AE45" s="27"/>
      <c r="AF45" s="219"/>
      <c r="AG45" s="708"/>
      <c r="AH45" s="704"/>
      <c r="AI45" s="359"/>
      <c r="AK45" s="363"/>
      <c r="AL45" s="889" t="s">
        <v>89</v>
      </c>
      <c r="AM45" s="749" t="s">
        <v>187</v>
      </c>
      <c r="AN45" s="891"/>
      <c r="AO45" s="891" t="s">
        <v>99</v>
      </c>
      <c r="AP45" s="884"/>
      <c r="AQ45" s="359"/>
    </row>
    <row r="46" spans="1:43" ht="15" customHeight="1" x14ac:dyDescent="0.2">
      <c r="A46" s="358"/>
      <c r="B46" s="723"/>
      <c r="C46" s="731" t="s">
        <v>18</v>
      </c>
      <c r="D46" s="30" t="s">
        <v>157</v>
      </c>
      <c r="E46" s="31"/>
      <c r="F46" s="32"/>
      <c r="G46" s="159">
        <v>0.33333333333333331</v>
      </c>
      <c r="H46" s="33"/>
      <c r="I46" s="86"/>
      <c r="J46" s="32"/>
      <c r="K46" s="159">
        <v>0.33333333333333331</v>
      </c>
      <c r="L46" s="33"/>
      <c r="M46" s="86"/>
      <c r="N46" s="32"/>
      <c r="O46" s="159">
        <v>0.33333333333333331</v>
      </c>
      <c r="P46" s="33"/>
      <c r="Q46" s="86"/>
      <c r="R46" s="32"/>
      <c r="S46" s="159">
        <v>0.33333333333333331</v>
      </c>
      <c r="T46" s="33"/>
      <c r="U46" s="86"/>
      <c r="V46" s="32"/>
      <c r="W46" s="32"/>
      <c r="X46" s="161"/>
      <c r="Y46" s="157">
        <v>0.33333333333333331</v>
      </c>
      <c r="Z46" s="32"/>
      <c r="AA46" s="32"/>
      <c r="AB46" s="161"/>
      <c r="AC46" s="157">
        <v>0.33333333333333331</v>
      </c>
      <c r="AD46" s="32"/>
      <c r="AE46" s="32"/>
      <c r="AF46" s="220">
        <v>8.3333333333333329E-2</v>
      </c>
      <c r="AG46" s="709">
        <f>SUM(E46:AF46)</f>
        <v>2.083333333333333</v>
      </c>
      <c r="AH46" s="705">
        <f>SUM(E47:AF47)</f>
        <v>1.9583333333333333</v>
      </c>
      <c r="AI46" s="368"/>
      <c r="AK46" s="363"/>
      <c r="AL46" s="889"/>
      <c r="AM46" s="749"/>
      <c r="AN46" s="891"/>
      <c r="AO46" s="891"/>
      <c r="AP46" s="884"/>
      <c r="AQ46" s="359"/>
    </row>
    <row r="47" spans="1:43" ht="15" customHeight="1" x14ac:dyDescent="0.2">
      <c r="A47" s="358"/>
      <c r="B47" s="723"/>
      <c r="C47" s="732"/>
      <c r="D47" s="25" t="s">
        <v>158</v>
      </c>
      <c r="E47" s="26"/>
      <c r="F47" s="27"/>
      <c r="G47" s="160">
        <v>0.3125</v>
      </c>
      <c r="H47" s="28"/>
      <c r="I47" s="83"/>
      <c r="J47" s="27"/>
      <c r="K47" s="160">
        <v>0.3125</v>
      </c>
      <c r="L47" s="28"/>
      <c r="M47" s="83"/>
      <c r="N47" s="27"/>
      <c r="O47" s="160">
        <v>0.3125</v>
      </c>
      <c r="P47" s="28"/>
      <c r="Q47" s="83"/>
      <c r="R47" s="27"/>
      <c r="S47" s="160">
        <v>0.3125</v>
      </c>
      <c r="T47" s="28"/>
      <c r="U47" s="83"/>
      <c r="V47" s="27"/>
      <c r="W47" s="27"/>
      <c r="X47" s="162"/>
      <c r="Y47" s="158">
        <v>0.3125</v>
      </c>
      <c r="Z47" s="27"/>
      <c r="AA47" s="27"/>
      <c r="AB47" s="162"/>
      <c r="AC47" s="158">
        <v>0.3125</v>
      </c>
      <c r="AD47" s="27"/>
      <c r="AE47" s="27"/>
      <c r="AF47" s="221">
        <v>8.3333333333333329E-2</v>
      </c>
      <c r="AG47" s="708"/>
      <c r="AH47" s="704"/>
      <c r="AI47" s="359"/>
      <c r="AK47" s="363"/>
      <c r="AL47" s="885" t="s">
        <v>90</v>
      </c>
      <c r="AM47" s="797" t="s">
        <v>188</v>
      </c>
      <c r="AN47" s="886" t="s">
        <v>99</v>
      </c>
      <c r="AO47" s="886"/>
      <c r="AP47" s="887"/>
      <c r="AQ47" s="359"/>
    </row>
    <row r="48" spans="1:43" ht="15" customHeight="1" x14ac:dyDescent="0.2">
      <c r="A48" s="358"/>
      <c r="B48" s="723"/>
      <c r="C48" s="725" t="s">
        <v>19</v>
      </c>
      <c r="D48" s="30" t="s">
        <v>157</v>
      </c>
      <c r="E48" s="163">
        <v>0.25</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09">
        <f>SUM(E48:AF48)</f>
        <v>1.9166666666666663</v>
      </c>
      <c r="AH48" s="705">
        <f>SUM(E49:AF49)</f>
        <v>1.7916666666666665</v>
      </c>
      <c r="AI48" s="368"/>
      <c r="AK48" s="363"/>
      <c r="AL48" s="885"/>
      <c r="AM48" s="797"/>
      <c r="AN48" s="886"/>
      <c r="AO48" s="886"/>
      <c r="AP48" s="887"/>
      <c r="AQ48" s="359"/>
    </row>
    <row r="49" spans="1:43" ht="15" customHeight="1" x14ac:dyDescent="0.2">
      <c r="A49" s="358"/>
      <c r="B49" s="723"/>
      <c r="C49" s="726"/>
      <c r="D49" s="25" t="s">
        <v>158</v>
      </c>
      <c r="E49" s="164">
        <v>0.22916666666666666</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08"/>
      <c r="AH49" s="704"/>
      <c r="AI49" s="359"/>
      <c r="AK49" s="363"/>
      <c r="AL49" s="889" t="s">
        <v>91</v>
      </c>
      <c r="AM49" s="749" t="s">
        <v>189</v>
      </c>
      <c r="AN49" s="891" t="s">
        <v>99</v>
      </c>
      <c r="AO49" s="891"/>
      <c r="AP49" s="884"/>
      <c r="AQ49" s="359"/>
    </row>
    <row r="50" spans="1:43" ht="15" customHeight="1" x14ac:dyDescent="0.2">
      <c r="A50" s="358"/>
      <c r="B50" s="723"/>
      <c r="C50" s="727" t="s">
        <v>20</v>
      </c>
      <c r="D50" s="30" t="s">
        <v>157</v>
      </c>
      <c r="E50" s="31"/>
      <c r="F50" s="171">
        <v>0.33333333333333331</v>
      </c>
      <c r="G50" s="32"/>
      <c r="H50" s="85"/>
      <c r="I50" s="31"/>
      <c r="J50" s="171">
        <v>0.33333333333333331</v>
      </c>
      <c r="K50" s="32"/>
      <c r="L50" s="33"/>
      <c r="M50" s="86"/>
      <c r="N50" s="32"/>
      <c r="O50" s="32"/>
      <c r="P50" s="85"/>
      <c r="Q50" s="31"/>
      <c r="R50" s="32"/>
      <c r="S50" s="32"/>
      <c r="T50" s="33"/>
      <c r="U50" s="86"/>
      <c r="V50" s="32"/>
      <c r="W50" s="171">
        <v>0.33333333333333331</v>
      </c>
      <c r="X50" s="85"/>
      <c r="Y50" s="31"/>
      <c r="Z50" s="32"/>
      <c r="AA50" s="171">
        <v>0.33333333333333331</v>
      </c>
      <c r="AB50" s="33"/>
      <c r="AC50" s="86"/>
      <c r="AD50" s="32"/>
      <c r="AE50" s="171">
        <v>0.33333333333333331</v>
      </c>
      <c r="AF50" s="215"/>
      <c r="AG50" s="709">
        <f>SUM(E50:AF50)</f>
        <v>1.6666666666666665</v>
      </c>
      <c r="AH50" s="705">
        <f>SUM(E51:AF51)</f>
        <v>1.5625</v>
      </c>
      <c r="AI50" s="368"/>
      <c r="AK50" s="363"/>
      <c r="AL50" s="889"/>
      <c r="AM50" s="749"/>
      <c r="AN50" s="891"/>
      <c r="AO50" s="891"/>
      <c r="AP50" s="884"/>
      <c r="AQ50" s="359"/>
    </row>
    <row r="51" spans="1:43" ht="15" customHeight="1" thickBot="1" x14ac:dyDescent="0.25">
      <c r="A51" s="358"/>
      <c r="B51" s="724"/>
      <c r="C51" s="728"/>
      <c r="D51" s="40" t="s">
        <v>158</v>
      </c>
      <c r="E51" s="43"/>
      <c r="F51" s="172">
        <v>0.3125</v>
      </c>
      <c r="G51" s="41"/>
      <c r="H51" s="87"/>
      <c r="I51" s="43"/>
      <c r="J51" s="172">
        <v>0.3125</v>
      </c>
      <c r="K51" s="41"/>
      <c r="L51" s="42"/>
      <c r="M51" s="88"/>
      <c r="N51" s="41"/>
      <c r="O51" s="41"/>
      <c r="P51" s="87"/>
      <c r="Q51" s="43"/>
      <c r="R51" s="41"/>
      <c r="S51" s="41"/>
      <c r="T51" s="42"/>
      <c r="U51" s="88"/>
      <c r="V51" s="41"/>
      <c r="W51" s="172">
        <v>0.3125</v>
      </c>
      <c r="X51" s="87"/>
      <c r="Y51" s="43"/>
      <c r="Z51" s="41"/>
      <c r="AA51" s="172">
        <v>0.3125</v>
      </c>
      <c r="AB51" s="42"/>
      <c r="AC51" s="88"/>
      <c r="AD51" s="41"/>
      <c r="AE51" s="172">
        <v>0.3125</v>
      </c>
      <c r="AF51" s="239"/>
      <c r="AG51" s="713"/>
      <c r="AH51" s="706"/>
      <c r="AI51" s="359"/>
      <c r="AK51" s="363"/>
      <c r="AL51" s="885" t="s">
        <v>93</v>
      </c>
      <c r="AM51" s="797" t="s">
        <v>203</v>
      </c>
      <c r="AN51" s="886" t="s">
        <v>99</v>
      </c>
      <c r="AO51" s="886"/>
      <c r="AP51" s="887"/>
      <c r="AQ51" s="359"/>
    </row>
    <row r="52" spans="1:43" ht="26.45" customHeight="1" thickBot="1" x14ac:dyDescent="0.25">
      <c r="A52" s="358"/>
      <c r="Y52" s="719" t="s">
        <v>172</v>
      </c>
      <c r="Z52" s="720"/>
      <c r="AA52" s="720"/>
      <c r="AB52" s="720"/>
      <c r="AC52" s="720"/>
      <c r="AD52" s="720"/>
      <c r="AE52" s="720"/>
      <c r="AF52" s="721"/>
      <c r="AG52" s="48">
        <f>AVERAGE(AG17:AG24,AG26:AG33,AG35:AG42,AG44:AG51)</f>
        <v>1.75</v>
      </c>
      <c r="AH52" s="49">
        <f>AVERAGE(AH17:AH24,AH26:AH33,AH35:AH42,AH44:AH51)</f>
        <v>1.640625</v>
      </c>
      <c r="AI52" s="359"/>
      <c r="AK52" s="363"/>
      <c r="AL52" s="885"/>
      <c r="AM52" s="797"/>
      <c r="AN52" s="886"/>
      <c r="AO52" s="886"/>
      <c r="AP52" s="887"/>
      <c r="AQ52" s="359"/>
    </row>
    <row r="53" spans="1:43" ht="15" customHeight="1" x14ac:dyDescent="0.2">
      <c r="A53" s="358"/>
      <c r="AI53" s="359"/>
      <c r="AK53" s="363"/>
      <c r="AL53" s="889" t="s">
        <v>94</v>
      </c>
      <c r="AM53" s="749" t="s">
        <v>190</v>
      </c>
      <c r="AN53" s="891"/>
      <c r="AO53" s="891" t="s">
        <v>99</v>
      </c>
      <c r="AP53" s="884"/>
      <c r="AQ53" s="359"/>
    </row>
    <row r="54" spans="1:43" s="62" customFormat="1" ht="35.1" customHeight="1" x14ac:dyDescent="0.2">
      <c r="A54" s="369"/>
      <c r="C54" s="63" t="s">
        <v>161</v>
      </c>
      <c r="D54" s="629"/>
      <c r="E54" s="630"/>
      <c r="F54" s="630"/>
      <c r="G54" s="630"/>
      <c r="H54" s="630"/>
      <c r="I54" s="630"/>
      <c r="J54" s="65" t="s">
        <v>162</v>
      </c>
      <c r="K54" s="628"/>
      <c r="L54" s="628"/>
      <c r="M54" s="628"/>
      <c r="N54" s="628"/>
      <c r="O54" s="628"/>
      <c r="P54" s="628"/>
      <c r="Q54" s="628"/>
      <c r="R54" s="628"/>
      <c r="S54" s="628"/>
      <c r="T54" s="628"/>
      <c r="U54" s="628"/>
      <c r="V54" s="628"/>
      <c r="W54" s="628"/>
      <c r="X54" s="628"/>
      <c r="Y54" s="628"/>
      <c r="Z54" s="628"/>
      <c r="AA54" s="628"/>
      <c r="AB54" s="628"/>
      <c r="AC54" s="628"/>
      <c r="AD54" s="628"/>
      <c r="AE54" s="628"/>
      <c r="AF54" s="104"/>
      <c r="AG54" s="66"/>
      <c r="AH54" s="66"/>
      <c r="AI54" s="370"/>
      <c r="AK54" s="363"/>
      <c r="AL54" s="889"/>
      <c r="AM54" s="749"/>
      <c r="AN54" s="891"/>
      <c r="AO54" s="891"/>
      <c r="AP54" s="884"/>
      <c r="AQ54" s="359"/>
    </row>
    <row r="55" spans="1:43" s="62" customFormat="1" ht="35.1" customHeight="1" x14ac:dyDescent="0.2">
      <c r="A55" s="369"/>
      <c r="C55" s="629"/>
      <c r="D55" s="629"/>
      <c r="E55" s="630"/>
      <c r="F55" s="630"/>
      <c r="G55" s="630"/>
      <c r="H55" s="630"/>
      <c r="I55" s="630"/>
      <c r="J55" s="65" t="s">
        <v>163</v>
      </c>
      <c r="K55" s="628"/>
      <c r="L55" s="628"/>
      <c r="M55" s="628"/>
      <c r="N55" s="628"/>
      <c r="O55" s="628"/>
      <c r="P55" s="628"/>
      <c r="Q55" s="628"/>
      <c r="R55" s="628"/>
      <c r="S55" s="628"/>
      <c r="T55" s="628"/>
      <c r="U55" s="628"/>
      <c r="V55" s="628"/>
      <c r="W55" s="628"/>
      <c r="X55" s="628"/>
      <c r="Y55" s="628"/>
      <c r="Z55" s="628"/>
      <c r="AA55" s="628"/>
      <c r="AB55" s="628"/>
      <c r="AC55" s="628"/>
      <c r="AD55" s="628"/>
      <c r="AE55" s="628"/>
      <c r="AF55" s="104"/>
      <c r="AG55" s="66"/>
      <c r="AH55" s="66"/>
      <c r="AI55" s="370"/>
      <c r="AK55" s="363"/>
      <c r="AL55" s="395" t="s">
        <v>95</v>
      </c>
      <c r="AM55" s="685" t="s">
        <v>191</v>
      </c>
      <c r="AN55" s="398"/>
      <c r="AO55" s="398"/>
      <c r="AP55" s="399"/>
      <c r="AQ55" s="359"/>
    </row>
    <row r="56" spans="1:43" s="62" customFormat="1" ht="35.1" customHeight="1" x14ac:dyDescent="0.2">
      <c r="A56" s="369"/>
      <c r="C56" s="629"/>
      <c r="D56" s="629"/>
      <c r="E56" s="630"/>
      <c r="F56" s="630"/>
      <c r="G56" s="630"/>
      <c r="H56" s="630"/>
      <c r="I56" s="630"/>
      <c r="J56" s="65" t="s">
        <v>164</v>
      </c>
      <c r="K56" s="628"/>
      <c r="L56" s="628"/>
      <c r="M56" s="628"/>
      <c r="N56" s="628"/>
      <c r="O56" s="628"/>
      <c r="P56" s="628"/>
      <c r="Q56" s="628"/>
      <c r="R56" s="628"/>
      <c r="S56" s="628"/>
      <c r="T56" s="628"/>
      <c r="U56" s="628"/>
      <c r="V56" s="628"/>
      <c r="W56" s="628"/>
      <c r="X56" s="628"/>
      <c r="Y56" s="628"/>
      <c r="Z56" s="628"/>
      <c r="AA56" s="628"/>
      <c r="AB56" s="628"/>
      <c r="AC56" s="628"/>
      <c r="AD56" s="628"/>
      <c r="AE56" s="628"/>
      <c r="AF56" s="104"/>
      <c r="AG56" s="66"/>
      <c r="AH56" s="66"/>
      <c r="AI56" s="370"/>
      <c r="AK56" s="363"/>
      <c r="AL56" s="394" t="s">
        <v>96</v>
      </c>
      <c r="AM56" s="684" t="s">
        <v>192</v>
      </c>
      <c r="AN56" s="396"/>
      <c r="AO56" s="396"/>
      <c r="AP56" s="397"/>
      <c r="AQ56" s="359"/>
    </row>
    <row r="57" spans="1:43" s="62" customFormat="1" ht="35.1" customHeight="1" thickBot="1" x14ac:dyDescent="0.3">
      <c r="A57" s="369"/>
      <c r="C57" s="629"/>
      <c r="D57" s="629"/>
      <c r="E57" s="630"/>
      <c r="F57" s="630"/>
      <c r="G57" s="630"/>
      <c r="H57" s="630"/>
      <c r="I57" s="630"/>
      <c r="J57" s="65" t="s">
        <v>165</v>
      </c>
      <c r="K57" s="628"/>
      <c r="L57" s="628"/>
      <c r="M57" s="628"/>
      <c r="N57" s="628"/>
      <c r="O57" s="628"/>
      <c r="P57" s="628"/>
      <c r="Q57" s="628"/>
      <c r="R57" s="628"/>
      <c r="S57" s="628"/>
      <c r="T57" s="628"/>
      <c r="U57" s="628"/>
      <c r="V57" s="628"/>
      <c r="W57" s="628"/>
      <c r="X57" s="628"/>
      <c r="Y57" s="628"/>
      <c r="Z57" s="628"/>
      <c r="AA57" s="628"/>
      <c r="AB57" s="628"/>
      <c r="AC57" s="628"/>
      <c r="AD57" s="628"/>
      <c r="AE57" s="628"/>
      <c r="AF57" s="104"/>
      <c r="AG57" s="66"/>
      <c r="AH57" s="66"/>
      <c r="AI57" s="370"/>
      <c r="AK57" s="363"/>
      <c r="AL57" s="376" t="s">
        <v>97</v>
      </c>
      <c r="AM57" s="635" t="s">
        <v>193</v>
      </c>
      <c r="AN57" s="380"/>
      <c r="AO57" s="380"/>
      <c r="AP57" s="381"/>
      <c r="AQ57" s="359"/>
    </row>
    <row r="58" spans="1:43" ht="15" customHeight="1" x14ac:dyDescent="0.2">
      <c r="A58" s="358"/>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I58" s="359"/>
      <c r="AK58" s="358"/>
      <c r="AL58" s="892"/>
      <c r="AM58" s="894" t="s">
        <v>194</v>
      </c>
      <c r="AN58" s="895">
        <f>COUNTIF(AN37:AN57,"x")</f>
        <v>5</v>
      </c>
      <c r="AO58" s="895">
        <f>COUNTIF(AO37:AO57,"x")</f>
        <v>4</v>
      </c>
      <c r="AP58" s="896">
        <f>COUNTIF(AP37:AP57,"x")</f>
        <v>0</v>
      </c>
      <c r="AQ58" s="359"/>
    </row>
    <row r="59" spans="1:43" ht="35.1" customHeight="1" thickBot="1" x14ac:dyDescent="0.25">
      <c r="A59" s="358"/>
      <c r="B59" s="62"/>
      <c r="C59" s="63" t="s">
        <v>166</v>
      </c>
      <c r="D59" s="629"/>
      <c r="E59" s="630"/>
      <c r="F59" s="630"/>
      <c r="G59" s="630"/>
      <c r="H59" s="630"/>
      <c r="I59" s="629"/>
      <c r="J59" s="62" t="s">
        <v>167</v>
      </c>
      <c r="K59" s="516"/>
      <c r="L59" s="516"/>
      <c r="M59" s="636" t="s">
        <v>15</v>
      </c>
      <c r="N59" s="637">
        <v>0</v>
      </c>
      <c r="O59" s="628"/>
      <c r="P59" s="516"/>
      <c r="Q59" s="638" t="s">
        <v>18</v>
      </c>
      <c r="R59" s="637">
        <v>0</v>
      </c>
      <c r="S59" s="628"/>
      <c r="T59" s="516"/>
      <c r="U59" s="639" t="s">
        <v>19</v>
      </c>
      <c r="V59" s="637">
        <v>0</v>
      </c>
      <c r="W59" s="628"/>
      <c r="X59" s="516"/>
      <c r="Y59" s="640" t="s">
        <v>20</v>
      </c>
      <c r="Z59" s="637">
        <v>0</v>
      </c>
      <c r="AA59" s="628"/>
      <c r="AB59" s="628"/>
      <c r="AC59" s="628"/>
      <c r="AD59" s="641" t="s">
        <v>36</v>
      </c>
      <c r="AE59" s="642">
        <f>SUM(N59,R59,V59,Z59)</f>
        <v>0</v>
      </c>
      <c r="AF59" s="104"/>
      <c r="AG59" s="66"/>
      <c r="AH59" s="66"/>
      <c r="AI59" s="359"/>
      <c r="AK59" s="358"/>
      <c r="AL59" s="893"/>
      <c r="AM59" s="802"/>
      <c r="AN59" s="873"/>
      <c r="AO59" s="873"/>
      <c r="AP59" s="874"/>
      <c r="AQ59" s="359"/>
    </row>
    <row r="60" spans="1:43" ht="15" customHeight="1" thickTop="1" x14ac:dyDescent="0.2">
      <c r="A60" s="358"/>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I60" s="359"/>
      <c r="AK60" s="358"/>
      <c r="AQ60" s="359"/>
    </row>
    <row r="61" spans="1:43" s="62" customFormat="1" ht="34.5" customHeight="1" x14ac:dyDescent="0.2">
      <c r="A61" s="369"/>
      <c r="C61" s="63" t="s">
        <v>168</v>
      </c>
      <c r="D61" s="516"/>
      <c r="E61" s="516"/>
      <c r="F61" s="516"/>
      <c r="G61" s="516"/>
      <c r="H61" s="516"/>
      <c r="I61" s="516"/>
      <c r="J61" s="62" t="s">
        <v>169</v>
      </c>
      <c r="K61" s="516"/>
      <c r="L61" s="516"/>
      <c r="M61" s="516"/>
      <c r="N61" s="516"/>
      <c r="O61" s="516"/>
      <c r="P61" s="516"/>
      <c r="Q61" s="516"/>
      <c r="R61" s="516"/>
      <c r="S61" s="516"/>
      <c r="T61" s="516"/>
      <c r="U61" s="516"/>
      <c r="V61" s="628"/>
      <c r="W61" s="628"/>
      <c r="X61" s="628"/>
      <c r="Y61" s="628"/>
      <c r="Z61" s="628"/>
      <c r="AA61" s="628"/>
      <c r="AB61" s="628"/>
      <c r="AC61" s="628"/>
      <c r="AD61" s="628"/>
      <c r="AE61" s="628"/>
      <c r="AF61" s="104"/>
      <c r="AG61" s="66"/>
      <c r="AH61" s="66"/>
      <c r="AI61" s="370"/>
      <c r="AK61" s="369"/>
      <c r="AQ61" s="370"/>
    </row>
    <row r="62" spans="1:43" ht="35.1" customHeight="1" thickBot="1" x14ac:dyDescent="0.25">
      <c r="A62" s="36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371"/>
      <c r="AG62" s="372"/>
      <c r="AH62" s="372"/>
      <c r="AI62" s="364"/>
      <c r="AK62" s="365"/>
      <c r="AL62" s="372"/>
      <c r="AM62" s="149"/>
      <c r="AN62" s="149"/>
      <c r="AO62" s="149"/>
      <c r="AP62" s="149"/>
      <c r="AQ62" s="364"/>
    </row>
  </sheetData>
  <sheetProtection algorithmName="SHA-512" hashValue="Ua6Od/s/pW6dVz0lqGupaj3XYgxejPYPnvbc5NuD1N8Mf5Vst50XRzNwMvdZ1JdGzp74UIfNoRk7e4m5FAGpqg==" saltValue="izC8jSLz8cvby5/mXKiK/A=="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25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5"/>
  <sheetViews>
    <sheetView zoomScale="40" zoomScaleNormal="40" workbookViewId="0">
      <selection activeCell="T34" sqref="T3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5.1406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49" t="s">
        <v>271</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1"/>
    </row>
    <row r="2" spans="1:47" s="468" customFormat="1" ht="22.5" customHeight="1" thickBot="1" x14ac:dyDescent="0.25">
      <c r="A2" s="456"/>
      <c r="B2" s="467" t="s">
        <v>122</v>
      </c>
      <c r="C2" s="467"/>
      <c r="D2" s="467"/>
      <c r="E2" s="467"/>
      <c r="F2" s="456" t="s">
        <v>105</v>
      </c>
      <c r="G2" s="456"/>
      <c r="H2" s="467"/>
      <c r="J2" s="456"/>
      <c r="K2" s="461" t="s">
        <v>124</v>
      </c>
      <c r="L2" s="460"/>
      <c r="M2" s="462"/>
      <c r="N2" s="462"/>
      <c r="O2" s="462"/>
      <c r="P2" s="462"/>
      <c r="Q2" s="462"/>
      <c r="R2" s="462"/>
      <c r="S2" s="462"/>
      <c r="T2" s="469"/>
      <c r="U2" s="469"/>
      <c r="V2" s="469"/>
      <c r="W2" s="469"/>
      <c r="X2" s="469"/>
      <c r="Y2" s="469"/>
      <c r="Z2" s="469"/>
      <c r="AA2" s="469"/>
      <c r="AB2" s="469"/>
      <c r="AC2" s="469"/>
      <c r="AD2" s="469"/>
      <c r="AF2" s="470"/>
      <c r="AG2" s="471"/>
      <c r="AH2" s="471"/>
      <c r="AL2" s="471"/>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373" t="s">
        <v>215</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76.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2" t="s">
        <v>214</v>
      </c>
      <c r="AM7" s="853"/>
      <c r="AN7" s="853"/>
      <c r="AO7" s="853"/>
      <c r="AP7" s="854"/>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7" t="s">
        <v>217</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thickBot="1" x14ac:dyDescent="0.25">
      <c r="A13" s="358"/>
      <c r="B13" s="855" t="s">
        <v>258</v>
      </c>
      <c r="C13" s="856"/>
      <c r="D13" s="856"/>
      <c r="E13" s="856"/>
      <c r="F13" s="856"/>
      <c r="G13" s="856"/>
      <c r="H13" s="857"/>
      <c r="I13" s="830" t="s">
        <v>153</v>
      </c>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2"/>
      <c r="AG13" s="539" t="s">
        <v>152</v>
      </c>
      <c r="AH13" s="540" t="s">
        <v>108</v>
      </c>
      <c r="AI13" s="359"/>
      <c r="AK13" s="358"/>
      <c r="AL13" s="861" t="s">
        <v>84</v>
      </c>
      <c r="AM13" s="843" t="s">
        <v>195</v>
      </c>
      <c r="AN13" s="771" t="s">
        <v>177</v>
      </c>
      <c r="AO13" s="783" t="s">
        <v>178</v>
      </c>
      <c r="AP13" s="119"/>
      <c r="AQ13" s="359"/>
    </row>
    <row r="14" spans="1:47" ht="30" customHeight="1" thickBot="1" x14ac:dyDescent="0.25">
      <c r="A14" s="358"/>
      <c r="B14" s="858"/>
      <c r="C14" s="859"/>
      <c r="D14" s="859"/>
      <c r="E14" s="859"/>
      <c r="F14" s="859"/>
      <c r="G14" s="859"/>
      <c r="H14" s="860"/>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539" t="s">
        <v>150</v>
      </c>
      <c r="AH14" s="541" t="s">
        <v>151</v>
      </c>
      <c r="AI14" s="359"/>
      <c r="AK14" s="358"/>
      <c r="AL14" s="862"/>
      <c r="AM14" s="844"/>
      <c r="AN14" s="845"/>
      <c r="AO14" s="784"/>
      <c r="AP14" s="119"/>
      <c r="AQ14" s="359"/>
    </row>
    <row r="15" spans="1:47"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46" t="s">
        <v>147</v>
      </c>
      <c r="Z15" s="847"/>
      <c r="AA15" s="847"/>
      <c r="AB15" s="848"/>
      <c r="AC15" s="846" t="s">
        <v>148</v>
      </c>
      <c r="AD15" s="847"/>
      <c r="AE15" s="847"/>
      <c r="AF15" s="848"/>
      <c r="AG15" s="740" t="s">
        <v>149</v>
      </c>
      <c r="AH15" s="742"/>
      <c r="AI15" s="359"/>
      <c r="AK15" s="358"/>
      <c r="AL15" s="377" t="s">
        <v>85</v>
      </c>
      <c r="AM15" s="543" t="s">
        <v>196</v>
      </c>
      <c r="AN15" s="378" t="s">
        <v>99</v>
      </c>
      <c r="AO15" s="379"/>
      <c r="AQ15" s="359"/>
    </row>
    <row r="16" spans="1:47" s="19" customFormat="1" ht="26.25" customHeight="1" thickBot="1" x14ac:dyDescent="0.25">
      <c r="A16" s="360"/>
      <c r="B16" s="837"/>
      <c r="C16" s="839"/>
      <c r="D16" s="840"/>
      <c r="E16" s="345">
        <v>0.27083333333333331</v>
      </c>
      <c r="F16" s="346">
        <v>0.625</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159</v>
      </c>
      <c r="AH16" s="77" t="s">
        <v>160</v>
      </c>
      <c r="AI16" s="361"/>
      <c r="AK16" s="360"/>
      <c r="AL16" s="868" t="s">
        <v>86</v>
      </c>
      <c r="AM16" s="747" t="s">
        <v>197</v>
      </c>
      <c r="AN16" s="863" t="s">
        <v>99</v>
      </c>
      <c r="AO16" s="864"/>
      <c r="AP16" s="332"/>
      <c r="AQ16" s="361"/>
    </row>
    <row r="17" spans="1:43" ht="15" customHeight="1" x14ac:dyDescent="0.2">
      <c r="A17" s="358"/>
      <c r="B17" s="722">
        <v>1</v>
      </c>
      <c r="C17" s="729" t="s">
        <v>15</v>
      </c>
      <c r="D17" s="20" t="s">
        <v>157</v>
      </c>
      <c r="E17" s="21"/>
      <c r="F17" s="22"/>
      <c r="G17" s="24">
        <v>0.29166666666666669</v>
      </c>
      <c r="H17" s="79"/>
      <c r="I17" s="21"/>
      <c r="J17" s="22"/>
      <c r="K17" s="24">
        <v>0.33333333333333331</v>
      </c>
      <c r="L17" s="23"/>
      <c r="M17" s="80"/>
      <c r="N17" s="22"/>
      <c r="O17" s="24">
        <v>0.33333333333333331</v>
      </c>
      <c r="P17" s="79"/>
      <c r="Q17" s="21"/>
      <c r="R17" s="22"/>
      <c r="S17" s="22"/>
      <c r="T17" s="81"/>
      <c r="U17" s="55">
        <v>0.33333333333333331</v>
      </c>
      <c r="V17" s="22"/>
      <c r="W17" s="22"/>
      <c r="X17" s="81"/>
      <c r="Y17" s="55">
        <v>0.33333333333333331</v>
      </c>
      <c r="Z17" s="22"/>
      <c r="AA17" s="22"/>
      <c r="AB17" s="81"/>
      <c r="AC17" s="55">
        <v>0.33333333333333331</v>
      </c>
      <c r="AD17" s="22"/>
      <c r="AE17" s="22"/>
      <c r="AF17" s="226">
        <v>8.3333333333333329E-2</v>
      </c>
      <c r="AG17" s="707">
        <f>SUM(E17:AF17)</f>
        <v>2.0416666666666665</v>
      </c>
      <c r="AH17" s="703">
        <f>SUM(E18:AF18)</f>
        <v>1.9166666666666665</v>
      </c>
      <c r="AI17" s="359"/>
      <c r="AK17" s="358"/>
      <c r="AL17" s="868"/>
      <c r="AM17" s="747"/>
      <c r="AN17" s="863"/>
      <c r="AO17" s="864"/>
      <c r="AQ17" s="359"/>
    </row>
    <row r="18" spans="1:43" ht="15" customHeight="1" x14ac:dyDescent="0.2">
      <c r="A18" s="358"/>
      <c r="B18" s="723"/>
      <c r="C18" s="730"/>
      <c r="D18" s="25" t="s">
        <v>158</v>
      </c>
      <c r="E18" s="26"/>
      <c r="F18" s="27"/>
      <c r="G18" s="29">
        <v>0.27083333333333331</v>
      </c>
      <c r="H18" s="82"/>
      <c r="I18" s="26"/>
      <c r="J18" s="27"/>
      <c r="K18" s="29">
        <v>0.3125</v>
      </c>
      <c r="L18" s="28"/>
      <c r="M18" s="83"/>
      <c r="N18" s="27"/>
      <c r="O18" s="29">
        <v>0.3125</v>
      </c>
      <c r="P18" s="82"/>
      <c r="Q18" s="26"/>
      <c r="R18" s="27"/>
      <c r="S18" s="27"/>
      <c r="T18" s="84"/>
      <c r="U18" s="57">
        <v>0.3125</v>
      </c>
      <c r="V18" s="27"/>
      <c r="W18" s="27"/>
      <c r="X18" s="84"/>
      <c r="Y18" s="57">
        <v>0.3125</v>
      </c>
      <c r="Z18" s="27"/>
      <c r="AA18" s="27"/>
      <c r="AB18" s="84"/>
      <c r="AC18" s="57">
        <v>0.3125</v>
      </c>
      <c r="AD18" s="27"/>
      <c r="AE18" s="27"/>
      <c r="AF18" s="227">
        <v>8.3333333333333329E-2</v>
      </c>
      <c r="AG18" s="708"/>
      <c r="AH18" s="704"/>
      <c r="AI18" s="359"/>
      <c r="AK18" s="358"/>
      <c r="AL18" s="865" t="s">
        <v>87</v>
      </c>
      <c r="AM18" s="785" t="s">
        <v>198</v>
      </c>
      <c r="AN18" s="866" t="s">
        <v>99</v>
      </c>
      <c r="AO18" s="867"/>
      <c r="AQ18" s="359"/>
    </row>
    <row r="19" spans="1:43" ht="15" customHeight="1" x14ac:dyDescent="0.2">
      <c r="A19" s="358"/>
      <c r="B19" s="723"/>
      <c r="C19" s="731" t="s">
        <v>18</v>
      </c>
      <c r="D19" s="30" t="s">
        <v>157</v>
      </c>
      <c r="E19" s="157">
        <v>0.27083333333333331</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09">
        <f>SUM(E19:AF19)</f>
        <v>1.9374999999999998</v>
      </c>
      <c r="AH19" s="705">
        <f>SUM(E20:AF20)</f>
        <v>1.8125</v>
      </c>
      <c r="AI19" s="359"/>
      <c r="AK19" s="358"/>
      <c r="AL19" s="865"/>
      <c r="AM19" s="785"/>
      <c r="AN19" s="866"/>
      <c r="AO19" s="867"/>
      <c r="AQ19" s="359"/>
    </row>
    <row r="20" spans="1:43" ht="15" customHeight="1" x14ac:dyDescent="0.2">
      <c r="A20" s="358"/>
      <c r="B20" s="723"/>
      <c r="C20" s="732"/>
      <c r="D20" s="25" t="s">
        <v>158</v>
      </c>
      <c r="E20" s="158">
        <v>0.25</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08"/>
      <c r="AH20" s="704"/>
      <c r="AI20" s="359"/>
      <c r="AK20" s="358"/>
      <c r="AL20" s="869" t="s">
        <v>88</v>
      </c>
      <c r="AM20" s="747" t="s">
        <v>199</v>
      </c>
      <c r="AN20" s="863" t="s">
        <v>99</v>
      </c>
      <c r="AO20" s="864"/>
      <c r="AQ20" s="359"/>
    </row>
    <row r="21" spans="1:43" ht="15" customHeight="1" x14ac:dyDescent="0.25">
      <c r="A21" s="358"/>
      <c r="B21" s="723"/>
      <c r="C21" s="725" t="s">
        <v>19</v>
      </c>
      <c r="D21" s="30" t="s">
        <v>157</v>
      </c>
      <c r="E21" s="31"/>
      <c r="F21" s="165">
        <v>0.35416666666666669</v>
      </c>
      <c r="G21" s="32"/>
      <c r="H21" s="33"/>
      <c r="I21" s="86"/>
      <c r="J21" s="165">
        <v>0.33333333333333331</v>
      </c>
      <c r="K21" s="32"/>
      <c r="L21" s="33"/>
      <c r="M21" s="86"/>
      <c r="N21" s="32"/>
      <c r="O21" s="32"/>
      <c r="P21" s="33"/>
      <c r="Q21" s="86"/>
      <c r="R21" s="32"/>
      <c r="S21" s="165">
        <v>0.33333333333333331</v>
      </c>
      <c r="T21" s="33"/>
      <c r="U21" s="86"/>
      <c r="V21" s="32"/>
      <c r="W21" s="165">
        <v>0.33333333333333331</v>
      </c>
      <c r="X21" s="85"/>
      <c r="Y21" s="31"/>
      <c r="Z21" s="32"/>
      <c r="AA21" s="165">
        <v>0.33333333333333331</v>
      </c>
      <c r="AB21" s="33"/>
      <c r="AC21" s="86"/>
      <c r="AD21" s="32"/>
      <c r="AE21" s="165">
        <v>0.33333333333333331</v>
      </c>
      <c r="AF21" s="215"/>
      <c r="AG21" s="709">
        <f>SUM(E21:AF21)</f>
        <v>2.020833333333333</v>
      </c>
      <c r="AH21" s="705">
        <f>SUM(E22:AF22)</f>
        <v>1.8958333333333333</v>
      </c>
      <c r="AI21" s="359"/>
      <c r="AK21" s="358"/>
      <c r="AL21" s="870"/>
      <c r="AM21" s="747"/>
      <c r="AN21" s="863"/>
      <c r="AO21" s="864"/>
      <c r="AP21" s="331"/>
      <c r="AQ21" s="359"/>
    </row>
    <row r="22" spans="1:43" ht="15" customHeight="1" x14ac:dyDescent="0.25">
      <c r="A22" s="358"/>
      <c r="B22" s="723"/>
      <c r="C22" s="726"/>
      <c r="D22" s="25" t="s">
        <v>158</v>
      </c>
      <c r="E22" s="26"/>
      <c r="F22" s="166">
        <v>0.33333333333333331</v>
      </c>
      <c r="G22" s="27"/>
      <c r="H22" s="28"/>
      <c r="I22" s="83"/>
      <c r="J22" s="166">
        <v>0.3125</v>
      </c>
      <c r="K22" s="27"/>
      <c r="L22" s="28"/>
      <c r="M22" s="83"/>
      <c r="N22" s="27"/>
      <c r="O22" s="27"/>
      <c r="P22" s="28"/>
      <c r="Q22" s="83"/>
      <c r="R22" s="27"/>
      <c r="S22" s="166">
        <v>0.3125</v>
      </c>
      <c r="T22" s="28"/>
      <c r="U22" s="83"/>
      <c r="V22" s="27"/>
      <c r="W22" s="166">
        <v>0.3125</v>
      </c>
      <c r="X22" s="82"/>
      <c r="Y22" s="26"/>
      <c r="Z22" s="27"/>
      <c r="AA22" s="166">
        <v>0.3125</v>
      </c>
      <c r="AB22" s="28"/>
      <c r="AC22" s="83"/>
      <c r="AD22" s="27"/>
      <c r="AE22" s="166">
        <v>0.3125</v>
      </c>
      <c r="AF22" s="219"/>
      <c r="AG22" s="708"/>
      <c r="AH22" s="704"/>
      <c r="AI22" s="359"/>
      <c r="AK22" s="358"/>
      <c r="AL22" s="871"/>
      <c r="AM22" s="747"/>
      <c r="AN22" s="863"/>
      <c r="AO22" s="864"/>
      <c r="AP22" s="331"/>
      <c r="AQ22" s="359"/>
    </row>
    <row r="23" spans="1:43" ht="15" customHeight="1" x14ac:dyDescent="0.25">
      <c r="A23" s="358"/>
      <c r="B23" s="723"/>
      <c r="C23" s="727" t="s">
        <v>20</v>
      </c>
      <c r="D23" s="30" t="s">
        <v>157</v>
      </c>
      <c r="E23" s="31"/>
      <c r="F23" s="32"/>
      <c r="G23" s="32"/>
      <c r="H23" s="173"/>
      <c r="I23" s="169">
        <v>0.33333333333333331</v>
      </c>
      <c r="J23" s="32"/>
      <c r="K23" s="32"/>
      <c r="L23" s="173"/>
      <c r="M23" s="169">
        <v>0.33333333333333331</v>
      </c>
      <c r="N23" s="32"/>
      <c r="O23" s="32"/>
      <c r="P23" s="173"/>
      <c r="Q23" s="169">
        <v>0.33333333333333331</v>
      </c>
      <c r="R23" s="32"/>
      <c r="S23" s="32"/>
      <c r="T23" s="33"/>
      <c r="U23" s="86"/>
      <c r="V23" s="32"/>
      <c r="W23" s="32"/>
      <c r="X23" s="85"/>
      <c r="Y23" s="31"/>
      <c r="Z23" s="32"/>
      <c r="AA23" s="32"/>
      <c r="AB23" s="33"/>
      <c r="AC23" s="86"/>
      <c r="AD23" s="32"/>
      <c r="AE23" s="32"/>
      <c r="AF23" s="215"/>
      <c r="AG23" s="709">
        <f>SUM(E23:AF23)</f>
        <v>1</v>
      </c>
      <c r="AH23" s="705">
        <f>SUM(E24:AF24)</f>
        <v>0.9375</v>
      </c>
      <c r="AI23" s="359"/>
      <c r="AK23" s="358"/>
      <c r="AL23" s="865" t="s">
        <v>89</v>
      </c>
      <c r="AM23" s="789" t="s">
        <v>200</v>
      </c>
      <c r="AN23" s="866" t="s">
        <v>99</v>
      </c>
      <c r="AO23" s="867"/>
      <c r="AP23" s="331"/>
      <c r="AQ23" s="359"/>
    </row>
    <row r="24" spans="1:43" ht="15" customHeight="1" thickBot="1" x14ac:dyDescent="0.3">
      <c r="A24" s="358"/>
      <c r="B24" s="724"/>
      <c r="C24" s="728"/>
      <c r="D24" s="40" t="s">
        <v>158</v>
      </c>
      <c r="E24" s="43"/>
      <c r="F24" s="41"/>
      <c r="G24" s="41"/>
      <c r="H24" s="174"/>
      <c r="I24" s="170">
        <v>0.3125</v>
      </c>
      <c r="J24" s="41"/>
      <c r="K24" s="41"/>
      <c r="L24" s="174"/>
      <c r="M24" s="170">
        <v>0.3125</v>
      </c>
      <c r="N24" s="41"/>
      <c r="O24" s="41"/>
      <c r="P24" s="174"/>
      <c r="Q24" s="170">
        <v>0.3125</v>
      </c>
      <c r="R24" s="41"/>
      <c r="S24" s="41"/>
      <c r="T24" s="42"/>
      <c r="U24" s="88"/>
      <c r="V24" s="41"/>
      <c r="W24" s="41"/>
      <c r="X24" s="87"/>
      <c r="Y24" s="43"/>
      <c r="Z24" s="41"/>
      <c r="AA24" s="41"/>
      <c r="AB24" s="42"/>
      <c r="AC24" s="88"/>
      <c r="AD24" s="41"/>
      <c r="AE24" s="41"/>
      <c r="AF24" s="216"/>
      <c r="AG24" s="713"/>
      <c r="AH24" s="706"/>
      <c r="AI24" s="359"/>
      <c r="AK24" s="358"/>
      <c r="AL24" s="865"/>
      <c r="AM24" s="789"/>
      <c r="AN24" s="866"/>
      <c r="AO24" s="867"/>
      <c r="AP24" s="331"/>
      <c r="AQ24" s="359"/>
    </row>
    <row r="25" spans="1:43"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3" t="s">
        <v>201</v>
      </c>
      <c r="AN25" s="863" t="s">
        <v>99</v>
      </c>
      <c r="AO25" s="864"/>
      <c r="AQ25" s="359"/>
    </row>
    <row r="26" spans="1:43" ht="15" customHeight="1" x14ac:dyDescent="0.2">
      <c r="A26" s="358"/>
      <c r="B26" s="722">
        <v>2</v>
      </c>
      <c r="C26" s="729" t="s">
        <v>15</v>
      </c>
      <c r="D26" s="20" t="s">
        <v>157</v>
      </c>
      <c r="E26" s="55">
        <v>0.27083333333333331</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07">
        <f>SUM(E26:AF26)</f>
        <v>1.9374999999999998</v>
      </c>
      <c r="AH26" s="703">
        <f>SUM(E27:AF27)</f>
        <v>1.8125</v>
      </c>
      <c r="AI26" s="359"/>
      <c r="AK26" s="358"/>
      <c r="AL26" s="868"/>
      <c r="AM26" s="793"/>
      <c r="AN26" s="863"/>
      <c r="AO26" s="864"/>
      <c r="AQ26" s="359"/>
    </row>
    <row r="27" spans="1:43" ht="15" customHeight="1" x14ac:dyDescent="0.2">
      <c r="A27" s="358"/>
      <c r="B27" s="723"/>
      <c r="C27" s="730"/>
      <c r="D27" s="25" t="s">
        <v>158</v>
      </c>
      <c r="E27" s="57">
        <v>0.25</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08"/>
      <c r="AH27" s="704"/>
      <c r="AI27" s="359"/>
      <c r="AK27" s="358"/>
      <c r="AL27" s="865" t="s">
        <v>91</v>
      </c>
      <c r="AM27" s="789" t="s">
        <v>202</v>
      </c>
      <c r="AN27" s="866" t="s">
        <v>99</v>
      </c>
      <c r="AO27" s="867"/>
      <c r="AQ27" s="359"/>
    </row>
    <row r="28" spans="1:43" ht="15" customHeight="1" thickBot="1" x14ac:dyDescent="0.25">
      <c r="A28" s="358"/>
      <c r="B28" s="723"/>
      <c r="C28" s="731" t="s">
        <v>18</v>
      </c>
      <c r="D28" s="30" t="s">
        <v>157</v>
      </c>
      <c r="E28" s="31"/>
      <c r="F28" s="159">
        <v>0.35416666666666669</v>
      </c>
      <c r="G28" s="32"/>
      <c r="H28" s="85"/>
      <c r="I28" s="31"/>
      <c r="J28" s="159">
        <v>0.33333333333333331</v>
      </c>
      <c r="K28" s="32"/>
      <c r="L28" s="33"/>
      <c r="M28" s="86"/>
      <c r="N28" s="32"/>
      <c r="O28" s="32"/>
      <c r="P28" s="85"/>
      <c r="Q28" s="31"/>
      <c r="R28" s="32"/>
      <c r="S28" s="159">
        <v>0.33333333333333331</v>
      </c>
      <c r="T28" s="33"/>
      <c r="U28" s="86"/>
      <c r="V28" s="32"/>
      <c r="W28" s="159">
        <v>0.33333333333333331</v>
      </c>
      <c r="X28" s="85"/>
      <c r="Y28" s="31"/>
      <c r="Z28" s="32"/>
      <c r="AA28" s="159">
        <v>0.33333333333333331</v>
      </c>
      <c r="AB28" s="33"/>
      <c r="AC28" s="86"/>
      <c r="AD28" s="32"/>
      <c r="AE28" s="159">
        <v>0.33333333333333331</v>
      </c>
      <c r="AF28" s="215"/>
      <c r="AG28" s="709">
        <f>SUM(E28:AF28)</f>
        <v>2.020833333333333</v>
      </c>
      <c r="AH28" s="705">
        <f>SUM(E29:AF29)</f>
        <v>1.8958333333333333</v>
      </c>
      <c r="AI28" s="359"/>
      <c r="AK28" s="358"/>
      <c r="AL28" s="872"/>
      <c r="AM28" s="790"/>
      <c r="AN28" s="873"/>
      <c r="AO28" s="874"/>
      <c r="AQ28" s="359"/>
    </row>
    <row r="29" spans="1:43" ht="15" customHeight="1" x14ac:dyDescent="0.25">
      <c r="A29" s="358"/>
      <c r="B29" s="723"/>
      <c r="C29" s="732"/>
      <c r="D29" s="25" t="s">
        <v>158</v>
      </c>
      <c r="E29" s="26"/>
      <c r="F29" s="160">
        <v>0.33333333333333331</v>
      </c>
      <c r="G29" s="27"/>
      <c r="H29" s="82"/>
      <c r="I29" s="26"/>
      <c r="J29" s="160">
        <v>0.3125</v>
      </c>
      <c r="K29" s="27"/>
      <c r="L29" s="28"/>
      <c r="M29" s="83"/>
      <c r="N29" s="27"/>
      <c r="O29" s="27"/>
      <c r="P29" s="82"/>
      <c r="Q29" s="26"/>
      <c r="R29" s="27"/>
      <c r="S29" s="160">
        <v>0.3125</v>
      </c>
      <c r="T29" s="28"/>
      <c r="U29" s="83"/>
      <c r="V29" s="27"/>
      <c r="W29" s="160">
        <v>0.3125</v>
      </c>
      <c r="X29" s="82"/>
      <c r="Y29" s="26"/>
      <c r="Z29" s="27"/>
      <c r="AA29" s="160">
        <v>0.3125</v>
      </c>
      <c r="AB29" s="28"/>
      <c r="AC29" s="83"/>
      <c r="AD29" s="27"/>
      <c r="AE29" s="160">
        <v>0.3125</v>
      </c>
      <c r="AF29" s="219"/>
      <c r="AG29" s="708"/>
      <c r="AH29" s="704"/>
      <c r="AI29" s="359"/>
      <c r="AK29" s="358"/>
      <c r="AL29" s="875"/>
      <c r="AM29" s="877" t="s">
        <v>194</v>
      </c>
      <c r="AN29" s="878">
        <f>COUNTIF(AN15:AN28, "x")</f>
        <v>7</v>
      </c>
      <c r="AO29" s="879">
        <f>COUNTIF(AO15:AO28, "x")</f>
        <v>0</v>
      </c>
      <c r="AP29" s="331"/>
      <c r="AQ29" s="359"/>
    </row>
    <row r="30" spans="1:43" ht="15" customHeight="1" thickBot="1" x14ac:dyDescent="0.3">
      <c r="A30" s="358"/>
      <c r="B30" s="723"/>
      <c r="C30" s="725" t="s">
        <v>19</v>
      </c>
      <c r="D30" s="30" t="s">
        <v>157</v>
      </c>
      <c r="E30" s="31"/>
      <c r="F30" s="32"/>
      <c r="G30" s="32"/>
      <c r="H30" s="167"/>
      <c r="I30" s="163">
        <v>0.33333333333333331</v>
      </c>
      <c r="J30" s="32"/>
      <c r="K30" s="32"/>
      <c r="L30" s="167"/>
      <c r="M30" s="163">
        <v>0.33333333333333331</v>
      </c>
      <c r="N30" s="32"/>
      <c r="O30" s="32"/>
      <c r="P30" s="167"/>
      <c r="Q30" s="163">
        <v>0.33333333333333331</v>
      </c>
      <c r="R30" s="32"/>
      <c r="S30" s="32"/>
      <c r="T30" s="33"/>
      <c r="U30" s="86"/>
      <c r="V30" s="32"/>
      <c r="W30" s="32"/>
      <c r="X30" s="33"/>
      <c r="Y30" s="86"/>
      <c r="Z30" s="32"/>
      <c r="AA30" s="32"/>
      <c r="AB30" s="33"/>
      <c r="AC30" s="86"/>
      <c r="AD30" s="32"/>
      <c r="AE30" s="32"/>
      <c r="AF30" s="215"/>
      <c r="AG30" s="709">
        <f>SUM(E30:AF30)</f>
        <v>1</v>
      </c>
      <c r="AH30" s="705">
        <f>SUM(E31:AF31)</f>
        <v>0.9375</v>
      </c>
      <c r="AI30" s="359"/>
      <c r="AK30" s="358"/>
      <c r="AL30" s="876"/>
      <c r="AM30" s="739"/>
      <c r="AN30" s="873"/>
      <c r="AO30" s="874"/>
      <c r="AP30" s="331"/>
      <c r="AQ30" s="359"/>
    </row>
    <row r="31" spans="1:43" ht="15" customHeight="1" x14ac:dyDescent="0.25">
      <c r="A31" s="358"/>
      <c r="B31" s="723"/>
      <c r="C31" s="726"/>
      <c r="D31" s="25" t="s">
        <v>158</v>
      </c>
      <c r="E31" s="26"/>
      <c r="F31" s="27"/>
      <c r="G31" s="27"/>
      <c r="H31" s="168"/>
      <c r="I31" s="164">
        <v>0.3125</v>
      </c>
      <c r="J31" s="27"/>
      <c r="K31" s="27"/>
      <c r="L31" s="168"/>
      <c r="M31" s="164">
        <v>0.3125</v>
      </c>
      <c r="N31" s="27"/>
      <c r="O31" s="27"/>
      <c r="P31" s="168"/>
      <c r="Q31" s="164">
        <v>0.3125</v>
      </c>
      <c r="R31" s="27"/>
      <c r="S31" s="27"/>
      <c r="T31" s="28"/>
      <c r="U31" s="83"/>
      <c r="V31" s="27"/>
      <c r="W31" s="27"/>
      <c r="X31" s="28"/>
      <c r="Y31" s="83"/>
      <c r="Z31" s="27"/>
      <c r="AA31" s="27"/>
      <c r="AB31" s="28"/>
      <c r="AC31" s="83"/>
      <c r="AD31" s="27"/>
      <c r="AE31" s="27"/>
      <c r="AF31" s="219"/>
      <c r="AG31" s="708"/>
      <c r="AH31" s="704"/>
      <c r="AI31" s="359"/>
      <c r="AK31" s="358"/>
      <c r="AP31" s="331"/>
      <c r="AQ31" s="359"/>
    </row>
    <row r="32" spans="1:43" ht="15" customHeight="1" x14ac:dyDescent="0.25">
      <c r="A32" s="358"/>
      <c r="B32" s="723"/>
      <c r="C32" s="727" t="s">
        <v>20</v>
      </c>
      <c r="D32" s="30" t="s">
        <v>157</v>
      </c>
      <c r="E32" s="31"/>
      <c r="F32" s="32"/>
      <c r="G32" s="171">
        <v>0.29166666666666669</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09">
        <f>SUM(E32:AF32)</f>
        <v>2.0416666666666665</v>
      </c>
      <c r="AH32" s="705">
        <f>SUM(E33:AF33)</f>
        <v>1.9166666666666665</v>
      </c>
      <c r="AI32" s="359"/>
      <c r="AK32" s="358"/>
      <c r="AP32" s="331"/>
      <c r="AQ32" s="359"/>
    </row>
    <row r="33" spans="1:43" ht="15" customHeight="1" thickBot="1" x14ac:dyDescent="0.3">
      <c r="A33" s="358"/>
      <c r="B33" s="724"/>
      <c r="C33" s="728"/>
      <c r="D33" s="40" t="s">
        <v>158</v>
      </c>
      <c r="E33" s="43"/>
      <c r="F33" s="41"/>
      <c r="G33" s="172">
        <v>0.27083333333333331</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13"/>
      <c r="AH33" s="706"/>
      <c r="AI33" s="359"/>
      <c r="AK33" s="358"/>
      <c r="AP33" s="331"/>
      <c r="AQ33" s="359"/>
    </row>
    <row r="34" spans="1:43"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80" t="s">
        <v>92</v>
      </c>
      <c r="AM34" s="786" t="s">
        <v>179</v>
      </c>
      <c r="AN34" s="771" t="s">
        <v>180</v>
      </c>
      <c r="AO34" s="768" t="s">
        <v>181</v>
      </c>
      <c r="AP34" s="765" t="s">
        <v>182</v>
      </c>
      <c r="AQ34" s="359"/>
    </row>
    <row r="35" spans="1:43" ht="15" customHeight="1" x14ac:dyDescent="0.2">
      <c r="A35" s="358"/>
      <c r="B35" s="722">
        <v>3</v>
      </c>
      <c r="C35" s="729" t="s">
        <v>15</v>
      </c>
      <c r="D35" s="20" t="s">
        <v>157</v>
      </c>
      <c r="E35" s="21"/>
      <c r="F35" s="24">
        <v>0.35416666666666669</v>
      </c>
      <c r="G35" s="22"/>
      <c r="H35" s="79"/>
      <c r="I35" s="21"/>
      <c r="J35" s="24">
        <v>0.33333333333333331</v>
      </c>
      <c r="K35" s="22"/>
      <c r="L35" s="79"/>
      <c r="M35" s="21"/>
      <c r="N35" s="22"/>
      <c r="O35" s="22"/>
      <c r="P35" s="79"/>
      <c r="Q35" s="21"/>
      <c r="R35" s="22"/>
      <c r="S35" s="24">
        <v>0.33333333333333331</v>
      </c>
      <c r="T35" s="23"/>
      <c r="U35" s="80"/>
      <c r="V35" s="22"/>
      <c r="W35" s="24">
        <v>0.33333333333333331</v>
      </c>
      <c r="X35" s="79"/>
      <c r="Y35" s="21"/>
      <c r="Z35" s="22"/>
      <c r="AA35" s="24">
        <v>0.33333333333333331</v>
      </c>
      <c r="AB35" s="23"/>
      <c r="AC35" s="80"/>
      <c r="AD35" s="22"/>
      <c r="AE35" s="24">
        <v>0.33333333333333331</v>
      </c>
      <c r="AF35" s="232"/>
      <c r="AG35" s="707">
        <f>SUM(E35:AF35)</f>
        <v>2.020833333333333</v>
      </c>
      <c r="AH35" s="703">
        <f>SUM(E36:AF36)</f>
        <v>1.8958333333333333</v>
      </c>
      <c r="AI35" s="359"/>
      <c r="AK35" s="358"/>
      <c r="AL35" s="881"/>
      <c r="AM35" s="787"/>
      <c r="AN35" s="772"/>
      <c r="AO35" s="769"/>
      <c r="AP35" s="766"/>
      <c r="AQ35" s="359"/>
    </row>
    <row r="36" spans="1:43" ht="15" customHeight="1" thickBot="1" x14ac:dyDescent="0.25">
      <c r="A36" s="358"/>
      <c r="B36" s="723"/>
      <c r="C36" s="730"/>
      <c r="D36" s="25" t="s">
        <v>158</v>
      </c>
      <c r="E36" s="26"/>
      <c r="F36" s="29">
        <v>0.33333333333333331</v>
      </c>
      <c r="G36" s="27"/>
      <c r="H36" s="82"/>
      <c r="I36" s="26"/>
      <c r="J36" s="29">
        <v>0.3125</v>
      </c>
      <c r="K36" s="27"/>
      <c r="L36" s="82"/>
      <c r="M36" s="26"/>
      <c r="N36" s="27"/>
      <c r="O36" s="27"/>
      <c r="P36" s="82"/>
      <c r="Q36" s="26"/>
      <c r="R36" s="27"/>
      <c r="S36" s="29">
        <v>0.3125</v>
      </c>
      <c r="T36" s="28"/>
      <c r="U36" s="83"/>
      <c r="V36" s="27"/>
      <c r="W36" s="29">
        <v>0.3125</v>
      </c>
      <c r="X36" s="82"/>
      <c r="Y36" s="26"/>
      <c r="Z36" s="27"/>
      <c r="AA36" s="29">
        <v>0.3125</v>
      </c>
      <c r="AB36" s="28"/>
      <c r="AC36" s="83"/>
      <c r="AD36" s="27"/>
      <c r="AE36" s="29">
        <v>0.3125</v>
      </c>
      <c r="AF36" s="233"/>
      <c r="AG36" s="708"/>
      <c r="AH36" s="704"/>
      <c r="AI36" s="359"/>
      <c r="AK36" s="358"/>
      <c r="AL36" s="882"/>
      <c r="AM36" s="788"/>
      <c r="AN36" s="772"/>
      <c r="AO36" s="770"/>
      <c r="AP36" s="767"/>
      <c r="AQ36" s="359"/>
    </row>
    <row r="37" spans="1:43" ht="15" customHeight="1" x14ac:dyDescent="0.2">
      <c r="A37" s="358"/>
      <c r="B37" s="723"/>
      <c r="C37" s="731" t="s">
        <v>18</v>
      </c>
      <c r="D37" s="30" t="s">
        <v>157</v>
      </c>
      <c r="E37" s="31"/>
      <c r="F37" s="32"/>
      <c r="G37" s="32"/>
      <c r="H37" s="161"/>
      <c r="I37" s="157">
        <v>0.33333333333333331</v>
      </c>
      <c r="J37" s="32"/>
      <c r="K37" s="32"/>
      <c r="L37" s="161"/>
      <c r="M37" s="157">
        <v>0.33333333333333331</v>
      </c>
      <c r="N37" s="32"/>
      <c r="O37" s="32"/>
      <c r="P37" s="161"/>
      <c r="Q37" s="157">
        <v>0.33333333333333331</v>
      </c>
      <c r="R37" s="32"/>
      <c r="S37" s="32"/>
      <c r="T37" s="33"/>
      <c r="U37" s="86"/>
      <c r="V37" s="32"/>
      <c r="W37" s="32"/>
      <c r="X37" s="85"/>
      <c r="Y37" s="31"/>
      <c r="Z37" s="32"/>
      <c r="AA37" s="32"/>
      <c r="AB37" s="33"/>
      <c r="AC37" s="86"/>
      <c r="AD37" s="32"/>
      <c r="AE37" s="32"/>
      <c r="AF37" s="230"/>
      <c r="AG37" s="709">
        <f>SUM(E37:AF37)</f>
        <v>1</v>
      </c>
      <c r="AH37" s="705">
        <f>SUM(E38:AF38)</f>
        <v>0.9375</v>
      </c>
      <c r="AI37" s="359"/>
      <c r="AK37" s="362"/>
      <c r="AL37" s="888" t="s">
        <v>85</v>
      </c>
      <c r="AM37" s="748" t="s">
        <v>183</v>
      </c>
      <c r="AN37" s="890"/>
      <c r="AO37" s="890" t="s">
        <v>99</v>
      </c>
      <c r="AP37" s="883"/>
      <c r="AQ37" s="359"/>
    </row>
    <row r="38" spans="1:43" ht="15" customHeight="1" x14ac:dyDescent="0.2">
      <c r="A38" s="358"/>
      <c r="B38" s="723"/>
      <c r="C38" s="732"/>
      <c r="D38" s="25" t="s">
        <v>158</v>
      </c>
      <c r="E38" s="26"/>
      <c r="F38" s="27"/>
      <c r="G38" s="27"/>
      <c r="H38" s="162"/>
      <c r="I38" s="158">
        <v>0.3125</v>
      </c>
      <c r="J38" s="27"/>
      <c r="K38" s="27"/>
      <c r="L38" s="162"/>
      <c r="M38" s="158">
        <v>0.3125</v>
      </c>
      <c r="N38" s="27"/>
      <c r="O38" s="27"/>
      <c r="P38" s="162"/>
      <c r="Q38" s="158">
        <v>0.3125</v>
      </c>
      <c r="R38" s="27"/>
      <c r="S38" s="27"/>
      <c r="T38" s="28"/>
      <c r="U38" s="83"/>
      <c r="V38" s="27"/>
      <c r="W38" s="27"/>
      <c r="X38" s="82"/>
      <c r="Y38" s="26"/>
      <c r="Z38" s="27"/>
      <c r="AA38" s="27"/>
      <c r="AB38" s="28"/>
      <c r="AC38" s="83"/>
      <c r="AD38" s="27"/>
      <c r="AE38" s="27"/>
      <c r="AF38" s="233"/>
      <c r="AG38" s="708"/>
      <c r="AH38" s="704"/>
      <c r="AI38" s="359"/>
      <c r="AK38" s="362"/>
      <c r="AL38" s="889"/>
      <c r="AM38" s="749"/>
      <c r="AN38" s="891"/>
      <c r="AO38" s="891"/>
      <c r="AP38" s="884"/>
      <c r="AQ38" s="359"/>
    </row>
    <row r="39" spans="1:43" ht="15" customHeight="1" x14ac:dyDescent="0.2">
      <c r="A39" s="358"/>
      <c r="B39" s="723"/>
      <c r="C39" s="725" t="s">
        <v>19</v>
      </c>
      <c r="D39" s="30" t="s">
        <v>157</v>
      </c>
      <c r="E39" s="31"/>
      <c r="F39" s="32"/>
      <c r="G39" s="165">
        <v>0.29166666666666669</v>
      </c>
      <c r="H39" s="85"/>
      <c r="I39" s="31"/>
      <c r="J39" s="32"/>
      <c r="K39" s="165">
        <v>0.33333333333333331</v>
      </c>
      <c r="L39" s="33"/>
      <c r="M39" s="86"/>
      <c r="N39" s="32"/>
      <c r="O39" s="165">
        <v>0.33333333333333331</v>
      </c>
      <c r="P39" s="85"/>
      <c r="Q39" s="31"/>
      <c r="R39" s="32"/>
      <c r="S39" s="32"/>
      <c r="T39" s="167"/>
      <c r="U39" s="163">
        <v>0.33333333333333331</v>
      </c>
      <c r="V39" s="32"/>
      <c r="W39" s="32"/>
      <c r="X39" s="167"/>
      <c r="Y39" s="163">
        <v>0.33333333333333331</v>
      </c>
      <c r="Z39" s="32"/>
      <c r="AA39" s="32"/>
      <c r="AB39" s="167"/>
      <c r="AC39" s="163">
        <v>0.33333333333333331</v>
      </c>
      <c r="AD39" s="32"/>
      <c r="AE39" s="32"/>
      <c r="AF39" s="213">
        <v>8.3333333333333329E-2</v>
      </c>
      <c r="AG39" s="709">
        <f>SUM(E39:AF39)</f>
        <v>2.0416666666666665</v>
      </c>
      <c r="AH39" s="705">
        <f>SUM(E40:AF40)</f>
        <v>1.9166666666666665</v>
      </c>
      <c r="AI39" s="359"/>
      <c r="AK39" s="358"/>
      <c r="AL39" s="885" t="s">
        <v>86</v>
      </c>
      <c r="AM39" s="797" t="s">
        <v>184</v>
      </c>
      <c r="AN39" s="886" t="s">
        <v>99</v>
      </c>
      <c r="AO39" s="886"/>
      <c r="AP39" s="887"/>
      <c r="AQ39" s="359"/>
    </row>
    <row r="40" spans="1:43" ht="15" customHeight="1" x14ac:dyDescent="0.2">
      <c r="A40" s="358"/>
      <c r="B40" s="723"/>
      <c r="C40" s="726"/>
      <c r="D40" s="25" t="s">
        <v>158</v>
      </c>
      <c r="E40" s="26"/>
      <c r="F40" s="27"/>
      <c r="G40" s="166">
        <v>0.27083333333333331</v>
      </c>
      <c r="H40" s="82"/>
      <c r="I40" s="26"/>
      <c r="J40" s="27"/>
      <c r="K40" s="166">
        <v>0.3125</v>
      </c>
      <c r="L40" s="28"/>
      <c r="M40" s="83"/>
      <c r="N40" s="27"/>
      <c r="O40" s="166">
        <v>0.3125</v>
      </c>
      <c r="P40" s="82"/>
      <c r="Q40" s="26"/>
      <c r="R40" s="27"/>
      <c r="S40" s="27"/>
      <c r="T40" s="168"/>
      <c r="U40" s="164">
        <v>0.3125</v>
      </c>
      <c r="V40" s="27"/>
      <c r="W40" s="27"/>
      <c r="X40" s="168"/>
      <c r="Y40" s="164">
        <v>0.3125</v>
      </c>
      <c r="Z40" s="27"/>
      <c r="AA40" s="27"/>
      <c r="AB40" s="168"/>
      <c r="AC40" s="164">
        <v>0.3125</v>
      </c>
      <c r="AD40" s="27"/>
      <c r="AE40" s="27"/>
      <c r="AF40" s="214">
        <v>8.3333333333333329E-2</v>
      </c>
      <c r="AG40" s="708"/>
      <c r="AH40" s="704"/>
      <c r="AI40" s="359"/>
      <c r="AK40" s="358"/>
      <c r="AL40" s="885"/>
      <c r="AM40" s="797"/>
      <c r="AN40" s="886"/>
      <c r="AO40" s="886"/>
      <c r="AP40" s="887"/>
      <c r="AQ40" s="359"/>
    </row>
    <row r="41" spans="1:43" ht="15" customHeight="1" x14ac:dyDescent="0.2">
      <c r="A41" s="358"/>
      <c r="B41" s="723"/>
      <c r="C41" s="727" t="s">
        <v>20</v>
      </c>
      <c r="D41" s="30" t="s">
        <v>157</v>
      </c>
      <c r="E41" s="169">
        <v>0.27083333333333331</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09">
        <f>SUM(E41:AF41)</f>
        <v>1.9374999999999998</v>
      </c>
      <c r="AH41" s="705">
        <f>SUM(E42:AF42)</f>
        <v>1.8125</v>
      </c>
      <c r="AI41" s="359"/>
      <c r="AK41" s="358"/>
      <c r="AL41" s="889" t="s">
        <v>87</v>
      </c>
      <c r="AM41" s="749" t="s">
        <v>185</v>
      </c>
      <c r="AN41" s="891" t="s">
        <v>99</v>
      </c>
      <c r="AO41" s="891"/>
      <c r="AP41" s="884"/>
      <c r="AQ41" s="359"/>
    </row>
    <row r="42" spans="1:43" ht="15" customHeight="1" thickBot="1" x14ac:dyDescent="0.25">
      <c r="A42" s="358"/>
      <c r="B42" s="724"/>
      <c r="C42" s="728"/>
      <c r="D42" s="40" t="s">
        <v>158</v>
      </c>
      <c r="E42" s="170">
        <v>0.25</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13"/>
      <c r="AH42" s="706"/>
      <c r="AI42" s="359"/>
      <c r="AK42" s="358"/>
      <c r="AL42" s="889"/>
      <c r="AM42" s="749"/>
      <c r="AN42" s="891"/>
      <c r="AO42" s="891"/>
      <c r="AP42" s="884"/>
      <c r="AQ42" s="359"/>
    </row>
    <row r="43" spans="1:43"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5" t="s">
        <v>88</v>
      </c>
      <c r="AM43" s="797" t="s">
        <v>186</v>
      </c>
      <c r="AN43" s="886"/>
      <c r="AO43" s="886" t="s">
        <v>99</v>
      </c>
      <c r="AP43" s="887"/>
      <c r="AQ43" s="359"/>
    </row>
    <row r="44" spans="1:43" ht="15" customHeight="1" x14ac:dyDescent="0.2">
      <c r="A44" s="358"/>
      <c r="B44" s="722">
        <v>4</v>
      </c>
      <c r="C44" s="729" t="s">
        <v>15</v>
      </c>
      <c r="D44" s="20" t="s">
        <v>157</v>
      </c>
      <c r="E44" s="21"/>
      <c r="F44" s="22"/>
      <c r="G44" s="22"/>
      <c r="H44" s="54"/>
      <c r="I44" s="55">
        <v>0.33333333333333331</v>
      </c>
      <c r="J44" s="22"/>
      <c r="K44" s="22"/>
      <c r="L44" s="54"/>
      <c r="M44" s="55">
        <v>0.33333333333333331</v>
      </c>
      <c r="N44" s="22"/>
      <c r="O44" s="22"/>
      <c r="P44" s="54"/>
      <c r="Q44" s="55">
        <v>0.33333333333333331</v>
      </c>
      <c r="R44" s="22"/>
      <c r="S44" s="22"/>
      <c r="T44" s="79"/>
      <c r="U44" s="21"/>
      <c r="V44" s="22"/>
      <c r="W44" s="22"/>
      <c r="X44" s="79"/>
      <c r="Y44" s="21"/>
      <c r="Z44" s="22"/>
      <c r="AA44" s="22"/>
      <c r="AB44" s="79"/>
      <c r="AC44" s="21"/>
      <c r="AD44" s="22"/>
      <c r="AE44" s="22"/>
      <c r="AF44" s="218"/>
      <c r="AG44" s="707">
        <f>SUM(E44:AF44)</f>
        <v>1</v>
      </c>
      <c r="AH44" s="703">
        <f>SUM(E45:AF45)</f>
        <v>0.9375</v>
      </c>
      <c r="AI44" s="368"/>
      <c r="AK44" s="363"/>
      <c r="AL44" s="885"/>
      <c r="AM44" s="797"/>
      <c r="AN44" s="886"/>
      <c r="AO44" s="886"/>
      <c r="AP44" s="887"/>
      <c r="AQ44" s="359"/>
    </row>
    <row r="45" spans="1:43" ht="15" customHeight="1" x14ac:dyDescent="0.2">
      <c r="A45" s="358"/>
      <c r="B45" s="723"/>
      <c r="C45" s="730"/>
      <c r="D45" s="25" t="s">
        <v>158</v>
      </c>
      <c r="E45" s="26"/>
      <c r="F45" s="27"/>
      <c r="G45" s="27"/>
      <c r="H45" s="56"/>
      <c r="I45" s="57">
        <v>0.3125</v>
      </c>
      <c r="J45" s="27"/>
      <c r="K45" s="27"/>
      <c r="L45" s="56"/>
      <c r="M45" s="57">
        <v>0.3125</v>
      </c>
      <c r="N45" s="27"/>
      <c r="O45" s="27"/>
      <c r="P45" s="56"/>
      <c r="Q45" s="57">
        <v>0.3125</v>
      </c>
      <c r="R45" s="27"/>
      <c r="S45" s="27"/>
      <c r="T45" s="82"/>
      <c r="U45" s="26"/>
      <c r="V45" s="27"/>
      <c r="W45" s="27"/>
      <c r="X45" s="82"/>
      <c r="Y45" s="26"/>
      <c r="Z45" s="27"/>
      <c r="AA45" s="27"/>
      <c r="AB45" s="82"/>
      <c r="AC45" s="26"/>
      <c r="AD45" s="27"/>
      <c r="AE45" s="27"/>
      <c r="AF45" s="219"/>
      <c r="AG45" s="708"/>
      <c r="AH45" s="704"/>
      <c r="AI45" s="359"/>
      <c r="AK45" s="363"/>
      <c r="AL45" s="889" t="s">
        <v>89</v>
      </c>
      <c r="AM45" s="749" t="s">
        <v>187</v>
      </c>
      <c r="AN45" s="891"/>
      <c r="AO45" s="891" t="s">
        <v>99</v>
      </c>
      <c r="AP45" s="884"/>
      <c r="AQ45" s="359"/>
    </row>
    <row r="46" spans="1:43" ht="15" customHeight="1" x14ac:dyDescent="0.2">
      <c r="A46" s="358"/>
      <c r="B46" s="723"/>
      <c r="C46" s="731" t="s">
        <v>18</v>
      </c>
      <c r="D46" s="30" t="s">
        <v>157</v>
      </c>
      <c r="E46" s="31"/>
      <c r="F46" s="32"/>
      <c r="G46" s="159">
        <v>0.29166666666666669</v>
      </c>
      <c r="H46" s="33"/>
      <c r="I46" s="86"/>
      <c r="J46" s="32"/>
      <c r="K46" s="159">
        <v>0.33333333333333331</v>
      </c>
      <c r="L46" s="33"/>
      <c r="M46" s="86"/>
      <c r="N46" s="32"/>
      <c r="O46" s="159">
        <v>0.33333333333333331</v>
      </c>
      <c r="P46" s="33"/>
      <c r="Q46" s="86"/>
      <c r="R46" s="32"/>
      <c r="S46" s="32"/>
      <c r="T46" s="161"/>
      <c r="U46" s="157">
        <v>0.33333333333333331</v>
      </c>
      <c r="V46" s="32"/>
      <c r="W46" s="32"/>
      <c r="X46" s="161"/>
      <c r="Y46" s="157">
        <v>0.33333333333333331</v>
      </c>
      <c r="Z46" s="32"/>
      <c r="AA46" s="32"/>
      <c r="AB46" s="161"/>
      <c r="AC46" s="157">
        <v>0.33333333333333331</v>
      </c>
      <c r="AD46" s="32"/>
      <c r="AE46" s="32"/>
      <c r="AF46" s="220">
        <v>8.3333333333333329E-2</v>
      </c>
      <c r="AG46" s="709">
        <f>SUM(E46:AF46)</f>
        <v>2.0416666666666665</v>
      </c>
      <c r="AH46" s="705">
        <f>SUM(E47:AF47)</f>
        <v>1.9166666666666665</v>
      </c>
      <c r="AI46" s="368"/>
      <c r="AK46" s="363"/>
      <c r="AL46" s="889"/>
      <c r="AM46" s="749"/>
      <c r="AN46" s="891"/>
      <c r="AO46" s="891"/>
      <c r="AP46" s="884"/>
      <c r="AQ46" s="359"/>
    </row>
    <row r="47" spans="1:43" ht="15" customHeight="1" x14ac:dyDescent="0.2">
      <c r="A47" s="358"/>
      <c r="B47" s="723"/>
      <c r="C47" s="732"/>
      <c r="D47" s="25" t="s">
        <v>158</v>
      </c>
      <c r="E47" s="26"/>
      <c r="F47" s="27"/>
      <c r="G47" s="160">
        <v>0.27083333333333331</v>
      </c>
      <c r="H47" s="28"/>
      <c r="I47" s="83"/>
      <c r="J47" s="27"/>
      <c r="K47" s="160">
        <v>0.3125</v>
      </c>
      <c r="L47" s="28"/>
      <c r="M47" s="83"/>
      <c r="N47" s="27"/>
      <c r="O47" s="160">
        <v>0.3125</v>
      </c>
      <c r="P47" s="28"/>
      <c r="Q47" s="83"/>
      <c r="R47" s="27"/>
      <c r="S47" s="27"/>
      <c r="T47" s="162"/>
      <c r="U47" s="158">
        <v>0.3125</v>
      </c>
      <c r="V47" s="27"/>
      <c r="W47" s="27"/>
      <c r="X47" s="162"/>
      <c r="Y47" s="158">
        <v>0.3125</v>
      </c>
      <c r="Z47" s="27"/>
      <c r="AA47" s="27"/>
      <c r="AB47" s="162"/>
      <c r="AC47" s="158">
        <v>0.3125</v>
      </c>
      <c r="AD47" s="27"/>
      <c r="AE47" s="27"/>
      <c r="AF47" s="221">
        <v>8.3333333333333329E-2</v>
      </c>
      <c r="AG47" s="708"/>
      <c r="AH47" s="704"/>
      <c r="AI47" s="359"/>
      <c r="AK47" s="363"/>
      <c r="AL47" s="885" t="s">
        <v>90</v>
      </c>
      <c r="AM47" s="797" t="s">
        <v>188</v>
      </c>
      <c r="AN47" s="886" t="s">
        <v>99</v>
      </c>
      <c r="AO47" s="886"/>
      <c r="AP47" s="887"/>
      <c r="AQ47" s="359"/>
    </row>
    <row r="48" spans="1:43" ht="15" customHeight="1" x14ac:dyDescent="0.2">
      <c r="A48" s="358"/>
      <c r="B48" s="723"/>
      <c r="C48" s="725" t="s">
        <v>19</v>
      </c>
      <c r="D48" s="30" t="s">
        <v>157</v>
      </c>
      <c r="E48" s="163">
        <v>0.27083333333333331</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09">
        <f>SUM(E48:AF48)</f>
        <v>1.9374999999999998</v>
      </c>
      <c r="AH48" s="705">
        <f>SUM(E49:AF49)</f>
        <v>1.8125</v>
      </c>
      <c r="AI48" s="368"/>
      <c r="AK48" s="363"/>
      <c r="AL48" s="885"/>
      <c r="AM48" s="797"/>
      <c r="AN48" s="886"/>
      <c r="AO48" s="886"/>
      <c r="AP48" s="887"/>
      <c r="AQ48" s="359"/>
    </row>
    <row r="49" spans="1:43" ht="15" customHeight="1" x14ac:dyDescent="0.2">
      <c r="A49" s="358"/>
      <c r="B49" s="723"/>
      <c r="C49" s="726"/>
      <c r="D49" s="25" t="s">
        <v>158</v>
      </c>
      <c r="E49" s="164">
        <v>0.25</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08"/>
      <c r="AH49" s="704"/>
      <c r="AI49" s="359"/>
      <c r="AK49" s="363"/>
      <c r="AL49" s="889" t="s">
        <v>91</v>
      </c>
      <c r="AM49" s="749" t="s">
        <v>189</v>
      </c>
      <c r="AN49" s="891" t="s">
        <v>99</v>
      </c>
      <c r="AO49" s="891"/>
      <c r="AP49" s="884"/>
      <c r="AQ49" s="359"/>
    </row>
    <row r="50" spans="1:43" ht="15" customHeight="1" x14ac:dyDescent="0.2">
      <c r="A50" s="358"/>
      <c r="B50" s="723"/>
      <c r="C50" s="727" t="s">
        <v>20</v>
      </c>
      <c r="D50" s="30" t="s">
        <v>157</v>
      </c>
      <c r="E50" s="31"/>
      <c r="F50" s="171">
        <v>0.35416666666666669</v>
      </c>
      <c r="G50" s="32"/>
      <c r="H50" s="85"/>
      <c r="I50" s="31"/>
      <c r="J50" s="171">
        <v>0.33333333333333331</v>
      </c>
      <c r="K50" s="32"/>
      <c r="L50" s="33"/>
      <c r="M50" s="86"/>
      <c r="N50" s="32"/>
      <c r="O50" s="32"/>
      <c r="P50" s="85"/>
      <c r="Q50" s="31"/>
      <c r="R50" s="32"/>
      <c r="S50" s="171">
        <v>0.33333333333333331</v>
      </c>
      <c r="T50" s="33"/>
      <c r="U50" s="86"/>
      <c r="V50" s="32"/>
      <c r="W50" s="171">
        <v>0.33333333333333331</v>
      </c>
      <c r="X50" s="85"/>
      <c r="Y50" s="31"/>
      <c r="Z50" s="32"/>
      <c r="AA50" s="171">
        <v>0.33333333333333331</v>
      </c>
      <c r="AB50" s="33"/>
      <c r="AC50" s="86"/>
      <c r="AD50" s="32"/>
      <c r="AE50" s="171">
        <v>0.33333333333333331</v>
      </c>
      <c r="AF50" s="215"/>
      <c r="AG50" s="709">
        <f>SUM(E50:AF50)</f>
        <v>2.020833333333333</v>
      </c>
      <c r="AH50" s="705">
        <f>SUM(E51:AF51)</f>
        <v>1.8958333333333333</v>
      </c>
      <c r="AI50" s="368"/>
      <c r="AK50" s="363"/>
      <c r="AL50" s="889"/>
      <c r="AM50" s="749"/>
      <c r="AN50" s="891"/>
      <c r="AO50" s="891"/>
      <c r="AP50" s="884"/>
      <c r="AQ50" s="359"/>
    </row>
    <row r="51" spans="1:43" ht="15" customHeight="1" thickBot="1" x14ac:dyDescent="0.25">
      <c r="A51" s="358"/>
      <c r="B51" s="724"/>
      <c r="C51" s="728"/>
      <c r="D51" s="40" t="s">
        <v>158</v>
      </c>
      <c r="E51" s="43"/>
      <c r="F51" s="172">
        <v>0.33333333333333331</v>
      </c>
      <c r="G51" s="41"/>
      <c r="H51" s="87"/>
      <c r="I51" s="43"/>
      <c r="J51" s="172">
        <v>0.3125</v>
      </c>
      <c r="K51" s="41"/>
      <c r="L51" s="42"/>
      <c r="M51" s="88"/>
      <c r="N51" s="41"/>
      <c r="O51" s="41"/>
      <c r="P51" s="87"/>
      <c r="Q51" s="43"/>
      <c r="R51" s="41"/>
      <c r="S51" s="172">
        <v>0.3125</v>
      </c>
      <c r="T51" s="42"/>
      <c r="U51" s="88"/>
      <c r="V51" s="41"/>
      <c r="W51" s="172">
        <v>0.3125</v>
      </c>
      <c r="X51" s="87"/>
      <c r="Y51" s="43"/>
      <c r="Z51" s="41"/>
      <c r="AA51" s="172">
        <v>0.3125</v>
      </c>
      <c r="AB51" s="42"/>
      <c r="AC51" s="88"/>
      <c r="AD51" s="41"/>
      <c r="AE51" s="172">
        <v>0.3125</v>
      </c>
      <c r="AF51" s="239"/>
      <c r="AG51" s="713"/>
      <c r="AH51" s="706"/>
      <c r="AI51" s="359"/>
      <c r="AK51" s="363"/>
      <c r="AL51" s="885" t="s">
        <v>93</v>
      </c>
      <c r="AM51" s="797" t="s">
        <v>203</v>
      </c>
      <c r="AN51" s="886" t="s">
        <v>99</v>
      </c>
      <c r="AO51" s="886"/>
      <c r="AP51" s="887"/>
      <c r="AQ51" s="359"/>
    </row>
    <row r="52" spans="1:43" ht="26.45" customHeight="1" thickBot="1" x14ac:dyDescent="0.25">
      <c r="A52" s="358"/>
      <c r="Y52" s="719" t="s">
        <v>172</v>
      </c>
      <c r="Z52" s="720"/>
      <c r="AA52" s="720"/>
      <c r="AB52" s="720"/>
      <c r="AC52" s="720"/>
      <c r="AD52" s="720"/>
      <c r="AE52" s="720"/>
      <c r="AF52" s="721"/>
      <c r="AG52" s="48">
        <f>AVERAGE(AG17:AG24,AG26:AG33,AG35:AG42,AG44:AG51)</f>
        <v>1.75</v>
      </c>
      <c r="AH52" s="49">
        <f>AVERAGE(AH17:AH24,AH26:AH33,AH35:AH42,AH44:AH51)</f>
        <v>1.640625</v>
      </c>
      <c r="AI52" s="359"/>
      <c r="AK52" s="363"/>
      <c r="AL52" s="885"/>
      <c r="AM52" s="797"/>
      <c r="AN52" s="886"/>
      <c r="AO52" s="886"/>
      <c r="AP52" s="887"/>
      <c r="AQ52" s="359"/>
    </row>
    <row r="53" spans="1:43" ht="15" customHeight="1" x14ac:dyDescent="0.2">
      <c r="A53" s="358"/>
      <c r="AI53" s="359"/>
      <c r="AK53" s="363"/>
      <c r="AL53" s="889" t="s">
        <v>94</v>
      </c>
      <c r="AM53" s="749" t="s">
        <v>190</v>
      </c>
      <c r="AN53" s="891"/>
      <c r="AO53" s="891" t="s">
        <v>99</v>
      </c>
      <c r="AP53" s="884"/>
      <c r="AQ53" s="359"/>
    </row>
    <row r="54" spans="1:43" s="62" customFormat="1" ht="35.1" customHeight="1" x14ac:dyDescent="0.2">
      <c r="A54" s="369"/>
      <c r="C54" s="63" t="s">
        <v>161</v>
      </c>
      <c r="D54" s="629"/>
      <c r="E54" s="630"/>
      <c r="F54" s="630"/>
      <c r="G54" s="630"/>
      <c r="H54" s="630"/>
      <c r="I54" s="630"/>
      <c r="J54" s="65" t="s">
        <v>162</v>
      </c>
      <c r="K54" s="628"/>
      <c r="L54" s="628"/>
      <c r="M54" s="628"/>
      <c r="N54" s="628"/>
      <c r="O54" s="628"/>
      <c r="P54" s="628"/>
      <c r="Q54" s="628"/>
      <c r="R54" s="628"/>
      <c r="AF54" s="104"/>
      <c r="AG54" s="66"/>
      <c r="AH54" s="66"/>
      <c r="AI54" s="370"/>
      <c r="AK54" s="363"/>
      <c r="AL54" s="889"/>
      <c r="AM54" s="749"/>
      <c r="AN54" s="891"/>
      <c r="AO54" s="891"/>
      <c r="AP54" s="884"/>
      <c r="AQ54" s="359"/>
    </row>
    <row r="55" spans="1:43" s="62" customFormat="1" ht="35.1" customHeight="1" x14ac:dyDescent="0.2">
      <c r="A55" s="369"/>
      <c r="C55" s="629"/>
      <c r="D55" s="629"/>
      <c r="E55" s="630"/>
      <c r="F55" s="630"/>
      <c r="G55" s="630"/>
      <c r="H55" s="630"/>
      <c r="I55" s="630"/>
      <c r="J55" s="65" t="s">
        <v>163</v>
      </c>
      <c r="K55" s="628"/>
      <c r="L55" s="628"/>
      <c r="M55" s="628"/>
      <c r="N55" s="628"/>
      <c r="O55" s="628"/>
      <c r="P55" s="628"/>
      <c r="Q55" s="628"/>
      <c r="R55" s="628"/>
      <c r="AF55" s="104"/>
      <c r="AG55" s="66"/>
      <c r="AH55" s="66"/>
      <c r="AI55" s="370"/>
      <c r="AK55" s="363"/>
      <c r="AL55" s="395" t="s">
        <v>95</v>
      </c>
      <c r="AM55" s="685" t="s">
        <v>191</v>
      </c>
      <c r="AN55" s="398"/>
      <c r="AO55" s="398"/>
      <c r="AP55" s="399"/>
      <c r="AQ55" s="359"/>
    </row>
    <row r="56" spans="1:43" s="62" customFormat="1" ht="35.1" customHeight="1" x14ac:dyDescent="0.2">
      <c r="A56" s="369"/>
      <c r="C56" s="629"/>
      <c r="D56" s="629"/>
      <c r="E56" s="630"/>
      <c r="F56" s="630"/>
      <c r="G56" s="630"/>
      <c r="H56" s="630"/>
      <c r="I56" s="630"/>
      <c r="J56" s="65" t="s">
        <v>164</v>
      </c>
      <c r="K56" s="628"/>
      <c r="L56" s="628"/>
      <c r="M56" s="628"/>
      <c r="N56" s="628"/>
      <c r="O56" s="628"/>
      <c r="P56" s="628"/>
      <c r="Q56" s="628"/>
      <c r="R56" s="628"/>
      <c r="AF56" s="104"/>
      <c r="AG56" s="66"/>
      <c r="AH56" s="66"/>
      <c r="AI56" s="370"/>
      <c r="AK56" s="363"/>
      <c r="AL56" s="394" t="s">
        <v>96</v>
      </c>
      <c r="AM56" s="684" t="s">
        <v>192</v>
      </c>
      <c r="AN56" s="396"/>
      <c r="AO56" s="396"/>
      <c r="AP56" s="397"/>
      <c r="AQ56" s="359"/>
    </row>
    <row r="57" spans="1:43" s="62" customFormat="1" ht="35.1" customHeight="1" thickBot="1" x14ac:dyDescent="0.3">
      <c r="A57" s="369"/>
      <c r="C57" s="629"/>
      <c r="D57" s="629"/>
      <c r="E57" s="630"/>
      <c r="F57" s="630"/>
      <c r="G57" s="630"/>
      <c r="H57" s="630"/>
      <c r="I57" s="630"/>
      <c r="J57" s="65" t="s">
        <v>165</v>
      </c>
      <c r="K57" s="628"/>
      <c r="L57" s="628"/>
      <c r="M57" s="628"/>
      <c r="N57" s="628"/>
      <c r="O57" s="628"/>
      <c r="P57" s="628"/>
      <c r="Q57" s="628"/>
      <c r="R57" s="628"/>
      <c r="AF57" s="104"/>
      <c r="AG57" s="66"/>
      <c r="AH57" s="66"/>
      <c r="AI57" s="370"/>
      <c r="AK57" s="363"/>
      <c r="AL57" s="376" t="s">
        <v>97</v>
      </c>
      <c r="AM57" s="635" t="s">
        <v>193</v>
      </c>
      <c r="AN57" s="380"/>
      <c r="AO57" s="380"/>
      <c r="AP57" s="381"/>
      <c r="AQ57" s="359"/>
    </row>
    <row r="58" spans="1:43" ht="15" customHeight="1" x14ac:dyDescent="0.2">
      <c r="A58" s="358"/>
      <c r="AI58" s="370"/>
      <c r="AK58" s="358"/>
      <c r="AL58" s="892"/>
      <c r="AM58" s="894" t="s">
        <v>194</v>
      </c>
      <c r="AN58" s="895">
        <f>COUNTIF(AN37:AN57,"x")</f>
        <v>5</v>
      </c>
      <c r="AO58" s="895">
        <f>COUNTIF(AO37:AO57,"x")</f>
        <v>4</v>
      </c>
      <c r="AP58" s="896">
        <f>COUNTIF(AP37:AP57,"x")</f>
        <v>0</v>
      </c>
      <c r="AQ58" s="359"/>
    </row>
    <row r="59" spans="1:43" ht="35.1" customHeight="1" thickBot="1" x14ac:dyDescent="0.25">
      <c r="C59" s="433" t="s">
        <v>170</v>
      </c>
      <c r="D59" s="63"/>
      <c r="E59" s="64"/>
      <c r="F59" s="64"/>
      <c r="G59" s="64"/>
      <c r="H59" s="64"/>
      <c r="I59" s="64"/>
      <c r="J59" s="688" t="s">
        <v>219</v>
      </c>
      <c r="K59" s="62"/>
      <c r="L59" s="62"/>
      <c r="AI59" s="370"/>
      <c r="AK59" s="358"/>
      <c r="AL59" s="893"/>
      <c r="AM59" s="802"/>
      <c r="AN59" s="873"/>
      <c r="AO59" s="873"/>
      <c r="AP59" s="874"/>
      <c r="AQ59" s="359"/>
    </row>
    <row r="60" spans="1:43" ht="35.1" customHeight="1" x14ac:dyDescent="0.2">
      <c r="C60" s="63"/>
      <c r="D60" s="63"/>
      <c r="E60" s="64"/>
      <c r="F60" s="64"/>
      <c r="G60" s="64"/>
      <c r="H60" s="64"/>
      <c r="I60" s="64"/>
      <c r="J60" s="688" t="s">
        <v>220</v>
      </c>
      <c r="K60" s="62"/>
      <c r="L60" s="62"/>
      <c r="AI60" s="370"/>
      <c r="AK60" s="358"/>
      <c r="AQ60" s="359"/>
    </row>
    <row r="61" spans="1:43" ht="15" customHeight="1" x14ac:dyDescent="0.2">
      <c r="AI61" s="370"/>
      <c r="AK61" s="358"/>
      <c r="AQ61" s="359"/>
    </row>
    <row r="62" spans="1:43" ht="35.25" thickBot="1" x14ac:dyDescent="0.25">
      <c r="A62" s="358"/>
      <c r="B62" s="62"/>
      <c r="C62" s="63" t="s">
        <v>166</v>
      </c>
      <c r="D62" s="629"/>
      <c r="E62" s="630"/>
      <c r="F62" s="630"/>
      <c r="G62" s="630"/>
      <c r="H62" s="630"/>
      <c r="I62" s="629"/>
      <c r="J62" s="62" t="s">
        <v>167</v>
      </c>
      <c r="K62" s="516"/>
      <c r="L62" s="516"/>
      <c r="M62" s="636" t="s">
        <v>15</v>
      </c>
      <c r="N62" s="637">
        <v>0</v>
      </c>
      <c r="O62" s="628"/>
      <c r="P62" s="516"/>
      <c r="Q62" s="638" t="s">
        <v>18</v>
      </c>
      <c r="R62" s="637">
        <v>0</v>
      </c>
      <c r="S62" s="628"/>
      <c r="T62" s="516"/>
      <c r="U62" s="639" t="s">
        <v>19</v>
      </c>
      <c r="V62" s="637">
        <v>0</v>
      </c>
      <c r="W62" s="628"/>
      <c r="X62" s="516"/>
      <c r="Y62" s="640" t="s">
        <v>20</v>
      </c>
      <c r="Z62" s="637">
        <v>0</v>
      </c>
      <c r="AA62" s="628"/>
      <c r="AB62" s="628"/>
      <c r="AC62" s="628"/>
      <c r="AD62" s="641" t="s">
        <v>36</v>
      </c>
      <c r="AE62" s="642">
        <f>SUM(N62,R62,V62,Z62)</f>
        <v>0</v>
      </c>
      <c r="AF62" s="104"/>
      <c r="AG62" s="66"/>
      <c r="AH62" s="66"/>
      <c r="AI62" s="370"/>
      <c r="AK62" s="358"/>
      <c r="AQ62" s="359"/>
    </row>
    <row r="63" spans="1:43" ht="15" customHeight="1" thickTop="1" x14ac:dyDescent="0.2">
      <c r="A63" s="358"/>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I63" s="370"/>
      <c r="AK63" s="358"/>
      <c r="AQ63" s="359"/>
    </row>
    <row r="64" spans="1:43" ht="30" x14ac:dyDescent="0.2">
      <c r="A64" s="369"/>
      <c r="B64" s="62"/>
      <c r="C64" s="63" t="s">
        <v>168</v>
      </c>
      <c r="D64" s="516"/>
      <c r="E64" s="516"/>
      <c r="F64" s="516"/>
      <c r="G64" s="516"/>
      <c r="H64" s="516"/>
      <c r="I64" s="516"/>
      <c r="J64" s="62" t="s">
        <v>169</v>
      </c>
      <c r="K64" s="516"/>
      <c r="L64" s="516"/>
      <c r="M64" s="516"/>
      <c r="N64" s="516"/>
      <c r="O64" s="516"/>
      <c r="P64" s="516"/>
      <c r="Q64" s="516"/>
      <c r="R64" s="516"/>
      <c r="S64" s="516"/>
      <c r="T64" s="516"/>
      <c r="U64" s="516"/>
      <c r="V64" s="628"/>
      <c r="W64" s="628"/>
      <c r="X64" s="628"/>
      <c r="Y64" s="628"/>
      <c r="Z64" s="628"/>
      <c r="AA64" s="628"/>
      <c r="AB64" s="628"/>
      <c r="AC64" s="628"/>
      <c r="AD64" s="628"/>
      <c r="AE64" s="628"/>
      <c r="AF64" s="104"/>
      <c r="AG64" s="66"/>
      <c r="AH64" s="66"/>
      <c r="AI64" s="370"/>
      <c r="AK64" s="358"/>
      <c r="AQ64" s="359"/>
    </row>
    <row r="65" spans="1:43"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371"/>
      <c r="AG65" s="372"/>
      <c r="AH65" s="372"/>
      <c r="AI65" s="364"/>
      <c r="AK65" s="365"/>
      <c r="AL65" s="372"/>
      <c r="AM65" s="149"/>
      <c r="AN65" s="149"/>
      <c r="AO65" s="149"/>
      <c r="AP65" s="149"/>
      <c r="AQ65" s="364"/>
    </row>
  </sheetData>
  <sheetProtection algorithmName="SHA-512" hashValue="ktoEufyBcH1nj6BXXMs+e3bs4PL9ZaDvZJXiwaZr1lnD/d4laKHoo5FULSVqFpml7hx1WLB3tboB63GGSbEPmw==" saltValue="Yosht8lr6+DxLuiHVbA/rw=="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25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81"/>
  <sheetViews>
    <sheetView zoomScale="40" zoomScaleNormal="40" workbookViewId="0">
      <selection activeCell="Z51" sqref="Z5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5.5703125" style="2" customWidth="1"/>
    <col min="40" max="42" width="22.140625" style="2" customWidth="1"/>
    <col min="43" max="43" width="4.28515625" style="2" customWidth="1"/>
    <col min="44" max="48" width="0" style="2" hidden="1" customWidth="1"/>
    <col min="49" max="16384" width="11.42578125" style="2"/>
  </cols>
  <sheetData>
    <row r="1" spans="1:48" s="67" customFormat="1" ht="80.099999999999994" customHeight="1" thickBot="1" x14ac:dyDescent="0.25">
      <c r="A1" s="849" t="s">
        <v>272</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1"/>
      <c r="AR1" s="480" t="s">
        <v>127</v>
      </c>
      <c r="AS1" s="481"/>
      <c r="AT1" s="481"/>
      <c r="AU1" s="481"/>
      <c r="AV1" s="481"/>
    </row>
    <row r="2" spans="1:48" s="460" customFormat="1" ht="22.5" customHeight="1" thickBot="1" x14ac:dyDescent="0.25">
      <c r="A2" s="456" t="s">
        <v>110</v>
      </c>
      <c r="B2" s="457"/>
      <c r="C2" s="458"/>
      <c r="D2" s="458"/>
      <c r="E2" s="458"/>
      <c r="F2" s="456" t="s">
        <v>111</v>
      </c>
      <c r="G2" s="459"/>
      <c r="H2" s="459"/>
      <c r="J2" s="456"/>
      <c r="K2" s="461" t="s">
        <v>124</v>
      </c>
      <c r="M2" s="462"/>
      <c r="N2" s="462"/>
      <c r="O2" s="462"/>
      <c r="P2" s="462"/>
      <c r="Q2" s="462"/>
      <c r="R2" s="462"/>
      <c r="S2" s="462"/>
      <c r="T2" s="463"/>
      <c r="U2" s="463"/>
      <c r="V2" s="463"/>
      <c r="W2" s="463"/>
      <c r="X2" s="463"/>
      <c r="Y2" s="463"/>
      <c r="Z2" s="463"/>
      <c r="AA2" s="463"/>
      <c r="AB2" s="463"/>
      <c r="AC2" s="463"/>
      <c r="AD2" s="463"/>
      <c r="AF2" s="464"/>
      <c r="AG2" s="465"/>
      <c r="AH2" s="465"/>
      <c r="AL2" s="465"/>
      <c r="AR2" s="466" t="s">
        <v>126</v>
      </c>
    </row>
    <row r="3" spans="1:48"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c r="AR3" s="446"/>
      <c r="AS3" s="446"/>
      <c r="AT3" s="446"/>
      <c r="AU3" s="446"/>
      <c r="AV3" s="446"/>
    </row>
    <row r="4" spans="1:48"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8"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373" t="s">
        <v>215</v>
      </c>
      <c r="AQ5" s="359"/>
    </row>
    <row r="6" spans="1:48"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8" ht="12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2" t="s">
        <v>205</v>
      </c>
      <c r="AM7" s="853"/>
      <c r="AN7" s="853"/>
      <c r="AO7" s="853"/>
      <c r="AP7" s="854"/>
      <c r="AQ7" s="359"/>
    </row>
    <row r="8" spans="1:48"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8"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8"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8"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7" t="s">
        <v>217</v>
      </c>
      <c r="AQ11" s="359"/>
    </row>
    <row r="12" spans="1:48"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8" ht="39.75" customHeight="1" thickBot="1" x14ac:dyDescent="0.25">
      <c r="A13" s="358"/>
      <c r="B13" s="855" t="s">
        <v>259</v>
      </c>
      <c r="C13" s="856"/>
      <c r="D13" s="856"/>
      <c r="E13" s="856"/>
      <c r="F13" s="856"/>
      <c r="G13" s="856"/>
      <c r="H13" s="857"/>
      <c r="I13" s="830" t="s">
        <v>153</v>
      </c>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2"/>
      <c r="AG13" s="539" t="s">
        <v>152</v>
      </c>
      <c r="AH13" s="540" t="s">
        <v>108</v>
      </c>
      <c r="AI13" s="359"/>
      <c r="AK13" s="358"/>
      <c r="AL13" s="861" t="s">
        <v>84</v>
      </c>
      <c r="AM13" s="843" t="s">
        <v>195</v>
      </c>
      <c r="AN13" s="771" t="s">
        <v>177</v>
      </c>
      <c r="AO13" s="783" t="s">
        <v>178</v>
      </c>
      <c r="AP13" s="119"/>
      <c r="AQ13" s="359"/>
    </row>
    <row r="14" spans="1:48" ht="30" customHeight="1" thickBot="1" x14ac:dyDescent="0.25">
      <c r="A14" s="358"/>
      <c r="B14" s="858"/>
      <c r="C14" s="859"/>
      <c r="D14" s="859"/>
      <c r="E14" s="859"/>
      <c r="F14" s="859"/>
      <c r="G14" s="859"/>
      <c r="H14" s="860"/>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539" t="s">
        <v>150</v>
      </c>
      <c r="AH14" s="541" t="s">
        <v>151</v>
      </c>
      <c r="AI14" s="359"/>
      <c r="AK14" s="358"/>
      <c r="AL14" s="862"/>
      <c r="AM14" s="844"/>
      <c r="AN14" s="845"/>
      <c r="AO14" s="784"/>
      <c r="AP14" s="119"/>
      <c r="AQ14" s="359"/>
    </row>
    <row r="15" spans="1:48"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46" t="s">
        <v>147</v>
      </c>
      <c r="Z15" s="847"/>
      <c r="AA15" s="847"/>
      <c r="AB15" s="848"/>
      <c r="AC15" s="846" t="s">
        <v>148</v>
      </c>
      <c r="AD15" s="847"/>
      <c r="AE15" s="847"/>
      <c r="AF15" s="848"/>
      <c r="AG15" s="740" t="s">
        <v>149</v>
      </c>
      <c r="AH15" s="742"/>
      <c r="AI15" s="359"/>
      <c r="AK15" s="358"/>
      <c r="AL15" s="454" t="s">
        <v>85</v>
      </c>
      <c r="AM15" s="543" t="s">
        <v>196</v>
      </c>
      <c r="AN15" s="455" t="s">
        <v>99</v>
      </c>
      <c r="AO15" s="379"/>
      <c r="AQ15" s="359"/>
    </row>
    <row r="16" spans="1:48" s="19" customFormat="1" ht="26.25" customHeight="1" thickBot="1" x14ac:dyDescent="0.25">
      <c r="A16" s="360"/>
      <c r="B16" s="837"/>
      <c r="C16" s="839"/>
      <c r="D16" s="840"/>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159</v>
      </c>
      <c r="AH16" s="77" t="s">
        <v>160</v>
      </c>
      <c r="AI16" s="361"/>
      <c r="AK16" s="360"/>
      <c r="AL16" s="868" t="s">
        <v>86</v>
      </c>
      <c r="AM16" s="747" t="s">
        <v>197</v>
      </c>
      <c r="AN16" s="863" t="s">
        <v>99</v>
      </c>
      <c r="AO16" s="864"/>
      <c r="AP16" s="332"/>
      <c r="AQ16" s="361"/>
    </row>
    <row r="17" spans="1:43" ht="15" customHeight="1" x14ac:dyDescent="0.2">
      <c r="A17" s="358"/>
      <c r="B17" s="722">
        <v>1</v>
      </c>
      <c r="C17" s="729" t="s">
        <v>15</v>
      </c>
      <c r="D17" s="20" t="s">
        <v>157</v>
      </c>
      <c r="E17" s="21"/>
      <c r="F17" s="24">
        <v>0.33333333333333331</v>
      </c>
      <c r="G17" s="22"/>
      <c r="H17" s="79"/>
      <c r="I17" s="21"/>
      <c r="J17" s="24">
        <v>0.33333333333333331</v>
      </c>
      <c r="K17" s="22"/>
      <c r="L17" s="23"/>
      <c r="M17" s="80"/>
      <c r="N17" s="22"/>
      <c r="O17" s="24">
        <v>0.33333333333333331</v>
      </c>
      <c r="P17" s="79"/>
      <c r="Q17" s="21"/>
      <c r="R17" s="22"/>
      <c r="S17" s="24">
        <v>0.33333333333333331</v>
      </c>
      <c r="T17" s="23"/>
      <c r="U17" s="80"/>
      <c r="V17" s="22"/>
      <c r="W17" s="22"/>
      <c r="X17" s="81"/>
      <c r="Y17" s="55">
        <v>0.33333333333333331</v>
      </c>
      <c r="Z17" s="22"/>
      <c r="AA17" s="22"/>
      <c r="AB17" s="54"/>
      <c r="AC17" s="55">
        <v>0.33333333333333331</v>
      </c>
      <c r="AD17" s="22"/>
      <c r="AE17" s="22"/>
      <c r="AF17" s="226">
        <v>8.3333333333333329E-2</v>
      </c>
      <c r="AG17" s="707">
        <f>SUM(E17:AF17)</f>
        <v>2.083333333333333</v>
      </c>
      <c r="AH17" s="703">
        <f>SUM(E18:AF18)</f>
        <v>1.9583333333333333</v>
      </c>
      <c r="AI17" s="359"/>
      <c r="AK17" s="358"/>
      <c r="AL17" s="868"/>
      <c r="AM17" s="747"/>
      <c r="AN17" s="863"/>
      <c r="AO17" s="864"/>
      <c r="AQ17" s="359"/>
    </row>
    <row r="18" spans="1:43" ht="15" customHeight="1" x14ac:dyDescent="0.2">
      <c r="A18" s="358"/>
      <c r="B18" s="723"/>
      <c r="C18" s="730"/>
      <c r="D18" s="25" t="s">
        <v>158</v>
      </c>
      <c r="E18" s="26"/>
      <c r="F18" s="29">
        <v>0.3125</v>
      </c>
      <c r="G18" s="27"/>
      <c r="H18" s="82"/>
      <c r="I18" s="26"/>
      <c r="J18" s="29">
        <v>0.3125</v>
      </c>
      <c r="K18" s="27"/>
      <c r="L18" s="28"/>
      <c r="M18" s="83"/>
      <c r="N18" s="27"/>
      <c r="O18" s="29">
        <v>0.3125</v>
      </c>
      <c r="P18" s="82"/>
      <c r="Q18" s="26"/>
      <c r="R18" s="27"/>
      <c r="S18" s="29">
        <v>0.3125</v>
      </c>
      <c r="T18" s="28"/>
      <c r="U18" s="83"/>
      <c r="V18" s="27"/>
      <c r="W18" s="27"/>
      <c r="X18" s="84"/>
      <c r="Y18" s="57">
        <v>0.3125</v>
      </c>
      <c r="Z18" s="27"/>
      <c r="AA18" s="27"/>
      <c r="AB18" s="56"/>
      <c r="AC18" s="57">
        <v>0.3125</v>
      </c>
      <c r="AD18" s="27"/>
      <c r="AE18" s="27"/>
      <c r="AF18" s="227">
        <v>8.3333333333333329E-2</v>
      </c>
      <c r="AG18" s="708"/>
      <c r="AH18" s="704"/>
      <c r="AI18" s="359"/>
      <c r="AK18" s="358"/>
      <c r="AL18" s="865" t="s">
        <v>87</v>
      </c>
      <c r="AM18" s="785" t="s">
        <v>198</v>
      </c>
      <c r="AN18" s="866" t="s">
        <v>99</v>
      </c>
      <c r="AO18" s="867"/>
      <c r="AQ18" s="359"/>
    </row>
    <row r="19" spans="1:43" ht="15" customHeight="1" x14ac:dyDescent="0.2">
      <c r="A19" s="358"/>
      <c r="B19" s="723"/>
      <c r="C19" s="731" t="s">
        <v>18</v>
      </c>
      <c r="D19" s="30" t="s">
        <v>157</v>
      </c>
      <c r="E19" s="31"/>
      <c r="F19" s="32"/>
      <c r="G19" s="159">
        <v>0.33333333333333331</v>
      </c>
      <c r="H19" s="85"/>
      <c r="I19" s="31"/>
      <c r="J19" s="32"/>
      <c r="K19" s="159">
        <v>0.33333333333333331</v>
      </c>
      <c r="L19" s="33"/>
      <c r="M19" s="86"/>
      <c r="N19" s="32"/>
      <c r="O19" s="32"/>
      <c r="P19" s="175"/>
      <c r="Q19" s="157">
        <v>0.33333333333333331</v>
      </c>
      <c r="R19" s="32"/>
      <c r="S19" s="32"/>
      <c r="T19" s="161"/>
      <c r="U19" s="157">
        <v>0.33333333333333331</v>
      </c>
      <c r="V19" s="32"/>
      <c r="W19" s="32"/>
      <c r="X19" s="85"/>
      <c r="Y19" s="31"/>
      <c r="Z19" s="32"/>
      <c r="AA19" s="32"/>
      <c r="AB19" s="33"/>
      <c r="AC19" s="86"/>
      <c r="AD19" s="32"/>
      <c r="AE19" s="32"/>
      <c r="AF19" s="215"/>
      <c r="AG19" s="709">
        <f>SUM(E19:AF19)</f>
        <v>1.3333333333333333</v>
      </c>
      <c r="AH19" s="705">
        <f>SUM(E20:AF20)</f>
        <v>1.25</v>
      </c>
      <c r="AI19" s="359"/>
      <c r="AK19" s="358"/>
      <c r="AL19" s="865"/>
      <c r="AM19" s="785"/>
      <c r="AN19" s="866"/>
      <c r="AO19" s="867"/>
      <c r="AQ19" s="359"/>
    </row>
    <row r="20" spans="1:43" ht="15" customHeight="1" x14ac:dyDescent="0.2">
      <c r="A20" s="358"/>
      <c r="B20" s="723"/>
      <c r="C20" s="732"/>
      <c r="D20" s="25" t="s">
        <v>158</v>
      </c>
      <c r="E20" s="26"/>
      <c r="F20" s="27"/>
      <c r="G20" s="160">
        <v>0.3125</v>
      </c>
      <c r="H20" s="82"/>
      <c r="I20" s="26"/>
      <c r="J20" s="27"/>
      <c r="K20" s="160">
        <v>0.3125</v>
      </c>
      <c r="L20" s="28"/>
      <c r="M20" s="83"/>
      <c r="N20" s="27"/>
      <c r="O20" s="27"/>
      <c r="P20" s="176"/>
      <c r="Q20" s="158">
        <v>0.3125</v>
      </c>
      <c r="R20" s="27"/>
      <c r="S20" s="27"/>
      <c r="T20" s="162"/>
      <c r="U20" s="158">
        <v>0.3125</v>
      </c>
      <c r="V20" s="27"/>
      <c r="W20" s="27"/>
      <c r="X20" s="82"/>
      <c r="Y20" s="26"/>
      <c r="Z20" s="27"/>
      <c r="AA20" s="27"/>
      <c r="AB20" s="28"/>
      <c r="AC20" s="83"/>
      <c r="AD20" s="27"/>
      <c r="AE20" s="27"/>
      <c r="AF20" s="219"/>
      <c r="AG20" s="708"/>
      <c r="AH20" s="704"/>
      <c r="AI20" s="359"/>
      <c r="AK20" s="358"/>
      <c r="AL20" s="869" t="s">
        <v>88</v>
      </c>
      <c r="AM20" s="747" t="s">
        <v>199</v>
      </c>
      <c r="AN20" s="863" t="s">
        <v>99</v>
      </c>
      <c r="AO20" s="864"/>
      <c r="AQ20" s="359"/>
    </row>
    <row r="21" spans="1:43" ht="15" customHeight="1" x14ac:dyDescent="0.25">
      <c r="A21" s="358"/>
      <c r="B21" s="723"/>
      <c r="C21" s="725" t="s">
        <v>19</v>
      </c>
      <c r="D21" s="30" t="s">
        <v>157</v>
      </c>
      <c r="E21" s="31"/>
      <c r="F21" s="32"/>
      <c r="G21" s="32"/>
      <c r="H21" s="177"/>
      <c r="I21" s="163">
        <v>0.33333333333333331</v>
      </c>
      <c r="J21" s="32"/>
      <c r="K21" s="32"/>
      <c r="L21" s="167"/>
      <c r="M21" s="163">
        <v>0.33333333333333331</v>
      </c>
      <c r="N21" s="32"/>
      <c r="O21" s="32"/>
      <c r="P21" s="85"/>
      <c r="Q21" s="31"/>
      <c r="R21" s="32"/>
      <c r="S21" s="32"/>
      <c r="T21" s="33"/>
      <c r="U21" s="86"/>
      <c r="V21" s="165">
        <v>0.33333333333333331</v>
      </c>
      <c r="W21" s="32"/>
      <c r="X21" s="85"/>
      <c r="Y21" s="31"/>
      <c r="Z21" s="165">
        <v>0.33333333333333331</v>
      </c>
      <c r="AA21" s="32"/>
      <c r="AB21" s="33"/>
      <c r="AC21" s="86"/>
      <c r="AD21" s="165">
        <v>0.33333333333333331</v>
      </c>
      <c r="AE21" s="32"/>
      <c r="AF21" s="215"/>
      <c r="AG21" s="709">
        <f>SUM(E21:AF21)</f>
        <v>1.6666666666666665</v>
      </c>
      <c r="AH21" s="705">
        <f>SUM(E22:AF22)</f>
        <v>1.5625</v>
      </c>
      <c r="AI21" s="359"/>
      <c r="AK21" s="358"/>
      <c r="AL21" s="870"/>
      <c r="AM21" s="747"/>
      <c r="AN21" s="863"/>
      <c r="AO21" s="864"/>
      <c r="AP21" s="331"/>
      <c r="AQ21" s="359"/>
    </row>
    <row r="22" spans="1:43" ht="15" customHeight="1" x14ac:dyDescent="0.25">
      <c r="A22" s="358"/>
      <c r="B22" s="723"/>
      <c r="C22" s="726"/>
      <c r="D22" s="25" t="s">
        <v>158</v>
      </c>
      <c r="E22" s="26"/>
      <c r="F22" s="27"/>
      <c r="G22" s="27"/>
      <c r="H22" s="178"/>
      <c r="I22" s="164">
        <v>0.3125</v>
      </c>
      <c r="J22" s="27"/>
      <c r="K22" s="27"/>
      <c r="L22" s="168"/>
      <c r="M22" s="164">
        <v>0.3125</v>
      </c>
      <c r="N22" s="27"/>
      <c r="O22" s="27"/>
      <c r="P22" s="82"/>
      <c r="Q22" s="26"/>
      <c r="R22" s="27"/>
      <c r="S22" s="27"/>
      <c r="T22" s="28"/>
      <c r="U22" s="83"/>
      <c r="V22" s="166">
        <v>0.3125</v>
      </c>
      <c r="W22" s="27"/>
      <c r="X22" s="82"/>
      <c r="Y22" s="26"/>
      <c r="Z22" s="166">
        <v>0.3125</v>
      </c>
      <c r="AA22" s="27"/>
      <c r="AB22" s="28"/>
      <c r="AC22" s="83"/>
      <c r="AD22" s="166">
        <v>0.3125</v>
      </c>
      <c r="AE22" s="27"/>
      <c r="AF22" s="219"/>
      <c r="AG22" s="708"/>
      <c r="AH22" s="704"/>
      <c r="AI22" s="359"/>
      <c r="AK22" s="358"/>
      <c r="AL22" s="871"/>
      <c r="AM22" s="747"/>
      <c r="AN22" s="863"/>
      <c r="AO22" s="864"/>
      <c r="AP22" s="331"/>
      <c r="AQ22" s="359"/>
    </row>
    <row r="23" spans="1:43" ht="15" customHeight="1" x14ac:dyDescent="0.25">
      <c r="A23" s="358"/>
      <c r="B23" s="723"/>
      <c r="C23" s="727" t="s">
        <v>20</v>
      </c>
      <c r="D23" s="30" t="s">
        <v>157</v>
      </c>
      <c r="E23" s="169">
        <v>0.25</v>
      </c>
      <c r="F23" s="32"/>
      <c r="G23" s="32"/>
      <c r="H23" s="85"/>
      <c r="I23" s="31"/>
      <c r="J23" s="32"/>
      <c r="K23" s="32"/>
      <c r="L23" s="33"/>
      <c r="M23" s="86"/>
      <c r="N23" s="171">
        <v>0.33333333333333331</v>
      </c>
      <c r="O23" s="32"/>
      <c r="P23" s="85"/>
      <c r="Q23" s="31"/>
      <c r="R23" s="171">
        <v>0.33333333333333331</v>
      </c>
      <c r="S23" s="32"/>
      <c r="T23" s="33"/>
      <c r="U23" s="86"/>
      <c r="V23" s="32"/>
      <c r="W23" s="171">
        <v>0.33333333333333331</v>
      </c>
      <c r="X23" s="85"/>
      <c r="Y23" s="31"/>
      <c r="Z23" s="32"/>
      <c r="AA23" s="171">
        <v>0.33333333333333331</v>
      </c>
      <c r="AB23" s="33"/>
      <c r="AC23" s="86"/>
      <c r="AD23" s="32"/>
      <c r="AE23" s="171">
        <v>0.33333333333333331</v>
      </c>
      <c r="AF23" s="215"/>
      <c r="AG23" s="709">
        <f>SUM(E23:AF23)</f>
        <v>1.9166666666666663</v>
      </c>
      <c r="AH23" s="705">
        <f>SUM(E24:AF24)</f>
        <v>1.7916666666666665</v>
      </c>
      <c r="AI23" s="359"/>
      <c r="AK23" s="358"/>
      <c r="AL23" s="865" t="s">
        <v>89</v>
      </c>
      <c r="AM23" s="789" t="s">
        <v>200</v>
      </c>
      <c r="AN23" s="866"/>
      <c r="AO23" s="867" t="s">
        <v>99</v>
      </c>
      <c r="AP23" s="331"/>
      <c r="AQ23" s="359"/>
    </row>
    <row r="24" spans="1:43" ht="15" customHeight="1" thickBot="1" x14ac:dyDescent="0.3">
      <c r="A24" s="358"/>
      <c r="B24" s="724"/>
      <c r="C24" s="728"/>
      <c r="D24" s="40" t="s">
        <v>158</v>
      </c>
      <c r="E24" s="170">
        <v>0.22916666666666666</v>
      </c>
      <c r="F24" s="41"/>
      <c r="G24" s="41"/>
      <c r="H24" s="87"/>
      <c r="I24" s="43"/>
      <c r="J24" s="41"/>
      <c r="K24" s="41"/>
      <c r="L24" s="42"/>
      <c r="M24" s="88"/>
      <c r="N24" s="172">
        <v>0.3125</v>
      </c>
      <c r="O24" s="41"/>
      <c r="P24" s="87"/>
      <c r="Q24" s="43"/>
      <c r="R24" s="172">
        <v>0.3125</v>
      </c>
      <c r="S24" s="41"/>
      <c r="T24" s="42"/>
      <c r="U24" s="88"/>
      <c r="V24" s="41"/>
      <c r="W24" s="172">
        <v>0.3125</v>
      </c>
      <c r="X24" s="87"/>
      <c r="Y24" s="43"/>
      <c r="Z24" s="41"/>
      <c r="AA24" s="172">
        <v>0.3125</v>
      </c>
      <c r="AB24" s="42"/>
      <c r="AC24" s="88"/>
      <c r="AD24" s="41"/>
      <c r="AE24" s="172">
        <v>0.3125</v>
      </c>
      <c r="AF24" s="228"/>
      <c r="AG24" s="713"/>
      <c r="AH24" s="706"/>
      <c r="AI24" s="359"/>
      <c r="AK24" s="358"/>
      <c r="AL24" s="865"/>
      <c r="AM24" s="789"/>
      <c r="AN24" s="866"/>
      <c r="AO24" s="867"/>
      <c r="AP24" s="331"/>
      <c r="AQ24" s="359"/>
    </row>
    <row r="25" spans="1:43"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3" t="s">
        <v>201</v>
      </c>
      <c r="AN25" s="863" t="s">
        <v>99</v>
      </c>
      <c r="AO25" s="864"/>
      <c r="AQ25" s="359"/>
    </row>
    <row r="26" spans="1:43" ht="15" customHeight="1" x14ac:dyDescent="0.2">
      <c r="A26" s="358"/>
      <c r="B26" s="722">
        <v>2</v>
      </c>
      <c r="C26" s="729" t="s">
        <v>15</v>
      </c>
      <c r="D26" s="20" t="s">
        <v>157</v>
      </c>
      <c r="E26" s="55">
        <v>0.25</v>
      </c>
      <c r="F26" s="22"/>
      <c r="G26" s="22"/>
      <c r="H26" s="79"/>
      <c r="I26" s="21"/>
      <c r="J26" s="22"/>
      <c r="K26" s="22"/>
      <c r="L26" s="23"/>
      <c r="M26" s="80"/>
      <c r="N26" s="24">
        <v>0.33333333333333331</v>
      </c>
      <c r="O26" s="22"/>
      <c r="P26" s="79"/>
      <c r="Q26" s="21"/>
      <c r="R26" s="24">
        <v>0.33333333333333331</v>
      </c>
      <c r="S26" s="22"/>
      <c r="T26" s="23"/>
      <c r="U26" s="80"/>
      <c r="V26" s="22"/>
      <c r="W26" s="24">
        <v>0.33333333333333331</v>
      </c>
      <c r="X26" s="79"/>
      <c r="Y26" s="21"/>
      <c r="Z26" s="22"/>
      <c r="AA26" s="24">
        <v>0.33333333333333331</v>
      </c>
      <c r="AB26" s="23"/>
      <c r="AC26" s="80"/>
      <c r="AD26" s="22"/>
      <c r="AE26" s="24">
        <v>0.33333333333333331</v>
      </c>
      <c r="AF26" s="228"/>
      <c r="AG26" s="707">
        <f>SUM(E26:AF26)</f>
        <v>1.9166666666666663</v>
      </c>
      <c r="AH26" s="703">
        <f>SUM(E27:AF27)</f>
        <v>1.7916666666666665</v>
      </c>
      <c r="AI26" s="359"/>
      <c r="AK26" s="358"/>
      <c r="AL26" s="868"/>
      <c r="AM26" s="793"/>
      <c r="AN26" s="863"/>
      <c r="AO26" s="864"/>
      <c r="AQ26" s="359"/>
    </row>
    <row r="27" spans="1:43" ht="15" customHeight="1" x14ac:dyDescent="0.2">
      <c r="A27" s="358"/>
      <c r="B27" s="723"/>
      <c r="C27" s="730"/>
      <c r="D27" s="25" t="s">
        <v>158</v>
      </c>
      <c r="E27" s="57">
        <v>0.22916666666666666</v>
      </c>
      <c r="F27" s="27"/>
      <c r="G27" s="27"/>
      <c r="H27" s="82"/>
      <c r="I27" s="26"/>
      <c r="J27" s="27"/>
      <c r="K27" s="27"/>
      <c r="L27" s="28"/>
      <c r="M27" s="83"/>
      <c r="N27" s="29">
        <v>0.3125</v>
      </c>
      <c r="O27" s="27"/>
      <c r="P27" s="82"/>
      <c r="Q27" s="26"/>
      <c r="R27" s="29">
        <v>0.3125</v>
      </c>
      <c r="S27" s="27"/>
      <c r="T27" s="28"/>
      <c r="U27" s="83"/>
      <c r="V27" s="27"/>
      <c r="W27" s="29">
        <v>0.3125</v>
      </c>
      <c r="X27" s="82"/>
      <c r="Y27" s="26"/>
      <c r="Z27" s="27"/>
      <c r="AA27" s="29">
        <v>0.3125</v>
      </c>
      <c r="AB27" s="28"/>
      <c r="AC27" s="83"/>
      <c r="AD27" s="27"/>
      <c r="AE27" s="29">
        <v>0.3125</v>
      </c>
      <c r="AF27" s="219"/>
      <c r="AG27" s="708"/>
      <c r="AH27" s="704"/>
      <c r="AI27" s="359"/>
      <c r="AK27" s="358"/>
      <c r="AL27" s="865" t="s">
        <v>91</v>
      </c>
      <c r="AM27" s="789" t="s">
        <v>202</v>
      </c>
      <c r="AN27" s="866" t="s">
        <v>99</v>
      </c>
      <c r="AO27" s="867"/>
      <c r="AQ27" s="359"/>
    </row>
    <row r="28" spans="1:43" ht="15" customHeight="1" thickBot="1" x14ac:dyDescent="0.25">
      <c r="A28" s="358"/>
      <c r="B28" s="723"/>
      <c r="C28" s="731" t="s">
        <v>18</v>
      </c>
      <c r="D28" s="30" t="s">
        <v>157</v>
      </c>
      <c r="E28" s="31"/>
      <c r="F28" s="159">
        <v>0.33333333333333331</v>
      </c>
      <c r="G28" s="32"/>
      <c r="H28" s="85"/>
      <c r="I28" s="31"/>
      <c r="J28" s="159">
        <v>0.33333333333333331</v>
      </c>
      <c r="K28" s="32"/>
      <c r="L28" s="33"/>
      <c r="M28" s="86"/>
      <c r="N28" s="32"/>
      <c r="O28" s="159">
        <v>0.33333333333333331</v>
      </c>
      <c r="P28" s="85"/>
      <c r="Q28" s="31"/>
      <c r="R28" s="32"/>
      <c r="S28" s="159">
        <v>0.33333333333333331</v>
      </c>
      <c r="T28" s="33"/>
      <c r="U28" s="86"/>
      <c r="V28" s="32"/>
      <c r="W28" s="32"/>
      <c r="X28" s="175"/>
      <c r="Y28" s="157">
        <v>0.33333333333333331</v>
      </c>
      <c r="Z28" s="32"/>
      <c r="AA28" s="32"/>
      <c r="AB28" s="161"/>
      <c r="AC28" s="157">
        <v>0.33333333333333331</v>
      </c>
      <c r="AD28" s="32"/>
      <c r="AE28" s="32"/>
      <c r="AF28" s="220">
        <v>8.3333333333333329E-2</v>
      </c>
      <c r="AG28" s="709">
        <f>SUM(E28:AF28)</f>
        <v>2.083333333333333</v>
      </c>
      <c r="AH28" s="705">
        <f>SUM(E29:AF29)</f>
        <v>1.9583333333333333</v>
      </c>
      <c r="AI28" s="359"/>
      <c r="AK28" s="358"/>
      <c r="AL28" s="872"/>
      <c r="AM28" s="790"/>
      <c r="AN28" s="873"/>
      <c r="AO28" s="874"/>
      <c r="AQ28" s="359"/>
    </row>
    <row r="29" spans="1:43" ht="15" customHeight="1" x14ac:dyDescent="0.25">
      <c r="A29" s="358"/>
      <c r="B29" s="723"/>
      <c r="C29" s="732"/>
      <c r="D29" s="25" t="s">
        <v>158</v>
      </c>
      <c r="E29" s="26"/>
      <c r="F29" s="160">
        <v>0.3125</v>
      </c>
      <c r="G29" s="27"/>
      <c r="H29" s="82"/>
      <c r="I29" s="26"/>
      <c r="J29" s="160">
        <v>0.3125</v>
      </c>
      <c r="K29" s="27"/>
      <c r="L29" s="28"/>
      <c r="M29" s="83"/>
      <c r="N29" s="27"/>
      <c r="O29" s="160">
        <v>0.3125</v>
      </c>
      <c r="P29" s="82"/>
      <c r="Q29" s="26"/>
      <c r="R29" s="27"/>
      <c r="S29" s="160">
        <v>0.3125</v>
      </c>
      <c r="T29" s="28"/>
      <c r="U29" s="83"/>
      <c r="V29" s="27"/>
      <c r="W29" s="27"/>
      <c r="X29" s="176"/>
      <c r="Y29" s="158">
        <v>0.3125</v>
      </c>
      <c r="Z29" s="27"/>
      <c r="AA29" s="27"/>
      <c r="AB29" s="162"/>
      <c r="AC29" s="158">
        <v>0.3125</v>
      </c>
      <c r="AD29" s="27"/>
      <c r="AE29" s="27"/>
      <c r="AF29" s="221">
        <v>8.3333333333333329E-2</v>
      </c>
      <c r="AG29" s="708"/>
      <c r="AH29" s="704"/>
      <c r="AI29" s="359"/>
      <c r="AK29" s="358"/>
      <c r="AL29" s="875"/>
      <c r="AM29" s="877" t="s">
        <v>194</v>
      </c>
      <c r="AN29" s="878">
        <f>COUNTIF(AN15:AN28, "x")</f>
        <v>6</v>
      </c>
      <c r="AO29" s="879">
        <f>COUNTIF(AO15:AO28, "x")</f>
        <v>1</v>
      </c>
      <c r="AP29" s="331"/>
      <c r="AQ29" s="359"/>
    </row>
    <row r="30" spans="1:43" ht="15" customHeight="1" thickBot="1" x14ac:dyDescent="0.3">
      <c r="A30" s="358"/>
      <c r="B30" s="723"/>
      <c r="C30" s="725" t="s">
        <v>19</v>
      </c>
      <c r="D30" s="30" t="s">
        <v>157</v>
      </c>
      <c r="E30" s="31"/>
      <c r="F30" s="32"/>
      <c r="G30" s="165">
        <v>0.33333333333333331</v>
      </c>
      <c r="H30" s="85"/>
      <c r="I30" s="31"/>
      <c r="J30" s="32"/>
      <c r="K30" s="165">
        <v>0.33333333333333331</v>
      </c>
      <c r="L30" s="33"/>
      <c r="M30" s="86"/>
      <c r="N30" s="32"/>
      <c r="O30" s="32"/>
      <c r="P30" s="177"/>
      <c r="Q30" s="163">
        <v>0.33333333333333331</v>
      </c>
      <c r="R30" s="32"/>
      <c r="S30" s="32"/>
      <c r="T30" s="167"/>
      <c r="U30" s="163">
        <v>0.33333333333333331</v>
      </c>
      <c r="V30" s="32"/>
      <c r="W30" s="32"/>
      <c r="X30" s="85"/>
      <c r="Y30" s="31"/>
      <c r="Z30" s="32"/>
      <c r="AA30" s="32"/>
      <c r="AB30" s="33"/>
      <c r="AC30" s="86"/>
      <c r="AD30" s="32"/>
      <c r="AE30" s="32"/>
      <c r="AF30" s="215"/>
      <c r="AG30" s="709">
        <f>SUM(E30:AF30)</f>
        <v>1.3333333333333333</v>
      </c>
      <c r="AH30" s="705">
        <f>SUM(E31:AF31)</f>
        <v>1.25</v>
      </c>
      <c r="AI30" s="359"/>
      <c r="AK30" s="358"/>
      <c r="AL30" s="876"/>
      <c r="AM30" s="739"/>
      <c r="AN30" s="873"/>
      <c r="AO30" s="874"/>
      <c r="AP30" s="331"/>
      <c r="AQ30" s="359"/>
    </row>
    <row r="31" spans="1:43" ht="15" customHeight="1" x14ac:dyDescent="0.25">
      <c r="A31" s="358"/>
      <c r="B31" s="723"/>
      <c r="C31" s="726"/>
      <c r="D31" s="25" t="s">
        <v>158</v>
      </c>
      <c r="E31" s="26"/>
      <c r="F31" s="27"/>
      <c r="G31" s="166">
        <v>0.3125</v>
      </c>
      <c r="H31" s="82"/>
      <c r="I31" s="26"/>
      <c r="J31" s="27"/>
      <c r="K31" s="166">
        <v>0.3125</v>
      </c>
      <c r="L31" s="28"/>
      <c r="M31" s="83"/>
      <c r="N31" s="27"/>
      <c r="O31" s="27"/>
      <c r="P31" s="178"/>
      <c r="Q31" s="164">
        <v>0.3125</v>
      </c>
      <c r="R31" s="27"/>
      <c r="S31" s="27"/>
      <c r="T31" s="168"/>
      <c r="U31" s="164">
        <v>0.3125</v>
      </c>
      <c r="V31" s="27"/>
      <c r="W31" s="27"/>
      <c r="X31" s="82"/>
      <c r="Y31" s="26"/>
      <c r="Z31" s="27"/>
      <c r="AA31" s="27"/>
      <c r="AB31" s="28"/>
      <c r="AC31" s="83"/>
      <c r="AD31" s="27"/>
      <c r="AE31" s="27"/>
      <c r="AF31" s="219"/>
      <c r="AG31" s="708"/>
      <c r="AH31" s="704"/>
      <c r="AI31" s="359"/>
      <c r="AK31" s="358"/>
      <c r="AP31" s="331"/>
      <c r="AQ31" s="359"/>
    </row>
    <row r="32" spans="1:43" ht="15" customHeight="1" x14ac:dyDescent="0.25">
      <c r="A32" s="358"/>
      <c r="B32" s="723"/>
      <c r="C32" s="727" t="s">
        <v>20</v>
      </c>
      <c r="D32" s="30" t="s">
        <v>157</v>
      </c>
      <c r="E32" s="31"/>
      <c r="F32" s="32"/>
      <c r="G32" s="32"/>
      <c r="H32" s="179"/>
      <c r="I32" s="169">
        <v>0.33333333333333331</v>
      </c>
      <c r="J32" s="32"/>
      <c r="K32" s="32"/>
      <c r="L32" s="173"/>
      <c r="M32" s="169">
        <v>0.33333333333333331</v>
      </c>
      <c r="N32" s="32"/>
      <c r="O32" s="32"/>
      <c r="P32" s="85"/>
      <c r="Q32" s="31"/>
      <c r="R32" s="32"/>
      <c r="S32" s="32"/>
      <c r="T32" s="33"/>
      <c r="U32" s="86"/>
      <c r="V32" s="171">
        <v>0.33333333333333331</v>
      </c>
      <c r="W32" s="32"/>
      <c r="X32" s="85"/>
      <c r="Y32" s="31"/>
      <c r="Z32" s="171">
        <v>0.33333333333333331</v>
      </c>
      <c r="AA32" s="32"/>
      <c r="AB32" s="33"/>
      <c r="AC32" s="86"/>
      <c r="AD32" s="171">
        <v>0.33333333333333331</v>
      </c>
      <c r="AE32" s="32"/>
      <c r="AF32" s="215"/>
      <c r="AG32" s="709">
        <f>SUM(E32:AF32)</f>
        <v>1.6666666666666665</v>
      </c>
      <c r="AH32" s="705">
        <f>SUM(E33:AF33)</f>
        <v>1.5625</v>
      </c>
      <c r="AI32" s="359"/>
      <c r="AK32" s="358"/>
      <c r="AP32" s="331"/>
      <c r="AQ32" s="359"/>
    </row>
    <row r="33" spans="1:43" ht="15" customHeight="1" thickBot="1" x14ac:dyDescent="0.3">
      <c r="A33" s="358"/>
      <c r="B33" s="724"/>
      <c r="C33" s="728"/>
      <c r="D33" s="40" t="s">
        <v>158</v>
      </c>
      <c r="E33" s="43"/>
      <c r="F33" s="41"/>
      <c r="G33" s="41"/>
      <c r="H33" s="180"/>
      <c r="I33" s="170">
        <v>0.3125</v>
      </c>
      <c r="J33" s="41"/>
      <c r="K33" s="41"/>
      <c r="L33" s="174"/>
      <c r="M33" s="170">
        <v>0.3125</v>
      </c>
      <c r="N33" s="41"/>
      <c r="O33" s="41"/>
      <c r="P33" s="87"/>
      <c r="Q33" s="43"/>
      <c r="R33" s="41"/>
      <c r="S33" s="41"/>
      <c r="T33" s="42"/>
      <c r="U33" s="88"/>
      <c r="V33" s="172">
        <v>0.3125</v>
      </c>
      <c r="W33" s="41"/>
      <c r="X33" s="87"/>
      <c r="Y33" s="43"/>
      <c r="Z33" s="172">
        <v>0.3125</v>
      </c>
      <c r="AA33" s="41"/>
      <c r="AB33" s="42"/>
      <c r="AC33" s="88"/>
      <c r="AD33" s="172">
        <v>0.3125</v>
      </c>
      <c r="AE33" s="41"/>
      <c r="AF33" s="228"/>
      <c r="AG33" s="713"/>
      <c r="AH33" s="706"/>
      <c r="AI33" s="359"/>
      <c r="AK33" s="358"/>
      <c r="AP33" s="331"/>
      <c r="AQ33" s="359"/>
    </row>
    <row r="34" spans="1:43"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80" t="s">
        <v>92</v>
      </c>
      <c r="AM34" s="786" t="s">
        <v>179</v>
      </c>
      <c r="AN34" s="771" t="s">
        <v>180</v>
      </c>
      <c r="AO34" s="768" t="s">
        <v>181</v>
      </c>
      <c r="AP34" s="765" t="s">
        <v>182</v>
      </c>
      <c r="AQ34" s="359"/>
    </row>
    <row r="35" spans="1:43" ht="15" customHeight="1" x14ac:dyDescent="0.2">
      <c r="A35" s="358"/>
      <c r="B35" s="722">
        <v>3</v>
      </c>
      <c r="C35" s="729" t="s">
        <v>15</v>
      </c>
      <c r="D35" s="20" t="s">
        <v>157</v>
      </c>
      <c r="E35" s="21"/>
      <c r="F35" s="22"/>
      <c r="G35" s="22"/>
      <c r="H35" s="81"/>
      <c r="I35" s="55">
        <v>0.33333333333333331</v>
      </c>
      <c r="J35" s="22"/>
      <c r="K35" s="22"/>
      <c r="L35" s="54"/>
      <c r="M35" s="55">
        <v>0.33333333333333331</v>
      </c>
      <c r="N35" s="22"/>
      <c r="O35" s="22"/>
      <c r="P35" s="79"/>
      <c r="Q35" s="21"/>
      <c r="R35" s="22"/>
      <c r="S35" s="22"/>
      <c r="T35" s="23"/>
      <c r="U35" s="80"/>
      <c r="V35" s="24">
        <v>0.33333333333333331</v>
      </c>
      <c r="W35" s="22"/>
      <c r="X35" s="79"/>
      <c r="Y35" s="21"/>
      <c r="Z35" s="24">
        <v>0.33333333333333331</v>
      </c>
      <c r="AA35" s="22"/>
      <c r="AB35" s="23"/>
      <c r="AC35" s="80"/>
      <c r="AD35" s="24">
        <v>0.33333333333333331</v>
      </c>
      <c r="AE35" s="22"/>
      <c r="AF35" s="228"/>
      <c r="AG35" s="707">
        <f>SUM(E35:AF35)</f>
        <v>1.6666666666666665</v>
      </c>
      <c r="AH35" s="703">
        <f>SUM(E36:AF36)</f>
        <v>1.5625</v>
      </c>
      <c r="AI35" s="359"/>
      <c r="AK35" s="358"/>
      <c r="AL35" s="881"/>
      <c r="AM35" s="787"/>
      <c r="AN35" s="772"/>
      <c r="AO35" s="769"/>
      <c r="AP35" s="766"/>
      <c r="AQ35" s="359"/>
    </row>
    <row r="36" spans="1:43" ht="15" customHeight="1" thickBot="1" x14ac:dyDescent="0.25">
      <c r="A36" s="358"/>
      <c r="B36" s="723"/>
      <c r="C36" s="730"/>
      <c r="D36" s="25" t="s">
        <v>158</v>
      </c>
      <c r="E36" s="26"/>
      <c r="F36" s="27"/>
      <c r="G36" s="27"/>
      <c r="H36" s="84"/>
      <c r="I36" s="57">
        <v>0.3125</v>
      </c>
      <c r="J36" s="27"/>
      <c r="K36" s="27"/>
      <c r="L36" s="56"/>
      <c r="M36" s="57">
        <v>0.3125</v>
      </c>
      <c r="N36" s="27"/>
      <c r="O36" s="27"/>
      <c r="P36" s="82"/>
      <c r="Q36" s="26"/>
      <c r="R36" s="27"/>
      <c r="S36" s="27"/>
      <c r="T36" s="28"/>
      <c r="U36" s="83"/>
      <c r="V36" s="29">
        <v>0.3125</v>
      </c>
      <c r="W36" s="27"/>
      <c r="X36" s="82"/>
      <c r="Y36" s="26"/>
      <c r="Z36" s="29">
        <v>0.3125</v>
      </c>
      <c r="AA36" s="27"/>
      <c r="AB36" s="28"/>
      <c r="AC36" s="83"/>
      <c r="AD36" s="29">
        <v>0.3125</v>
      </c>
      <c r="AE36" s="27"/>
      <c r="AF36" s="219"/>
      <c r="AG36" s="708"/>
      <c r="AH36" s="704"/>
      <c r="AI36" s="359"/>
      <c r="AK36" s="358"/>
      <c r="AL36" s="882"/>
      <c r="AM36" s="788"/>
      <c r="AN36" s="772"/>
      <c r="AO36" s="770"/>
      <c r="AP36" s="767"/>
      <c r="AQ36" s="359"/>
    </row>
    <row r="37" spans="1:43" ht="15" customHeight="1" x14ac:dyDescent="0.2">
      <c r="A37" s="358"/>
      <c r="B37" s="723"/>
      <c r="C37" s="731" t="s">
        <v>18</v>
      </c>
      <c r="D37" s="30" t="s">
        <v>157</v>
      </c>
      <c r="E37" s="157">
        <v>0.25</v>
      </c>
      <c r="F37" s="32"/>
      <c r="G37" s="32"/>
      <c r="H37" s="85"/>
      <c r="I37" s="31"/>
      <c r="J37" s="32"/>
      <c r="K37" s="32"/>
      <c r="L37" s="33"/>
      <c r="M37" s="86"/>
      <c r="N37" s="159">
        <v>0.33333333333333331</v>
      </c>
      <c r="O37" s="32"/>
      <c r="P37" s="85"/>
      <c r="Q37" s="31"/>
      <c r="R37" s="159">
        <v>0.33333333333333331</v>
      </c>
      <c r="S37" s="32"/>
      <c r="T37" s="33"/>
      <c r="U37" s="86"/>
      <c r="V37" s="32"/>
      <c r="W37" s="159">
        <v>0.33333333333333331</v>
      </c>
      <c r="X37" s="85"/>
      <c r="Y37" s="31"/>
      <c r="Z37" s="32"/>
      <c r="AA37" s="159">
        <v>0.33333333333333331</v>
      </c>
      <c r="AB37" s="33"/>
      <c r="AC37" s="86"/>
      <c r="AD37" s="32"/>
      <c r="AE37" s="159">
        <v>0.33333333333333331</v>
      </c>
      <c r="AF37" s="215"/>
      <c r="AG37" s="709">
        <f>SUM(E37:AF37)</f>
        <v>1.9166666666666663</v>
      </c>
      <c r="AH37" s="705">
        <f>SUM(E38:AF38)</f>
        <v>1.7916666666666665</v>
      </c>
      <c r="AI37" s="359"/>
      <c r="AK37" s="362"/>
      <c r="AL37" s="888" t="s">
        <v>85</v>
      </c>
      <c r="AM37" s="748" t="s">
        <v>183</v>
      </c>
      <c r="AN37" s="890" t="s">
        <v>99</v>
      </c>
      <c r="AO37" s="890"/>
      <c r="AP37" s="883"/>
      <c r="AQ37" s="359"/>
    </row>
    <row r="38" spans="1:43" ht="15" customHeight="1" x14ac:dyDescent="0.2">
      <c r="A38" s="358"/>
      <c r="B38" s="723"/>
      <c r="C38" s="732"/>
      <c r="D38" s="25" t="s">
        <v>158</v>
      </c>
      <c r="E38" s="158">
        <v>0.22916666666666666</v>
      </c>
      <c r="F38" s="27"/>
      <c r="G38" s="27"/>
      <c r="H38" s="82"/>
      <c r="I38" s="26"/>
      <c r="J38" s="27"/>
      <c r="K38" s="27"/>
      <c r="L38" s="28"/>
      <c r="M38" s="83"/>
      <c r="N38" s="160">
        <v>0.3125</v>
      </c>
      <c r="O38" s="27"/>
      <c r="P38" s="82"/>
      <c r="Q38" s="26"/>
      <c r="R38" s="160">
        <v>0.3125</v>
      </c>
      <c r="S38" s="27"/>
      <c r="T38" s="28"/>
      <c r="U38" s="83"/>
      <c r="V38" s="27"/>
      <c r="W38" s="160">
        <v>0.3125</v>
      </c>
      <c r="X38" s="82"/>
      <c r="Y38" s="26"/>
      <c r="Z38" s="27"/>
      <c r="AA38" s="160">
        <v>0.3125</v>
      </c>
      <c r="AB38" s="28"/>
      <c r="AC38" s="83"/>
      <c r="AD38" s="27"/>
      <c r="AE38" s="160">
        <v>0.3125</v>
      </c>
      <c r="AF38" s="219"/>
      <c r="AG38" s="708"/>
      <c r="AH38" s="704"/>
      <c r="AI38" s="359"/>
      <c r="AK38" s="362"/>
      <c r="AL38" s="889"/>
      <c r="AM38" s="749"/>
      <c r="AN38" s="891"/>
      <c r="AO38" s="891"/>
      <c r="AP38" s="884"/>
      <c r="AQ38" s="359"/>
    </row>
    <row r="39" spans="1:43" ht="15" customHeight="1" x14ac:dyDescent="0.2">
      <c r="A39" s="358"/>
      <c r="B39" s="723"/>
      <c r="C39" s="725" t="s">
        <v>19</v>
      </c>
      <c r="D39" s="30" t="s">
        <v>157</v>
      </c>
      <c r="E39" s="31"/>
      <c r="F39" s="165">
        <v>0.33333333333333331</v>
      </c>
      <c r="G39" s="32"/>
      <c r="H39" s="85"/>
      <c r="I39" s="31"/>
      <c r="J39" s="165">
        <v>0.33333333333333331</v>
      </c>
      <c r="K39" s="32"/>
      <c r="L39" s="33"/>
      <c r="M39" s="86"/>
      <c r="N39" s="32"/>
      <c r="O39" s="165">
        <v>0.33333333333333331</v>
      </c>
      <c r="P39" s="85"/>
      <c r="Q39" s="31"/>
      <c r="R39" s="32"/>
      <c r="S39" s="165">
        <v>0.33333333333333331</v>
      </c>
      <c r="T39" s="33"/>
      <c r="U39" s="86"/>
      <c r="V39" s="32"/>
      <c r="W39" s="32"/>
      <c r="X39" s="177"/>
      <c r="Y39" s="163">
        <v>0.33333333333333331</v>
      </c>
      <c r="Z39" s="32"/>
      <c r="AA39" s="32"/>
      <c r="AB39" s="167"/>
      <c r="AC39" s="163">
        <v>0.33333333333333331</v>
      </c>
      <c r="AD39" s="32"/>
      <c r="AE39" s="32"/>
      <c r="AF39" s="213">
        <v>8.3333333333333329E-2</v>
      </c>
      <c r="AG39" s="709">
        <f>SUM(E39:AF39)</f>
        <v>2.083333333333333</v>
      </c>
      <c r="AH39" s="705">
        <f>SUM(E40:AF40)</f>
        <v>1.9583333333333333</v>
      </c>
      <c r="AI39" s="359"/>
      <c r="AK39" s="358"/>
      <c r="AL39" s="885" t="s">
        <v>86</v>
      </c>
      <c r="AM39" s="797" t="s">
        <v>184</v>
      </c>
      <c r="AN39" s="886" t="s">
        <v>99</v>
      </c>
      <c r="AO39" s="886"/>
      <c r="AP39" s="887"/>
      <c r="AQ39" s="359"/>
    </row>
    <row r="40" spans="1:43" ht="15" customHeight="1" x14ac:dyDescent="0.2">
      <c r="A40" s="358"/>
      <c r="B40" s="723"/>
      <c r="C40" s="726"/>
      <c r="D40" s="25" t="s">
        <v>158</v>
      </c>
      <c r="E40" s="26"/>
      <c r="F40" s="166">
        <v>0.3125</v>
      </c>
      <c r="G40" s="27"/>
      <c r="H40" s="82"/>
      <c r="I40" s="26"/>
      <c r="J40" s="166">
        <v>0.3125</v>
      </c>
      <c r="K40" s="27"/>
      <c r="L40" s="28"/>
      <c r="M40" s="83"/>
      <c r="N40" s="27"/>
      <c r="O40" s="166">
        <v>0.3125</v>
      </c>
      <c r="P40" s="82"/>
      <c r="Q40" s="26"/>
      <c r="R40" s="27"/>
      <c r="S40" s="166">
        <v>0.3125</v>
      </c>
      <c r="T40" s="28"/>
      <c r="U40" s="83"/>
      <c r="V40" s="27"/>
      <c r="W40" s="27"/>
      <c r="X40" s="178"/>
      <c r="Y40" s="164">
        <v>0.3125</v>
      </c>
      <c r="Z40" s="27"/>
      <c r="AA40" s="27"/>
      <c r="AB40" s="168"/>
      <c r="AC40" s="164">
        <v>0.3125</v>
      </c>
      <c r="AD40" s="27"/>
      <c r="AE40" s="27"/>
      <c r="AF40" s="214">
        <v>8.3333333333333329E-2</v>
      </c>
      <c r="AG40" s="708"/>
      <c r="AH40" s="704"/>
      <c r="AI40" s="359"/>
      <c r="AK40" s="358"/>
      <c r="AL40" s="885"/>
      <c r="AM40" s="797"/>
      <c r="AN40" s="886"/>
      <c r="AO40" s="886"/>
      <c r="AP40" s="887"/>
      <c r="AQ40" s="359"/>
    </row>
    <row r="41" spans="1:43" ht="15" customHeight="1" x14ac:dyDescent="0.2">
      <c r="A41" s="358"/>
      <c r="B41" s="723"/>
      <c r="C41" s="727" t="s">
        <v>20</v>
      </c>
      <c r="D41" s="30" t="s">
        <v>157</v>
      </c>
      <c r="E41" s="31"/>
      <c r="F41" s="32"/>
      <c r="G41" s="171">
        <v>0.33333333333333331</v>
      </c>
      <c r="H41" s="85"/>
      <c r="I41" s="31"/>
      <c r="J41" s="32"/>
      <c r="K41" s="171">
        <v>0.33333333333333331</v>
      </c>
      <c r="L41" s="33"/>
      <c r="M41" s="86"/>
      <c r="N41" s="32"/>
      <c r="O41" s="32"/>
      <c r="P41" s="179"/>
      <c r="Q41" s="169">
        <v>0.33333333333333331</v>
      </c>
      <c r="R41" s="32"/>
      <c r="S41" s="32"/>
      <c r="T41" s="173"/>
      <c r="U41" s="169">
        <v>0.33333333333333331</v>
      </c>
      <c r="V41" s="32"/>
      <c r="W41" s="32"/>
      <c r="X41" s="85"/>
      <c r="Y41" s="31"/>
      <c r="Z41" s="32"/>
      <c r="AA41" s="32"/>
      <c r="AB41" s="33"/>
      <c r="AC41" s="86"/>
      <c r="AD41" s="32"/>
      <c r="AE41" s="32"/>
      <c r="AF41" s="230"/>
      <c r="AG41" s="709">
        <f>SUM(E41:AF41)</f>
        <v>1.3333333333333333</v>
      </c>
      <c r="AH41" s="705">
        <f>SUM(E42:AF42)</f>
        <v>1.25</v>
      </c>
      <c r="AI41" s="359"/>
      <c r="AK41" s="358"/>
      <c r="AL41" s="889" t="s">
        <v>87</v>
      </c>
      <c r="AM41" s="749" t="s">
        <v>185</v>
      </c>
      <c r="AN41" s="891" t="s">
        <v>99</v>
      </c>
      <c r="AO41" s="891"/>
      <c r="AP41" s="884"/>
      <c r="AQ41" s="359"/>
    </row>
    <row r="42" spans="1:43" ht="15" customHeight="1" thickBot="1" x14ac:dyDescent="0.25">
      <c r="A42" s="358"/>
      <c r="B42" s="724"/>
      <c r="C42" s="728"/>
      <c r="D42" s="40" t="s">
        <v>158</v>
      </c>
      <c r="E42" s="43"/>
      <c r="F42" s="41"/>
      <c r="G42" s="172">
        <v>0.3125</v>
      </c>
      <c r="H42" s="87"/>
      <c r="I42" s="43"/>
      <c r="J42" s="41"/>
      <c r="K42" s="172">
        <v>0.3125</v>
      </c>
      <c r="L42" s="42"/>
      <c r="M42" s="88"/>
      <c r="N42" s="41"/>
      <c r="O42" s="41"/>
      <c r="P42" s="180"/>
      <c r="Q42" s="170">
        <v>0.3125</v>
      </c>
      <c r="R42" s="41"/>
      <c r="S42" s="41"/>
      <c r="T42" s="174"/>
      <c r="U42" s="170">
        <v>0.3125</v>
      </c>
      <c r="V42" s="41"/>
      <c r="W42" s="41"/>
      <c r="X42" s="87"/>
      <c r="Y42" s="43"/>
      <c r="Z42" s="41"/>
      <c r="AA42" s="41"/>
      <c r="AB42" s="42"/>
      <c r="AC42" s="88"/>
      <c r="AD42" s="41"/>
      <c r="AE42" s="41"/>
      <c r="AF42" s="231"/>
      <c r="AG42" s="713"/>
      <c r="AH42" s="706"/>
      <c r="AI42" s="359"/>
      <c r="AK42" s="358"/>
      <c r="AL42" s="889"/>
      <c r="AM42" s="749"/>
      <c r="AN42" s="891"/>
      <c r="AO42" s="891"/>
      <c r="AP42" s="884"/>
      <c r="AQ42" s="359"/>
    </row>
    <row r="43" spans="1:43"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5" t="s">
        <v>88</v>
      </c>
      <c r="AM43" s="797" t="s">
        <v>186</v>
      </c>
      <c r="AN43" s="886"/>
      <c r="AO43" s="886" t="s">
        <v>99</v>
      </c>
      <c r="AP43" s="887"/>
      <c r="AQ43" s="359"/>
    </row>
    <row r="44" spans="1:43" ht="15" customHeight="1" x14ac:dyDescent="0.2">
      <c r="A44" s="358"/>
      <c r="B44" s="722">
        <v>4</v>
      </c>
      <c r="C44" s="729" t="s">
        <v>15</v>
      </c>
      <c r="D44" s="20" t="s">
        <v>157</v>
      </c>
      <c r="E44" s="21"/>
      <c r="F44" s="22"/>
      <c r="G44" s="24">
        <v>0.33333333333333331</v>
      </c>
      <c r="H44" s="79"/>
      <c r="I44" s="21"/>
      <c r="J44" s="22"/>
      <c r="K44" s="24">
        <v>0.33333333333333331</v>
      </c>
      <c r="L44" s="23"/>
      <c r="M44" s="80"/>
      <c r="N44" s="22"/>
      <c r="O44" s="22"/>
      <c r="P44" s="81"/>
      <c r="Q44" s="55">
        <v>0.33333333333333331</v>
      </c>
      <c r="R44" s="22"/>
      <c r="S44" s="22"/>
      <c r="T44" s="54"/>
      <c r="U44" s="55">
        <v>0.33333333333333331</v>
      </c>
      <c r="V44" s="22"/>
      <c r="W44" s="22"/>
      <c r="X44" s="79"/>
      <c r="Y44" s="21"/>
      <c r="Z44" s="22"/>
      <c r="AA44" s="22"/>
      <c r="AB44" s="23"/>
      <c r="AC44" s="80"/>
      <c r="AD44" s="22"/>
      <c r="AE44" s="22"/>
      <c r="AF44" s="232"/>
      <c r="AG44" s="707">
        <f>SUM(E44:AF44)</f>
        <v>1.3333333333333333</v>
      </c>
      <c r="AH44" s="703">
        <f>SUM(E45:AF45)</f>
        <v>1.25</v>
      </c>
      <c r="AI44" s="368"/>
      <c r="AK44" s="363"/>
      <c r="AL44" s="885"/>
      <c r="AM44" s="797"/>
      <c r="AN44" s="886"/>
      <c r="AO44" s="886"/>
      <c r="AP44" s="887"/>
      <c r="AQ44" s="359"/>
    </row>
    <row r="45" spans="1:43" ht="15" customHeight="1" x14ac:dyDescent="0.2">
      <c r="A45" s="358"/>
      <c r="B45" s="723"/>
      <c r="C45" s="730"/>
      <c r="D45" s="25" t="s">
        <v>158</v>
      </c>
      <c r="E45" s="26"/>
      <c r="F45" s="27"/>
      <c r="G45" s="29">
        <v>0.3125</v>
      </c>
      <c r="H45" s="82"/>
      <c r="I45" s="26"/>
      <c r="J45" s="27"/>
      <c r="K45" s="29">
        <v>0.3125</v>
      </c>
      <c r="L45" s="28"/>
      <c r="M45" s="83"/>
      <c r="N45" s="27"/>
      <c r="O45" s="27"/>
      <c r="P45" s="84"/>
      <c r="Q45" s="57">
        <v>0.3125</v>
      </c>
      <c r="R45" s="27"/>
      <c r="S45" s="27"/>
      <c r="T45" s="56"/>
      <c r="U45" s="57">
        <v>0.3125</v>
      </c>
      <c r="V45" s="27"/>
      <c r="W45" s="27"/>
      <c r="X45" s="82"/>
      <c r="Y45" s="26"/>
      <c r="Z45" s="27"/>
      <c r="AA45" s="27"/>
      <c r="AB45" s="28"/>
      <c r="AC45" s="83"/>
      <c r="AD45" s="27"/>
      <c r="AE45" s="27"/>
      <c r="AF45" s="233"/>
      <c r="AG45" s="708"/>
      <c r="AH45" s="704"/>
      <c r="AI45" s="359"/>
      <c r="AK45" s="363"/>
      <c r="AL45" s="889" t="s">
        <v>89</v>
      </c>
      <c r="AM45" s="749" t="s">
        <v>187</v>
      </c>
      <c r="AN45" s="891" t="s">
        <v>99</v>
      </c>
      <c r="AO45" s="891"/>
      <c r="AP45" s="884"/>
      <c r="AQ45" s="359"/>
    </row>
    <row r="46" spans="1:43" ht="15" customHeight="1" x14ac:dyDescent="0.2">
      <c r="A46" s="358"/>
      <c r="B46" s="723"/>
      <c r="C46" s="731" t="s">
        <v>18</v>
      </c>
      <c r="D46" s="30" t="s">
        <v>157</v>
      </c>
      <c r="E46" s="31"/>
      <c r="F46" s="32"/>
      <c r="G46" s="32"/>
      <c r="H46" s="175"/>
      <c r="I46" s="157">
        <v>0.33333333333333331</v>
      </c>
      <c r="J46" s="32"/>
      <c r="K46" s="32"/>
      <c r="L46" s="161"/>
      <c r="M46" s="157">
        <v>0.33333333333333331</v>
      </c>
      <c r="N46" s="32"/>
      <c r="O46" s="32"/>
      <c r="P46" s="85"/>
      <c r="Q46" s="31"/>
      <c r="R46" s="32"/>
      <c r="S46" s="32"/>
      <c r="T46" s="33"/>
      <c r="U46" s="86"/>
      <c r="V46" s="159">
        <v>0.33333333333333331</v>
      </c>
      <c r="W46" s="32"/>
      <c r="X46" s="85"/>
      <c r="Y46" s="31"/>
      <c r="Z46" s="159">
        <v>0.33333333333333331</v>
      </c>
      <c r="AA46" s="32"/>
      <c r="AB46" s="33"/>
      <c r="AC46" s="86"/>
      <c r="AD46" s="159">
        <v>0.33333333333333331</v>
      </c>
      <c r="AE46" s="32"/>
      <c r="AF46" s="215"/>
      <c r="AG46" s="709">
        <f>SUM(E46:AF46)</f>
        <v>1.6666666666666665</v>
      </c>
      <c r="AH46" s="705">
        <f>SUM(E47:AF47)</f>
        <v>1.5625</v>
      </c>
      <c r="AI46" s="368"/>
      <c r="AK46" s="363"/>
      <c r="AL46" s="889"/>
      <c r="AM46" s="749"/>
      <c r="AN46" s="891"/>
      <c r="AO46" s="891"/>
      <c r="AP46" s="884"/>
      <c r="AQ46" s="359"/>
    </row>
    <row r="47" spans="1:43" ht="15" customHeight="1" x14ac:dyDescent="0.2">
      <c r="A47" s="358"/>
      <c r="B47" s="723"/>
      <c r="C47" s="732"/>
      <c r="D47" s="25" t="s">
        <v>158</v>
      </c>
      <c r="E47" s="26"/>
      <c r="F47" s="27"/>
      <c r="G47" s="27"/>
      <c r="H47" s="176"/>
      <c r="I47" s="158">
        <v>0.3125</v>
      </c>
      <c r="J47" s="27"/>
      <c r="K47" s="27"/>
      <c r="L47" s="162"/>
      <c r="M47" s="158">
        <v>0.3125</v>
      </c>
      <c r="N47" s="27"/>
      <c r="O47" s="27"/>
      <c r="P47" s="82"/>
      <c r="Q47" s="26"/>
      <c r="R47" s="27"/>
      <c r="S47" s="27"/>
      <c r="T47" s="28"/>
      <c r="U47" s="83"/>
      <c r="V47" s="160">
        <v>0.3125</v>
      </c>
      <c r="W47" s="27"/>
      <c r="X47" s="82"/>
      <c r="Y47" s="26"/>
      <c r="Z47" s="160">
        <v>0.3125</v>
      </c>
      <c r="AA47" s="27"/>
      <c r="AB47" s="28"/>
      <c r="AC47" s="83"/>
      <c r="AD47" s="160">
        <v>0.3125</v>
      </c>
      <c r="AE47" s="27"/>
      <c r="AF47" s="219"/>
      <c r="AG47" s="708"/>
      <c r="AH47" s="704"/>
      <c r="AI47" s="359"/>
      <c r="AK47" s="363"/>
      <c r="AL47" s="885" t="s">
        <v>90</v>
      </c>
      <c r="AM47" s="797" t="s">
        <v>188</v>
      </c>
      <c r="AN47" s="886" t="s">
        <v>99</v>
      </c>
      <c r="AO47" s="886"/>
      <c r="AP47" s="887"/>
      <c r="AQ47" s="359"/>
    </row>
    <row r="48" spans="1:43" ht="15" customHeight="1" x14ac:dyDescent="0.2">
      <c r="A48" s="358"/>
      <c r="B48" s="723"/>
      <c r="C48" s="725" t="s">
        <v>19</v>
      </c>
      <c r="D48" s="30" t="s">
        <v>157</v>
      </c>
      <c r="E48" s="163">
        <v>0.25</v>
      </c>
      <c r="F48" s="32"/>
      <c r="G48" s="32"/>
      <c r="H48" s="85"/>
      <c r="I48" s="31"/>
      <c r="J48" s="32"/>
      <c r="K48" s="32"/>
      <c r="L48" s="33"/>
      <c r="M48" s="86"/>
      <c r="N48" s="165">
        <v>0.33333333333333331</v>
      </c>
      <c r="O48" s="32"/>
      <c r="P48" s="85"/>
      <c r="Q48" s="31"/>
      <c r="R48" s="165">
        <v>0.33333333333333331</v>
      </c>
      <c r="S48" s="32"/>
      <c r="T48" s="33"/>
      <c r="U48" s="86"/>
      <c r="V48" s="32"/>
      <c r="W48" s="165">
        <v>0.33333333333333331</v>
      </c>
      <c r="X48" s="85"/>
      <c r="Y48" s="31"/>
      <c r="Z48" s="32"/>
      <c r="AA48" s="165">
        <v>0.33333333333333331</v>
      </c>
      <c r="AB48" s="33"/>
      <c r="AC48" s="86"/>
      <c r="AD48" s="32"/>
      <c r="AE48" s="165">
        <v>0.33333333333333331</v>
      </c>
      <c r="AF48" s="215"/>
      <c r="AG48" s="709">
        <f>SUM(E48:AF48)</f>
        <v>1.9166666666666663</v>
      </c>
      <c r="AH48" s="705">
        <f>SUM(E49:AF49)</f>
        <v>1.7916666666666665</v>
      </c>
      <c r="AI48" s="368"/>
      <c r="AK48" s="363"/>
      <c r="AL48" s="885"/>
      <c r="AM48" s="797"/>
      <c r="AN48" s="886"/>
      <c r="AO48" s="886"/>
      <c r="AP48" s="887"/>
      <c r="AQ48" s="359"/>
    </row>
    <row r="49" spans="1:43" ht="15" customHeight="1" x14ac:dyDescent="0.2">
      <c r="A49" s="358"/>
      <c r="B49" s="723"/>
      <c r="C49" s="726"/>
      <c r="D49" s="25" t="s">
        <v>158</v>
      </c>
      <c r="E49" s="164">
        <v>0.22916666666666666</v>
      </c>
      <c r="F49" s="27"/>
      <c r="G49" s="27"/>
      <c r="H49" s="82"/>
      <c r="I49" s="26"/>
      <c r="J49" s="27"/>
      <c r="K49" s="27"/>
      <c r="L49" s="28"/>
      <c r="M49" s="83"/>
      <c r="N49" s="166">
        <v>0.3125</v>
      </c>
      <c r="O49" s="27"/>
      <c r="P49" s="82"/>
      <c r="Q49" s="26"/>
      <c r="R49" s="166">
        <v>0.3125</v>
      </c>
      <c r="S49" s="27"/>
      <c r="T49" s="28"/>
      <c r="U49" s="83"/>
      <c r="V49" s="27"/>
      <c r="W49" s="166">
        <v>0.3125</v>
      </c>
      <c r="X49" s="82"/>
      <c r="Y49" s="26"/>
      <c r="Z49" s="27"/>
      <c r="AA49" s="166">
        <v>0.3125</v>
      </c>
      <c r="AB49" s="28"/>
      <c r="AC49" s="83"/>
      <c r="AD49" s="27"/>
      <c r="AE49" s="166">
        <v>0.3125</v>
      </c>
      <c r="AF49" s="219"/>
      <c r="AG49" s="708"/>
      <c r="AH49" s="704"/>
      <c r="AI49" s="359"/>
      <c r="AK49" s="363"/>
      <c r="AL49" s="889" t="s">
        <v>91</v>
      </c>
      <c r="AM49" s="749" t="s">
        <v>189</v>
      </c>
      <c r="AN49" s="891" t="s">
        <v>99</v>
      </c>
      <c r="AO49" s="891"/>
      <c r="AP49" s="884"/>
      <c r="AQ49" s="359"/>
    </row>
    <row r="50" spans="1:43" ht="15" customHeight="1" x14ac:dyDescent="0.2">
      <c r="A50" s="358"/>
      <c r="B50" s="723"/>
      <c r="C50" s="727" t="s">
        <v>20</v>
      </c>
      <c r="D50" s="30" t="s">
        <v>157</v>
      </c>
      <c r="E50" s="31"/>
      <c r="F50" s="171">
        <v>0.33333333333333331</v>
      </c>
      <c r="G50" s="32"/>
      <c r="H50" s="85"/>
      <c r="I50" s="31"/>
      <c r="J50" s="171">
        <v>0.33333333333333331</v>
      </c>
      <c r="K50" s="32"/>
      <c r="L50" s="33"/>
      <c r="M50" s="86"/>
      <c r="N50" s="32"/>
      <c r="O50" s="171">
        <v>0.33333333333333331</v>
      </c>
      <c r="P50" s="85"/>
      <c r="Q50" s="31"/>
      <c r="R50" s="32"/>
      <c r="S50" s="171">
        <v>0.33333333333333331</v>
      </c>
      <c r="T50" s="33"/>
      <c r="U50" s="86"/>
      <c r="V50" s="32"/>
      <c r="W50" s="32"/>
      <c r="X50" s="179"/>
      <c r="Y50" s="169">
        <v>0.33333333333333331</v>
      </c>
      <c r="Z50" s="32"/>
      <c r="AA50" s="32"/>
      <c r="AB50" s="173"/>
      <c r="AC50" s="169">
        <v>0.33333333333333331</v>
      </c>
      <c r="AD50" s="32"/>
      <c r="AE50" s="32"/>
      <c r="AF50" s="234">
        <v>8.3333333333333329E-2</v>
      </c>
      <c r="AG50" s="709">
        <f>SUM(E50:AF50)</f>
        <v>2.083333333333333</v>
      </c>
      <c r="AH50" s="705">
        <f>SUM(E51:AF51)</f>
        <v>1.9583333333333333</v>
      </c>
      <c r="AI50" s="368"/>
      <c r="AK50" s="363"/>
      <c r="AL50" s="889"/>
      <c r="AM50" s="749"/>
      <c r="AN50" s="891"/>
      <c r="AO50" s="891"/>
      <c r="AP50" s="884"/>
      <c r="AQ50" s="359"/>
    </row>
    <row r="51" spans="1:43" ht="15" customHeight="1" thickBot="1" x14ac:dyDescent="0.25">
      <c r="A51" s="358"/>
      <c r="B51" s="724"/>
      <c r="C51" s="728"/>
      <c r="D51" s="40" t="s">
        <v>158</v>
      </c>
      <c r="E51" s="43"/>
      <c r="F51" s="172">
        <v>0.3125</v>
      </c>
      <c r="G51" s="41"/>
      <c r="H51" s="87"/>
      <c r="I51" s="43"/>
      <c r="J51" s="172">
        <v>0.3125</v>
      </c>
      <c r="K51" s="41"/>
      <c r="L51" s="42"/>
      <c r="M51" s="88"/>
      <c r="N51" s="41"/>
      <c r="O51" s="172">
        <v>0.3125</v>
      </c>
      <c r="P51" s="87"/>
      <c r="Q51" s="43"/>
      <c r="R51" s="41"/>
      <c r="S51" s="172">
        <v>0.3125</v>
      </c>
      <c r="T51" s="42"/>
      <c r="U51" s="88"/>
      <c r="V51" s="41"/>
      <c r="W51" s="41"/>
      <c r="X51" s="180"/>
      <c r="Y51" s="170">
        <v>0.3125</v>
      </c>
      <c r="Z51" s="41"/>
      <c r="AA51" s="41"/>
      <c r="AB51" s="174"/>
      <c r="AC51" s="170">
        <v>0.3125</v>
      </c>
      <c r="AD51" s="41"/>
      <c r="AE51" s="41"/>
      <c r="AF51" s="235">
        <v>8.3333333333333329E-2</v>
      </c>
      <c r="AG51" s="713"/>
      <c r="AH51" s="706"/>
      <c r="AI51" s="359"/>
      <c r="AK51" s="363"/>
      <c r="AL51" s="885" t="s">
        <v>93</v>
      </c>
      <c r="AM51" s="797" t="s">
        <v>203</v>
      </c>
      <c r="AN51" s="886" t="s">
        <v>99</v>
      </c>
      <c r="AO51" s="886"/>
      <c r="AP51" s="887"/>
      <c r="AQ51" s="359"/>
    </row>
    <row r="52" spans="1:43" ht="26.45" customHeight="1" thickBot="1" x14ac:dyDescent="0.25">
      <c r="A52" s="358"/>
      <c r="Y52" s="719" t="s">
        <v>172</v>
      </c>
      <c r="Z52" s="720"/>
      <c r="AA52" s="720"/>
      <c r="AB52" s="720"/>
      <c r="AC52" s="720"/>
      <c r="AD52" s="720"/>
      <c r="AE52" s="720"/>
      <c r="AF52" s="721"/>
      <c r="AG52" s="48">
        <f>AVERAGE(AG17:AG24,AG26:AG33,AG35:AG42,AG44:AG51)</f>
        <v>1.7499999999999996</v>
      </c>
      <c r="AH52" s="49">
        <f>AVERAGE(AH17:AH24,AH26:AH33,AH35:AH42,AH44:AH51)</f>
        <v>1.640625</v>
      </c>
      <c r="AI52" s="359"/>
      <c r="AK52" s="363"/>
      <c r="AL52" s="885"/>
      <c r="AM52" s="797"/>
      <c r="AN52" s="886"/>
      <c r="AO52" s="886"/>
      <c r="AP52" s="887"/>
      <c r="AQ52" s="359"/>
    </row>
    <row r="53" spans="1:43" ht="30" customHeight="1" x14ac:dyDescent="0.2">
      <c r="A53" s="358"/>
      <c r="AI53" s="359"/>
      <c r="AK53" s="363"/>
      <c r="AL53" s="645" t="s">
        <v>94</v>
      </c>
      <c r="AM53" s="429" t="s">
        <v>190</v>
      </c>
      <c r="AN53" s="452" t="s">
        <v>99</v>
      </c>
      <c r="AO53" s="452"/>
      <c r="AP53" s="430"/>
      <c r="AQ53" s="359"/>
    </row>
    <row r="54" spans="1:43" s="62" customFormat="1" ht="35.1" customHeight="1" x14ac:dyDescent="0.2">
      <c r="A54" s="369"/>
      <c r="C54" s="63" t="s">
        <v>161</v>
      </c>
      <c r="D54" s="629"/>
      <c r="E54" s="630"/>
      <c r="F54" s="630"/>
      <c r="G54" s="630"/>
      <c r="H54" s="630"/>
      <c r="I54" s="630"/>
      <c r="J54" s="65" t="s">
        <v>162</v>
      </c>
      <c r="K54" s="628"/>
      <c r="L54" s="628"/>
      <c r="M54" s="628"/>
      <c r="N54" s="628"/>
      <c r="O54" s="628"/>
      <c r="P54" s="628"/>
      <c r="Q54" s="628"/>
      <c r="R54" s="628"/>
      <c r="AF54" s="104"/>
      <c r="AG54" s="66"/>
      <c r="AI54" s="370"/>
      <c r="AK54" s="363"/>
      <c r="AL54" s="453" t="s">
        <v>95</v>
      </c>
      <c r="AM54" s="685" t="s">
        <v>191</v>
      </c>
      <c r="AN54" s="449"/>
      <c r="AO54" s="449"/>
      <c r="AP54" s="450"/>
      <c r="AQ54" s="359"/>
    </row>
    <row r="55" spans="1:43" s="62" customFormat="1" ht="35.1" customHeight="1" x14ac:dyDescent="0.2">
      <c r="A55" s="369"/>
      <c r="C55" s="629"/>
      <c r="D55" s="629"/>
      <c r="E55" s="630"/>
      <c r="F55" s="630"/>
      <c r="G55" s="630"/>
      <c r="H55" s="630"/>
      <c r="I55" s="630"/>
      <c r="J55" s="65" t="s">
        <v>163</v>
      </c>
      <c r="K55" s="628"/>
      <c r="L55" s="628"/>
      <c r="M55" s="628"/>
      <c r="N55" s="628"/>
      <c r="O55" s="628"/>
      <c r="P55" s="628"/>
      <c r="Q55" s="628"/>
      <c r="R55" s="628"/>
      <c r="AF55" s="104"/>
      <c r="AG55" s="66"/>
      <c r="AI55" s="370"/>
      <c r="AK55" s="363"/>
      <c r="AL55" s="451" t="s">
        <v>96</v>
      </c>
      <c r="AM55" s="684" t="s">
        <v>192</v>
      </c>
      <c r="AN55" s="448"/>
      <c r="AO55" s="448"/>
      <c r="AP55" s="447"/>
      <c r="AQ55" s="359"/>
    </row>
    <row r="56" spans="1:43" s="62" customFormat="1" ht="35.1" customHeight="1" thickBot="1" x14ac:dyDescent="0.3">
      <c r="A56" s="369"/>
      <c r="C56" s="629"/>
      <c r="D56" s="629"/>
      <c r="E56" s="630"/>
      <c r="F56" s="630"/>
      <c r="G56" s="630"/>
      <c r="H56" s="630"/>
      <c r="I56" s="630"/>
      <c r="J56" s="65" t="s">
        <v>164</v>
      </c>
      <c r="K56" s="628"/>
      <c r="L56" s="628"/>
      <c r="M56" s="628"/>
      <c r="N56" s="628"/>
      <c r="O56" s="628"/>
      <c r="P56" s="628"/>
      <c r="Q56" s="628"/>
      <c r="R56" s="628"/>
      <c r="AF56" s="104"/>
      <c r="AG56" s="66"/>
      <c r="AH56" s="61"/>
      <c r="AI56" s="370"/>
      <c r="AK56" s="363"/>
      <c r="AL56" s="376" t="s">
        <v>97</v>
      </c>
      <c r="AM56" s="635" t="s">
        <v>193</v>
      </c>
      <c r="AN56" s="380"/>
      <c r="AO56" s="380"/>
      <c r="AP56" s="381"/>
      <c r="AQ56" s="359"/>
    </row>
    <row r="57" spans="1:43" s="62" customFormat="1" ht="35.1" customHeight="1" thickBot="1" x14ac:dyDescent="0.25">
      <c r="A57" s="369"/>
      <c r="C57" s="629"/>
      <c r="D57" s="629"/>
      <c r="E57" s="630"/>
      <c r="F57" s="630"/>
      <c r="G57" s="630"/>
      <c r="H57" s="630"/>
      <c r="I57" s="630"/>
      <c r="J57" s="65" t="s">
        <v>165</v>
      </c>
      <c r="K57" s="628"/>
      <c r="L57" s="628"/>
      <c r="M57" s="628"/>
      <c r="N57" s="628"/>
      <c r="O57" s="628"/>
      <c r="P57" s="628"/>
      <c r="Q57" s="628"/>
      <c r="R57" s="628"/>
      <c r="AF57" s="104"/>
      <c r="AG57" s="66"/>
      <c r="AH57" s="66"/>
      <c r="AI57" s="370"/>
      <c r="AK57" s="363"/>
      <c r="AL57" s="432"/>
      <c r="AM57" s="431" t="s">
        <v>194</v>
      </c>
      <c r="AN57" s="427">
        <f>COUNTIF(AN37:AN56,"X")</f>
        <v>8</v>
      </c>
      <c r="AO57" s="427">
        <f>COUNTIF(AO37:AO56,"X")</f>
        <v>1</v>
      </c>
      <c r="AP57" s="428">
        <f>COUNTIF(AP37:AP56,"X")</f>
        <v>0</v>
      </c>
      <c r="AQ57" s="359"/>
    </row>
    <row r="58" spans="1:43" ht="15" customHeight="1" x14ac:dyDescent="0.2">
      <c r="A58" s="358"/>
      <c r="AH58" s="66"/>
      <c r="AI58" s="359"/>
      <c r="AK58" s="358"/>
      <c r="AL58" s="2"/>
      <c r="AQ58" s="359"/>
    </row>
    <row r="59" spans="1:43" ht="35.1" customHeight="1" x14ac:dyDescent="0.2">
      <c r="A59" s="369"/>
      <c r="B59" s="62"/>
      <c r="C59" s="433" t="s">
        <v>170</v>
      </c>
      <c r="D59" s="434"/>
      <c r="E59" s="434"/>
      <c r="F59" s="434"/>
      <c r="G59" s="434"/>
      <c r="H59" s="434"/>
      <c r="I59" s="434"/>
      <c r="J59" s="344" t="s">
        <v>221</v>
      </c>
      <c r="K59" s="434"/>
      <c r="AH59" s="66"/>
      <c r="AI59" s="370"/>
      <c r="AK59" s="358"/>
      <c r="AL59" s="2"/>
      <c r="AQ59" s="359"/>
    </row>
    <row r="60" spans="1:43" ht="35.1" customHeight="1" x14ac:dyDescent="0.2">
      <c r="A60" s="369"/>
      <c r="B60" s="62"/>
      <c r="C60" s="434"/>
      <c r="D60" s="434"/>
      <c r="E60" s="434"/>
      <c r="F60" s="434"/>
      <c r="G60" s="434"/>
      <c r="H60" s="434"/>
      <c r="I60" s="434"/>
      <c r="J60" s="344" t="s">
        <v>222</v>
      </c>
      <c r="K60" s="434"/>
      <c r="AH60" s="66"/>
      <c r="AI60" s="370"/>
      <c r="AK60" s="358"/>
      <c r="AQ60" s="359"/>
    </row>
    <row r="61" spans="1:43" s="62" customFormat="1" ht="35.1" customHeight="1" x14ac:dyDescent="0.2">
      <c r="A61" s="369"/>
      <c r="C61" s="435"/>
      <c r="D61" s="435"/>
      <c r="E61" s="435"/>
      <c r="F61" s="435"/>
      <c r="G61" s="435"/>
      <c r="H61" s="435"/>
      <c r="I61" s="435"/>
      <c r="J61" s="344" t="s">
        <v>223</v>
      </c>
      <c r="K61" s="434"/>
      <c r="AH61" s="61"/>
      <c r="AI61" s="370"/>
      <c r="AK61" s="358"/>
      <c r="AL61" s="61"/>
      <c r="AM61" s="2"/>
      <c r="AN61" s="2"/>
      <c r="AO61" s="2"/>
      <c r="AP61" s="2"/>
      <c r="AQ61" s="359"/>
    </row>
    <row r="62" spans="1:43" ht="35.1" customHeight="1" x14ac:dyDescent="0.2">
      <c r="A62" s="369"/>
      <c r="B62" s="62"/>
      <c r="C62" s="434"/>
      <c r="D62" s="434"/>
      <c r="E62" s="434"/>
      <c r="F62" s="434"/>
      <c r="G62" s="434"/>
      <c r="H62" s="434"/>
      <c r="I62" s="434"/>
      <c r="J62" s="344" t="s">
        <v>224</v>
      </c>
      <c r="K62" s="434"/>
      <c r="AI62" s="370"/>
      <c r="AK62" s="358"/>
      <c r="AQ62" s="359"/>
    </row>
    <row r="63" spans="1:43" ht="15" customHeight="1" x14ac:dyDescent="0.2">
      <c r="A63" s="358"/>
      <c r="AI63" s="359"/>
      <c r="AK63" s="358"/>
      <c r="AQ63" s="359"/>
    </row>
    <row r="64" spans="1:43" ht="35.1" customHeight="1" thickBot="1" x14ac:dyDescent="0.25">
      <c r="A64" s="358"/>
      <c r="C64" s="63" t="s">
        <v>166</v>
      </c>
      <c r="D64" s="629"/>
      <c r="E64" s="630"/>
      <c r="F64" s="630"/>
      <c r="G64" s="630"/>
      <c r="H64" s="630"/>
      <c r="I64" s="629"/>
      <c r="J64" s="62" t="s">
        <v>167</v>
      </c>
      <c r="K64" s="516"/>
      <c r="L64" s="516"/>
      <c r="M64" s="636" t="s">
        <v>15</v>
      </c>
      <c r="N64" s="637">
        <v>0</v>
      </c>
      <c r="O64" s="628"/>
      <c r="P64" s="516"/>
      <c r="Q64" s="638" t="s">
        <v>18</v>
      </c>
      <c r="R64" s="637">
        <v>0</v>
      </c>
      <c r="S64" s="628"/>
      <c r="T64" s="516"/>
      <c r="U64" s="639" t="s">
        <v>19</v>
      </c>
      <c r="V64" s="637">
        <v>0</v>
      </c>
      <c r="W64" s="628"/>
      <c r="X64" s="516"/>
      <c r="Y64" s="640" t="s">
        <v>20</v>
      </c>
      <c r="Z64" s="637">
        <v>0</v>
      </c>
      <c r="AA64" s="628"/>
      <c r="AB64" s="628"/>
      <c r="AC64" s="628"/>
      <c r="AD64" s="641" t="s">
        <v>36</v>
      </c>
      <c r="AE64" s="642">
        <f>SUM(N64,R64,V64,Z64)</f>
        <v>0</v>
      </c>
      <c r="AF64" s="104"/>
      <c r="AG64" s="66"/>
      <c r="AI64" s="359"/>
      <c r="AK64" s="358"/>
      <c r="AQ64" s="359"/>
    </row>
    <row r="65" spans="1:43" ht="15" customHeight="1" thickTop="1" x14ac:dyDescent="0.2">
      <c r="A65" s="358"/>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I65" s="359"/>
      <c r="AK65" s="358"/>
      <c r="AQ65" s="359"/>
    </row>
    <row r="66" spans="1:43" ht="35.1" customHeight="1" x14ac:dyDescent="0.2">
      <c r="A66" s="358"/>
      <c r="C66" s="63" t="s">
        <v>168</v>
      </c>
      <c r="D66" s="516"/>
      <c r="E66" s="516"/>
      <c r="F66" s="516"/>
      <c r="G66" s="516"/>
      <c r="H66" s="516"/>
      <c r="I66" s="516"/>
      <c r="J66" s="62" t="s">
        <v>169</v>
      </c>
      <c r="K66" s="516"/>
      <c r="L66" s="516"/>
      <c r="M66" s="516"/>
      <c r="N66" s="516"/>
      <c r="O66" s="516"/>
      <c r="P66" s="516"/>
      <c r="Q66" s="516"/>
      <c r="R66" s="516"/>
      <c r="S66" s="516"/>
      <c r="T66" s="516"/>
      <c r="U66" s="516"/>
      <c r="V66" s="628"/>
      <c r="W66" s="628"/>
      <c r="X66" s="628"/>
      <c r="Y66" s="628"/>
      <c r="Z66" s="628"/>
      <c r="AA66" s="628"/>
      <c r="AB66" s="628"/>
      <c r="AC66" s="628"/>
      <c r="AD66" s="628"/>
      <c r="AE66" s="628"/>
      <c r="AF66" s="104"/>
      <c r="AG66" s="66"/>
      <c r="AI66" s="359"/>
      <c r="AK66" s="358"/>
      <c r="AQ66" s="359"/>
    </row>
    <row r="67" spans="1:43" ht="15" customHeight="1" x14ac:dyDescent="0.2">
      <c r="A67" s="358"/>
      <c r="AI67" s="359"/>
      <c r="AK67" s="358"/>
      <c r="AQ67" s="359"/>
    </row>
    <row r="68" spans="1:43" ht="35.1" customHeight="1" x14ac:dyDescent="0.2">
      <c r="A68" s="358"/>
      <c r="C68" s="476" t="s">
        <v>129</v>
      </c>
      <c r="I68" s="516"/>
      <c r="J68" s="646" t="s">
        <v>225</v>
      </c>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66"/>
      <c r="AH68" s="66"/>
      <c r="AI68" s="359"/>
      <c r="AK68" s="358"/>
      <c r="AQ68" s="359"/>
    </row>
    <row r="69" spans="1:43" ht="35.1" customHeight="1" thickBot="1" x14ac:dyDescent="0.25">
      <c r="A69" s="365"/>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371"/>
      <c r="AG69" s="372"/>
      <c r="AH69" s="372"/>
      <c r="AI69" s="364"/>
      <c r="AK69" s="365"/>
      <c r="AL69" s="372"/>
      <c r="AM69" s="149"/>
      <c r="AN69" s="149"/>
      <c r="AO69" s="149"/>
      <c r="AP69" s="149"/>
      <c r="AQ69" s="364"/>
    </row>
    <row r="70" spans="1:43" ht="25.5" x14ac:dyDescent="0.2">
      <c r="A70" s="369"/>
      <c r="B70" s="62"/>
      <c r="AI70" s="61"/>
      <c r="AJ70" s="61"/>
    </row>
    <row r="71" spans="1:43" ht="15" customHeight="1" x14ac:dyDescent="0.2">
      <c r="A71" s="369"/>
      <c r="B71" s="62"/>
      <c r="AI71" s="61"/>
      <c r="AJ71" s="61"/>
    </row>
    <row r="72" spans="1:43" ht="25.5" x14ac:dyDescent="0.2">
      <c r="A72" s="369"/>
      <c r="B72" s="62"/>
      <c r="AI72" s="61"/>
      <c r="AJ72" s="61"/>
    </row>
    <row r="73" spans="1:43" ht="25.5" x14ac:dyDescent="0.2">
      <c r="A73" s="369"/>
      <c r="B73" s="62"/>
      <c r="AI73" s="61"/>
      <c r="AJ73" s="61"/>
      <c r="AK73" s="61"/>
    </row>
    <row r="74" spans="1:43" ht="25.5" x14ac:dyDescent="0.2">
      <c r="A74" s="369"/>
      <c r="B74" s="62"/>
      <c r="AI74" s="61"/>
      <c r="AJ74" s="61"/>
      <c r="AK74" s="61"/>
    </row>
    <row r="75" spans="1:43" ht="25.5" x14ac:dyDescent="0.2">
      <c r="A75" s="369"/>
      <c r="B75" s="62"/>
    </row>
    <row r="76" spans="1:43" ht="25.5" x14ac:dyDescent="0.2">
      <c r="A76" s="369"/>
      <c r="B76" s="62"/>
    </row>
    <row r="77" spans="1:43" ht="25.5" x14ac:dyDescent="0.2">
      <c r="A77" s="369"/>
      <c r="B77" s="62"/>
    </row>
    <row r="78" spans="1:43" ht="25.5" x14ac:dyDescent="0.2">
      <c r="A78" s="369"/>
      <c r="B78" s="62"/>
    </row>
    <row r="79" spans="1:43" ht="25.5" x14ac:dyDescent="0.2">
      <c r="A79" s="369"/>
      <c r="B79" s="62"/>
    </row>
    <row r="80" spans="1:43" ht="25.5" x14ac:dyDescent="0.2">
      <c r="A80" s="369"/>
      <c r="B80" s="62"/>
    </row>
    <row r="81" spans="1:2" ht="25.5" x14ac:dyDescent="0.2">
      <c r="A81" s="369"/>
      <c r="B81" s="62"/>
    </row>
  </sheetData>
  <sheetProtection algorithmName="SHA-512" hashValue="KhK19OHrLQWnsMwtP2og4c6gIJll0/SoMOB3gvQeOkbGeObvvrbNpT+shxXPlf47WToNz0Oi93Fn8po6ufHE5g==" saltValue="Ew0cSTa5SfUr01MKbVyojQ==" spinCount="100000" sheet="1" objects="1" scenarios="1"/>
  <mergeCells count="145">
    <mergeCell ref="AO51:AO52"/>
    <mergeCell ref="AP51:AP52"/>
    <mergeCell ref="Y52:AF52"/>
    <mergeCell ref="AP47:AP48"/>
    <mergeCell ref="C48:C49"/>
    <mergeCell ref="AG48:AG49"/>
    <mergeCell ref="AH48:AH49"/>
    <mergeCell ref="AL49:AL50"/>
    <mergeCell ref="AM49:AM50"/>
    <mergeCell ref="AN49:AN50"/>
    <mergeCell ref="AO49:AO50"/>
    <mergeCell ref="AP49:AP50"/>
    <mergeCell ref="C50:C51"/>
    <mergeCell ref="AO45:AO46"/>
    <mergeCell ref="AP45:AP46"/>
    <mergeCell ref="C46:C47"/>
    <mergeCell ref="AG46:AG47"/>
    <mergeCell ref="AH46:AH47"/>
    <mergeCell ref="AL47:AL48"/>
    <mergeCell ref="AM47:AM48"/>
    <mergeCell ref="AN47:AN48"/>
    <mergeCell ref="AO47:AO48"/>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51:AN52"/>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249" priority="1" operator="greaterThan">
      <formula>2.16666666666667</formula>
    </cfRule>
  </conditionalFormatting>
  <hyperlinks>
    <hyperlink ref="J68:AF68" r:id="rId1" display="SECO-Broschüre: Nacht- und Schichtarbeit: Arbeitszeitmodelle modern gestalten (Seite 35)"/>
    <hyperlink ref="J68" r:id="rId2" display="Brochure du SECO: Travail de nuit et en équipes: concevoir des modèles modernes d'organisation du temps de travail (page 32)"/>
  </hyperlinks>
  <printOptions horizontalCentered="1"/>
  <pageMargins left="0.19685039370078741" right="0.19685039370078741" top="0.78740157480314965" bottom="0.59055118110236227" header="0.39370078740157483" footer="0.39370078740157483"/>
  <pageSetup paperSize="8" scale="36"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6" t="s">
        <v>58</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1"/>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v>39356</v>
      </c>
    </row>
    <row r="3" spans="1:33" ht="50.1" customHeight="1" thickBot="1" x14ac:dyDescent="0.4">
      <c r="A3" s="714" t="s">
        <v>2</v>
      </c>
      <c r="B3" s="714" t="s">
        <v>3</v>
      </c>
      <c r="C3" s="714"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722">
        <v>1</v>
      </c>
      <c r="B5" s="711"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07">
        <f>SUM(D5:AE5)</f>
        <v>2.333333333333333</v>
      </c>
      <c r="AG5" s="703">
        <f>SUM(D6:AE6)</f>
        <v>2.1631944444444442</v>
      </c>
    </row>
    <row r="6" spans="1:33" ht="15" customHeight="1" x14ac:dyDescent="0.2">
      <c r="A6" s="723"/>
      <c r="B6" s="712"/>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708"/>
      <c r="AG6" s="704"/>
    </row>
    <row r="7" spans="1:33" ht="15" customHeight="1" x14ac:dyDescent="0.2">
      <c r="A7" s="723"/>
      <c r="B7" s="718"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09">
        <f>SUM(D7:AE7)</f>
        <v>1.6666666666666665</v>
      </c>
      <c r="AG7" s="705">
        <f>SUM(D8:AE8)</f>
        <v>1.5625</v>
      </c>
    </row>
    <row r="8" spans="1:33" ht="15" customHeight="1" x14ac:dyDescent="0.2">
      <c r="A8" s="723"/>
      <c r="B8" s="718"/>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708"/>
      <c r="AG8" s="704"/>
    </row>
    <row r="9" spans="1:33" ht="15" customHeight="1" x14ac:dyDescent="0.2">
      <c r="A9" s="723"/>
      <c r="B9" s="710"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709">
        <f>SUM(D9:AE9)</f>
        <v>1.4166666666666665</v>
      </c>
      <c r="AG9" s="705">
        <f>SUM(D10:AE10)</f>
        <v>1.3333333333333333</v>
      </c>
    </row>
    <row r="10" spans="1:33" ht="15" customHeight="1" x14ac:dyDescent="0.2">
      <c r="A10" s="723"/>
      <c r="B10" s="710"/>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708"/>
      <c r="AG10" s="704"/>
    </row>
    <row r="11" spans="1:33" ht="15" customHeight="1" x14ac:dyDescent="0.2">
      <c r="A11" s="723"/>
      <c r="B11" s="716"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709">
        <f>SUM(D11:AE11)</f>
        <v>1.583333333333333</v>
      </c>
      <c r="AG11" s="705">
        <f>SUM(D12:AE12)</f>
        <v>1.4791666666666665</v>
      </c>
    </row>
    <row r="12" spans="1:33" ht="15" customHeight="1" thickBot="1" x14ac:dyDescent="0.25">
      <c r="A12" s="724"/>
      <c r="B12" s="717"/>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713"/>
      <c r="AG12" s="70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2">
        <v>2</v>
      </c>
      <c r="B14" s="711"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07">
        <f>SUM(D14:AE14)</f>
        <v>1.6666666666666665</v>
      </c>
      <c r="AG14" s="703">
        <f>SUM(D15:AE15)</f>
        <v>1.5625</v>
      </c>
    </row>
    <row r="15" spans="1:33" ht="15" customHeight="1" x14ac:dyDescent="0.2">
      <c r="A15" s="723"/>
      <c r="B15" s="712"/>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708"/>
      <c r="AG15" s="704"/>
    </row>
    <row r="16" spans="1:33" ht="15" customHeight="1" x14ac:dyDescent="0.2">
      <c r="A16" s="723"/>
      <c r="B16" s="718"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709">
        <f>SUM(D16:AE16)</f>
        <v>1.4166666666666665</v>
      </c>
      <c r="AG16" s="705">
        <f>SUM(D17:AE17)</f>
        <v>1.3333333333333333</v>
      </c>
    </row>
    <row r="17" spans="1:33" ht="15" customHeight="1" x14ac:dyDescent="0.2">
      <c r="A17" s="723"/>
      <c r="B17" s="718"/>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708"/>
      <c r="AG17" s="704"/>
    </row>
    <row r="18" spans="1:33" ht="15" customHeight="1" x14ac:dyDescent="0.2">
      <c r="A18" s="723"/>
      <c r="B18" s="710"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709">
        <f>SUM(D18:AE18)</f>
        <v>1.583333333333333</v>
      </c>
      <c r="AG18" s="705">
        <f>SUM(D19:AE19)</f>
        <v>1.4791666666666665</v>
      </c>
    </row>
    <row r="19" spans="1:33" ht="15" customHeight="1" x14ac:dyDescent="0.2">
      <c r="A19" s="723"/>
      <c r="B19" s="710"/>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708"/>
      <c r="AG19" s="704"/>
    </row>
    <row r="20" spans="1:33" ht="15" customHeight="1" x14ac:dyDescent="0.2">
      <c r="A20" s="723"/>
      <c r="B20" s="716"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09">
        <f>SUM(D20:AE20)</f>
        <v>2.333333333333333</v>
      </c>
      <c r="AG20" s="705">
        <f>SUM(D21:AE21)</f>
        <v>2.1631944444444442</v>
      </c>
    </row>
    <row r="21" spans="1:33" ht="15" customHeight="1" thickBot="1" x14ac:dyDescent="0.25">
      <c r="A21" s="724"/>
      <c r="B21" s="717"/>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713"/>
      <c r="AG21" s="70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2">
        <v>3</v>
      </c>
      <c r="B23" s="711"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707">
        <f>SUM(D23:AE23)</f>
        <v>1.4166666666666665</v>
      </c>
      <c r="AG23" s="703">
        <f>SUM(D24:AE24)</f>
        <v>1.3333333333333333</v>
      </c>
    </row>
    <row r="24" spans="1:33" ht="15" customHeight="1" x14ac:dyDescent="0.2">
      <c r="A24" s="723"/>
      <c r="B24" s="712"/>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708"/>
      <c r="AG24" s="704"/>
    </row>
    <row r="25" spans="1:33" ht="15" customHeight="1" x14ac:dyDescent="0.2">
      <c r="A25" s="723"/>
      <c r="B25" s="718"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709">
        <f>SUM(D25:AE25)</f>
        <v>1.583333333333333</v>
      </c>
      <c r="AG25" s="705">
        <f>SUM(D26:AE26)</f>
        <v>1.4791666666666665</v>
      </c>
    </row>
    <row r="26" spans="1:33" ht="15" customHeight="1" x14ac:dyDescent="0.2">
      <c r="A26" s="723"/>
      <c r="B26" s="718"/>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708"/>
      <c r="AG26" s="704"/>
    </row>
    <row r="27" spans="1:33" ht="15" customHeight="1" x14ac:dyDescent="0.2">
      <c r="A27" s="723"/>
      <c r="B27" s="710"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09">
        <f>SUM(D27:AE27)</f>
        <v>2.333333333333333</v>
      </c>
      <c r="AG27" s="705">
        <f>SUM(D28:AE28)</f>
        <v>2.1631944444444442</v>
      </c>
    </row>
    <row r="28" spans="1:33" ht="15" customHeight="1" x14ac:dyDescent="0.2">
      <c r="A28" s="723"/>
      <c r="B28" s="710"/>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708"/>
      <c r="AG28" s="704"/>
    </row>
    <row r="29" spans="1:33" ht="15" customHeight="1" x14ac:dyDescent="0.2">
      <c r="A29" s="723"/>
      <c r="B29" s="716"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09">
        <f>SUM(D29:AE29)</f>
        <v>1.6666666666666665</v>
      </c>
      <c r="AG29" s="705">
        <f>SUM(D30:AE30)</f>
        <v>1.5625</v>
      </c>
    </row>
    <row r="30" spans="1:33" ht="15" customHeight="1" thickBot="1" x14ac:dyDescent="0.25">
      <c r="A30" s="724"/>
      <c r="B30" s="717"/>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713"/>
      <c r="AG30" s="70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2">
        <v>4</v>
      </c>
      <c r="B32" s="711"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707">
        <f>SUM(D32:AE32)</f>
        <v>1.583333333333333</v>
      </c>
      <c r="AG32" s="703">
        <f>SUM(D33:AE33)</f>
        <v>1.4791666666666665</v>
      </c>
    </row>
    <row r="33" spans="1:33" ht="15" customHeight="1" x14ac:dyDescent="0.2">
      <c r="A33" s="723"/>
      <c r="B33" s="712"/>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708"/>
      <c r="AG33" s="704"/>
    </row>
    <row r="34" spans="1:33" ht="15" customHeight="1" x14ac:dyDescent="0.2">
      <c r="A34" s="723"/>
      <c r="B34" s="718"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09">
        <f>SUM(D34:AE34)</f>
        <v>2.333333333333333</v>
      </c>
      <c r="AG34" s="705">
        <f>SUM(D35:AE35)</f>
        <v>2.1631944444444442</v>
      </c>
    </row>
    <row r="35" spans="1:33" ht="15" customHeight="1" x14ac:dyDescent="0.2">
      <c r="A35" s="723"/>
      <c r="B35" s="718"/>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708"/>
      <c r="AG35" s="704"/>
    </row>
    <row r="36" spans="1:33" ht="15" customHeight="1" x14ac:dyDescent="0.2">
      <c r="A36" s="723"/>
      <c r="B36" s="710"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09">
        <f>SUM(D36:AE36)</f>
        <v>1.6666666666666665</v>
      </c>
      <c r="AG36" s="705">
        <f>SUM(D37:AE37)</f>
        <v>1.5625</v>
      </c>
    </row>
    <row r="37" spans="1:33" ht="15" customHeight="1" x14ac:dyDescent="0.2">
      <c r="A37" s="723"/>
      <c r="B37" s="710"/>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708"/>
      <c r="AG37" s="704"/>
    </row>
    <row r="38" spans="1:33" ht="15" customHeight="1" x14ac:dyDescent="0.2">
      <c r="A38" s="723"/>
      <c r="B38" s="716"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709">
        <f>SUM(D38:AE38)</f>
        <v>1.4166666666666665</v>
      </c>
      <c r="AG38" s="705">
        <f>SUM(D39:AE39)</f>
        <v>1.3333333333333333</v>
      </c>
    </row>
    <row r="39" spans="1:33" ht="15" customHeight="1" thickBot="1" x14ac:dyDescent="0.25">
      <c r="A39" s="724"/>
      <c r="B39" s="717"/>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713"/>
      <c r="AG39" s="706"/>
    </row>
    <row r="40" spans="1:33" ht="26.45" customHeight="1" thickBot="1" x14ac:dyDescent="0.25">
      <c r="X40" s="719" t="s">
        <v>21</v>
      </c>
      <c r="Y40" s="720"/>
      <c r="Z40" s="720"/>
      <c r="AA40" s="720"/>
      <c r="AB40" s="720"/>
      <c r="AC40" s="720"/>
      <c r="AD40" s="720"/>
      <c r="AE40" s="721"/>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F5:AF6"/>
    <mergeCell ref="AF7:AF8"/>
    <mergeCell ref="AF9:AF10"/>
    <mergeCell ref="AF11:AF12"/>
    <mergeCell ref="AF14:AF15"/>
    <mergeCell ref="B32:B33"/>
    <mergeCell ref="B34:B35"/>
    <mergeCell ref="B36:B37"/>
    <mergeCell ref="B5:B6"/>
    <mergeCell ref="B7:B8"/>
    <mergeCell ref="B16:B17"/>
    <mergeCell ref="A23:A30"/>
    <mergeCell ref="B25:B26"/>
    <mergeCell ref="B27:B28"/>
    <mergeCell ref="B23:B24"/>
    <mergeCell ref="C3:C4"/>
    <mergeCell ref="B29:B30"/>
    <mergeCell ref="H1:AE2"/>
    <mergeCell ref="A3:A4"/>
    <mergeCell ref="B3:B4"/>
    <mergeCell ref="B18:B19"/>
    <mergeCell ref="B20:B21"/>
    <mergeCell ref="A1:G2"/>
    <mergeCell ref="B9:B10"/>
    <mergeCell ref="B11:B12"/>
    <mergeCell ref="B14:B15"/>
    <mergeCell ref="A5:A12"/>
    <mergeCell ref="A14:A21"/>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PageLayoutView="25" workbookViewId="0">
      <selection activeCell="X29" sqref="X29"/>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210.8554687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9" t="s">
        <v>273</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row>
    <row r="2" spans="1:46" s="473" customFormat="1" ht="22.5" customHeight="1" thickBot="1" x14ac:dyDescent="0.25">
      <c r="A2" s="456"/>
      <c r="B2" s="467" t="s">
        <v>114</v>
      </c>
      <c r="C2" s="458"/>
      <c r="D2" s="458"/>
      <c r="E2" s="458"/>
      <c r="F2" s="456" t="s">
        <v>98</v>
      </c>
      <c r="G2" s="472"/>
      <c r="H2" s="472"/>
      <c r="K2" s="456"/>
      <c r="L2" s="456"/>
      <c r="M2" s="461" t="s">
        <v>124</v>
      </c>
      <c r="N2" s="460"/>
      <c r="O2" s="462"/>
      <c r="P2" s="462"/>
      <c r="Q2" s="462"/>
      <c r="R2" s="462"/>
      <c r="S2" s="462"/>
      <c r="T2" s="462"/>
      <c r="U2" s="462"/>
      <c r="V2" s="472"/>
      <c r="W2" s="472"/>
      <c r="X2" s="472"/>
      <c r="Y2" s="472"/>
      <c r="Z2" s="472"/>
      <c r="AA2" s="472"/>
      <c r="AB2" s="472"/>
      <c r="AC2" s="472"/>
      <c r="AD2" s="472"/>
      <c r="AF2" s="474"/>
      <c r="AG2" s="475"/>
      <c r="AH2" s="475"/>
      <c r="AL2" s="475"/>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3" t="s">
        <v>215</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165.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2" t="s">
        <v>207</v>
      </c>
      <c r="AL7" s="853"/>
      <c r="AM7" s="853"/>
      <c r="AN7" s="853"/>
      <c r="AO7" s="854"/>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7" t="s">
        <v>217</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55" t="s">
        <v>261</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701"/>
      <c r="AF13" s="539" t="s">
        <v>152</v>
      </c>
      <c r="AG13" s="540" t="s">
        <v>108</v>
      </c>
      <c r="AH13" s="359"/>
      <c r="AJ13" s="358"/>
      <c r="AK13" s="861" t="s">
        <v>84</v>
      </c>
      <c r="AL13" s="843" t="s">
        <v>195</v>
      </c>
      <c r="AM13" s="771" t="s">
        <v>177</v>
      </c>
      <c r="AN13" s="783" t="s">
        <v>178</v>
      </c>
      <c r="AO13" s="119"/>
      <c r="AP13" s="359"/>
    </row>
    <row r="14" spans="1:46"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702"/>
      <c r="AF14" s="539" t="s">
        <v>150</v>
      </c>
      <c r="AG14" s="541" t="s">
        <v>151</v>
      </c>
      <c r="AH14" s="359"/>
      <c r="AJ14" s="358"/>
      <c r="AK14" s="862"/>
      <c r="AL14" s="844"/>
      <c r="AM14" s="845"/>
      <c r="AN14" s="784"/>
      <c r="AO14" s="119"/>
      <c r="AP14" s="359"/>
    </row>
    <row r="15" spans="1:46"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8"/>
      <c r="AB15" s="899"/>
      <c r="AC15" s="897" t="s">
        <v>148</v>
      </c>
      <c r="AD15" s="898"/>
      <c r="AE15" s="899"/>
      <c r="AF15" s="740" t="s">
        <v>149</v>
      </c>
      <c r="AG15" s="742"/>
      <c r="AH15" s="359"/>
      <c r="AJ15" s="358"/>
      <c r="AK15" s="377" t="s">
        <v>85</v>
      </c>
      <c r="AL15" s="543" t="s">
        <v>196</v>
      </c>
      <c r="AM15" s="378" t="s">
        <v>99</v>
      </c>
      <c r="AN15" s="379"/>
      <c r="AP15" s="359"/>
    </row>
    <row r="16" spans="1:46"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76" t="s">
        <v>159</v>
      </c>
      <c r="AG16" s="77" t="s">
        <v>160</v>
      </c>
      <c r="AH16" s="361"/>
      <c r="AJ16" s="360"/>
      <c r="AK16" s="868" t="s">
        <v>86</v>
      </c>
      <c r="AL16" s="747" t="s">
        <v>197</v>
      </c>
      <c r="AM16" s="863" t="s">
        <v>99</v>
      </c>
      <c r="AN16" s="864"/>
      <c r="AO16" s="332"/>
      <c r="AP16" s="361"/>
    </row>
    <row r="17" spans="1:42" ht="15" customHeight="1" x14ac:dyDescent="0.2">
      <c r="A17" s="358"/>
      <c r="B17" s="722">
        <v>1</v>
      </c>
      <c r="C17" s="729" t="s">
        <v>15</v>
      </c>
      <c r="D17" s="20" t="s">
        <v>157</v>
      </c>
      <c r="E17" s="264"/>
      <c r="F17" s="265"/>
      <c r="G17" s="266">
        <v>0.33333333333333331</v>
      </c>
      <c r="H17" s="267"/>
      <c r="I17" s="268"/>
      <c r="J17" s="265"/>
      <c r="K17" s="266">
        <v>0.33333333333333331</v>
      </c>
      <c r="L17" s="269"/>
      <c r="M17" s="264"/>
      <c r="N17" s="265"/>
      <c r="O17" s="266">
        <v>0.33333333333333331</v>
      </c>
      <c r="P17" s="269"/>
      <c r="Q17" s="268"/>
      <c r="R17" s="265"/>
      <c r="S17" s="265"/>
      <c r="T17" s="269"/>
      <c r="U17" s="264"/>
      <c r="V17" s="266">
        <v>0.33333333333333331</v>
      </c>
      <c r="W17" s="265"/>
      <c r="X17" s="269"/>
      <c r="Y17" s="268"/>
      <c r="Z17" s="266">
        <v>0.33333333333333331</v>
      </c>
      <c r="AA17" s="265"/>
      <c r="AB17" s="269"/>
      <c r="AC17" s="268"/>
      <c r="AD17" s="266">
        <v>0.5</v>
      </c>
      <c r="AE17" s="265"/>
      <c r="AF17" s="707">
        <f>SUM(E17:AE17)</f>
        <v>2.1666666666666665</v>
      </c>
      <c r="AG17" s="703">
        <f>SUM(E18:AE18)</f>
        <v>1.9791666666666667</v>
      </c>
      <c r="AH17" s="359"/>
      <c r="AJ17" s="358"/>
      <c r="AK17" s="868"/>
      <c r="AL17" s="747"/>
      <c r="AM17" s="863"/>
      <c r="AN17" s="864"/>
      <c r="AP17" s="359"/>
    </row>
    <row r="18" spans="1:42" ht="15" customHeight="1" x14ac:dyDescent="0.2">
      <c r="A18" s="358"/>
      <c r="B18" s="723"/>
      <c r="C18" s="730"/>
      <c r="D18" s="25" t="s">
        <v>158</v>
      </c>
      <c r="E18" s="270"/>
      <c r="F18" s="271"/>
      <c r="G18" s="272">
        <v>0.3125</v>
      </c>
      <c r="H18" s="273"/>
      <c r="I18" s="274"/>
      <c r="J18" s="271"/>
      <c r="K18" s="272">
        <v>0.3125</v>
      </c>
      <c r="L18" s="275"/>
      <c r="M18" s="270"/>
      <c r="N18" s="271"/>
      <c r="O18" s="272">
        <v>0.3125</v>
      </c>
      <c r="P18" s="275"/>
      <c r="Q18" s="274"/>
      <c r="R18" s="271"/>
      <c r="S18" s="271"/>
      <c r="T18" s="275"/>
      <c r="U18" s="270"/>
      <c r="V18" s="272">
        <v>0.3125</v>
      </c>
      <c r="W18" s="271"/>
      <c r="X18" s="275"/>
      <c r="Y18" s="274"/>
      <c r="Z18" s="272">
        <v>0.3125</v>
      </c>
      <c r="AA18" s="271"/>
      <c r="AB18" s="275"/>
      <c r="AC18" s="274"/>
      <c r="AD18" s="272">
        <v>0.41666666666666669</v>
      </c>
      <c r="AE18" s="271"/>
      <c r="AF18" s="708"/>
      <c r="AG18" s="704"/>
      <c r="AH18" s="359"/>
      <c r="AJ18" s="358"/>
      <c r="AK18" s="865" t="s">
        <v>87</v>
      </c>
      <c r="AL18" s="785" t="s">
        <v>198</v>
      </c>
      <c r="AM18" s="866" t="s">
        <v>99</v>
      </c>
      <c r="AN18" s="867"/>
      <c r="AP18" s="359"/>
    </row>
    <row r="19" spans="1:42" ht="15" customHeight="1" x14ac:dyDescent="0.2">
      <c r="A19" s="358"/>
      <c r="B19" s="723"/>
      <c r="C19" s="731" t="s">
        <v>18</v>
      </c>
      <c r="D19" s="30" t="s">
        <v>157</v>
      </c>
      <c r="E19" s="276"/>
      <c r="F19" s="277"/>
      <c r="G19" s="277"/>
      <c r="H19" s="278"/>
      <c r="I19" s="279">
        <v>0.33333333333333331</v>
      </c>
      <c r="J19" s="277"/>
      <c r="K19" s="277"/>
      <c r="L19" s="278"/>
      <c r="M19" s="279">
        <v>0.33333333333333331</v>
      </c>
      <c r="N19" s="277"/>
      <c r="O19" s="277"/>
      <c r="P19" s="278"/>
      <c r="Q19" s="279">
        <v>0.33333333333333331</v>
      </c>
      <c r="R19" s="277"/>
      <c r="S19" s="277"/>
      <c r="T19" s="278"/>
      <c r="U19" s="279">
        <v>0.33333333333333331</v>
      </c>
      <c r="V19" s="277"/>
      <c r="W19" s="277"/>
      <c r="X19" s="280"/>
      <c r="Y19" s="281"/>
      <c r="Z19" s="277"/>
      <c r="AA19" s="277"/>
      <c r="AB19" s="282"/>
      <c r="AC19" s="276"/>
      <c r="AD19" s="277"/>
      <c r="AE19" s="282"/>
      <c r="AF19" s="709">
        <f>SUM(E19:AE19)</f>
        <v>1.3333333333333333</v>
      </c>
      <c r="AG19" s="705">
        <f>SUM(E20:AE20)</f>
        <v>1.25</v>
      </c>
      <c r="AH19" s="359"/>
      <c r="AJ19" s="358"/>
      <c r="AK19" s="865"/>
      <c r="AL19" s="785"/>
      <c r="AM19" s="866"/>
      <c r="AN19" s="867"/>
      <c r="AP19" s="359"/>
    </row>
    <row r="20" spans="1:42" ht="15" customHeight="1" x14ac:dyDescent="0.2">
      <c r="A20" s="358"/>
      <c r="B20" s="723"/>
      <c r="C20" s="732"/>
      <c r="D20" s="25" t="s">
        <v>158</v>
      </c>
      <c r="E20" s="270"/>
      <c r="F20" s="271"/>
      <c r="G20" s="271"/>
      <c r="H20" s="283"/>
      <c r="I20" s="284">
        <v>0.3125</v>
      </c>
      <c r="J20" s="271"/>
      <c r="K20" s="271"/>
      <c r="L20" s="283"/>
      <c r="M20" s="284">
        <v>0.3125</v>
      </c>
      <c r="N20" s="271"/>
      <c r="O20" s="271"/>
      <c r="P20" s="283"/>
      <c r="Q20" s="284">
        <v>0.3125</v>
      </c>
      <c r="R20" s="271"/>
      <c r="S20" s="271"/>
      <c r="T20" s="283"/>
      <c r="U20" s="284">
        <v>0.3125</v>
      </c>
      <c r="V20" s="271"/>
      <c r="W20" s="271"/>
      <c r="X20" s="275"/>
      <c r="Y20" s="274"/>
      <c r="Z20" s="271"/>
      <c r="AA20" s="271"/>
      <c r="AB20" s="285"/>
      <c r="AC20" s="270"/>
      <c r="AD20" s="271"/>
      <c r="AE20" s="285"/>
      <c r="AF20" s="708"/>
      <c r="AG20" s="704"/>
      <c r="AH20" s="359"/>
      <c r="AJ20" s="358"/>
      <c r="AK20" s="869" t="s">
        <v>88</v>
      </c>
      <c r="AL20" s="747" t="s">
        <v>199</v>
      </c>
      <c r="AM20" s="863" t="s">
        <v>99</v>
      </c>
      <c r="AN20" s="864"/>
      <c r="AP20" s="359"/>
    </row>
    <row r="21" spans="1:42" ht="15" customHeight="1" x14ac:dyDescent="0.25">
      <c r="A21" s="358"/>
      <c r="B21" s="723"/>
      <c r="C21" s="725" t="s">
        <v>19</v>
      </c>
      <c r="D21" s="30" t="s">
        <v>157</v>
      </c>
      <c r="E21" s="276"/>
      <c r="F21" s="286">
        <v>0.33333333333333331</v>
      </c>
      <c r="G21" s="277"/>
      <c r="H21" s="280"/>
      <c r="I21" s="277"/>
      <c r="J21" s="286">
        <v>0.33333333333333331</v>
      </c>
      <c r="K21" s="277"/>
      <c r="L21" s="280"/>
      <c r="M21" s="277"/>
      <c r="N21" s="286">
        <v>0.33333333333333331</v>
      </c>
      <c r="O21" s="277"/>
      <c r="P21" s="287"/>
      <c r="Q21" s="281"/>
      <c r="R21" s="286">
        <v>0.33333333333333331</v>
      </c>
      <c r="S21" s="277"/>
      <c r="T21" s="280"/>
      <c r="U21" s="277"/>
      <c r="V21" s="277"/>
      <c r="W21" s="277"/>
      <c r="X21" s="288"/>
      <c r="Y21" s="289">
        <v>0.33333333333333331</v>
      </c>
      <c r="Z21" s="277"/>
      <c r="AA21" s="290"/>
      <c r="AB21" s="288"/>
      <c r="AC21" s="289">
        <v>0.33333333333333331</v>
      </c>
      <c r="AD21" s="277"/>
      <c r="AE21" s="291">
        <v>0.25</v>
      </c>
      <c r="AF21" s="709">
        <f>SUM(E21:AE21)</f>
        <v>2.25</v>
      </c>
      <c r="AG21" s="705">
        <f>SUM(E22:AE22)</f>
        <v>2.0833333333333335</v>
      </c>
      <c r="AH21" s="359"/>
      <c r="AJ21" s="358"/>
      <c r="AK21" s="870"/>
      <c r="AL21" s="747"/>
      <c r="AM21" s="863"/>
      <c r="AN21" s="864"/>
      <c r="AO21" s="331"/>
      <c r="AP21" s="359"/>
    </row>
    <row r="22" spans="1:42" ht="15" customHeight="1" x14ac:dyDescent="0.25">
      <c r="A22" s="358"/>
      <c r="B22" s="723"/>
      <c r="C22" s="726"/>
      <c r="D22" s="25" t="s">
        <v>158</v>
      </c>
      <c r="E22" s="270"/>
      <c r="F22" s="292">
        <v>0.3125</v>
      </c>
      <c r="G22" s="271"/>
      <c r="H22" s="275"/>
      <c r="I22" s="271"/>
      <c r="J22" s="292">
        <v>0.3125</v>
      </c>
      <c r="K22" s="271"/>
      <c r="L22" s="275"/>
      <c r="M22" s="271"/>
      <c r="N22" s="292">
        <v>0.3125</v>
      </c>
      <c r="O22" s="271"/>
      <c r="P22" s="273"/>
      <c r="Q22" s="274"/>
      <c r="R22" s="292">
        <v>0.3125</v>
      </c>
      <c r="S22" s="271"/>
      <c r="T22" s="275"/>
      <c r="U22" s="271"/>
      <c r="V22" s="271"/>
      <c r="W22" s="271"/>
      <c r="X22" s="293"/>
      <c r="Y22" s="294">
        <v>0.3125</v>
      </c>
      <c r="Z22" s="271"/>
      <c r="AA22" s="295"/>
      <c r="AB22" s="293"/>
      <c r="AC22" s="294">
        <v>0.3125</v>
      </c>
      <c r="AD22" s="271"/>
      <c r="AE22" s="296">
        <v>0.20833333333333334</v>
      </c>
      <c r="AF22" s="708"/>
      <c r="AG22" s="704"/>
      <c r="AH22" s="359"/>
      <c r="AJ22" s="358"/>
      <c r="AK22" s="871"/>
      <c r="AL22" s="747"/>
      <c r="AM22" s="863"/>
      <c r="AN22" s="864"/>
      <c r="AO22" s="331"/>
      <c r="AP22" s="359"/>
    </row>
    <row r="23" spans="1:42" ht="15" customHeight="1" x14ac:dyDescent="0.25">
      <c r="A23" s="358"/>
      <c r="B23" s="723"/>
      <c r="C23" s="727" t="s">
        <v>20</v>
      </c>
      <c r="D23" s="30" t="s">
        <v>157</v>
      </c>
      <c r="E23" s="297">
        <v>0.25</v>
      </c>
      <c r="F23" s="277"/>
      <c r="G23" s="277"/>
      <c r="H23" s="280"/>
      <c r="I23" s="276"/>
      <c r="J23" s="277"/>
      <c r="K23" s="277"/>
      <c r="L23" s="280"/>
      <c r="M23" s="276"/>
      <c r="N23" s="277"/>
      <c r="O23" s="277"/>
      <c r="P23" s="280"/>
      <c r="Q23" s="276"/>
      <c r="R23" s="277"/>
      <c r="S23" s="298">
        <v>0.33333333333333331</v>
      </c>
      <c r="T23" s="280"/>
      <c r="U23" s="276"/>
      <c r="V23" s="277"/>
      <c r="W23" s="298">
        <v>0.33333333333333331</v>
      </c>
      <c r="X23" s="280"/>
      <c r="Y23" s="276"/>
      <c r="Z23" s="277"/>
      <c r="AA23" s="298">
        <v>0.33333333333333331</v>
      </c>
      <c r="AB23" s="280"/>
      <c r="AC23" s="276"/>
      <c r="AD23" s="277"/>
      <c r="AE23" s="282"/>
      <c r="AF23" s="709">
        <f>SUM(E23:AE23)</f>
        <v>1.2499999999999998</v>
      </c>
      <c r="AG23" s="705">
        <f>SUM(E24:AE24)</f>
        <v>1.1458333333333335</v>
      </c>
      <c r="AH23" s="359"/>
      <c r="AJ23" s="358"/>
      <c r="AK23" s="865" t="s">
        <v>89</v>
      </c>
      <c r="AL23" s="789" t="s">
        <v>200</v>
      </c>
      <c r="AM23" s="866" t="s">
        <v>99</v>
      </c>
      <c r="AN23" s="867"/>
      <c r="AO23" s="331"/>
      <c r="AP23" s="359"/>
    </row>
    <row r="24" spans="1:42" ht="15" customHeight="1" thickBot="1" x14ac:dyDescent="0.3">
      <c r="A24" s="358"/>
      <c r="B24" s="724"/>
      <c r="C24" s="728"/>
      <c r="D24" s="40" t="s">
        <v>158</v>
      </c>
      <c r="E24" s="299">
        <v>0.20833333333333334</v>
      </c>
      <c r="F24" s="300"/>
      <c r="G24" s="300"/>
      <c r="H24" s="301"/>
      <c r="I24" s="302"/>
      <c r="J24" s="300"/>
      <c r="K24" s="300"/>
      <c r="L24" s="301"/>
      <c r="M24" s="302"/>
      <c r="N24" s="300"/>
      <c r="O24" s="300"/>
      <c r="P24" s="301"/>
      <c r="Q24" s="302"/>
      <c r="R24" s="300"/>
      <c r="S24" s="303">
        <v>0.3125</v>
      </c>
      <c r="T24" s="301"/>
      <c r="U24" s="302"/>
      <c r="V24" s="300"/>
      <c r="W24" s="303">
        <v>0.3125</v>
      </c>
      <c r="X24" s="301"/>
      <c r="Y24" s="302"/>
      <c r="Z24" s="300"/>
      <c r="AA24" s="303">
        <v>0.3125</v>
      </c>
      <c r="AB24" s="301"/>
      <c r="AC24" s="302"/>
      <c r="AD24" s="300"/>
      <c r="AE24" s="304"/>
      <c r="AF24" s="713"/>
      <c r="AG24" s="706"/>
      <c r="AH24" s="359"/>
      <c r="AJ24" s="358"/>
      <c r="AK24" s="865"/>
      <c r="AL24" s="789"/>
      <c r="AM24" s="866"/>
      <c r="AN24" s="867"/>
      <c r="AO24" s="331"/>
      <c r="AP24" s="359"/>
    </row>
    <row r="25" spans="1:42" ht="26.45" customHeight="1" thickBot="1" x14ac:dyDescent="0.4">
      <c r="A25" s="358"/>
      <c r="B25" s="44"/>
      <c r="C25" s="45"/>
      <c r="D25" s="585"/>
      <c r="E25" s="305"/>
      <c r="F25" s="305"/>
      <c r="G25" s="305"/>
      <c r="H25" s="306"/>
      <c r="I25" s="305"/>
      <c r="J25" s="305"/>
      <c r="K25" s="305"/>
      <c r="L25" s="306"/>
      <c r="M25" s="305"/>
      <c r="N25" s="305"/>
      <c r="O25" s="305"/>
      <c r="P25" s="306"/>
      <c r="Q25" s="305"/>
      <c r="R25" s="305"/>
      <c r="S25" s="305"/>
      <c r="T25" s="306"/>
      <c r="U25" s="305"/>
      <c r="V25" s="305"/>
      <c r="W25" s="305"/>
      <c r="X25" s="306"/>
      <c r="Y25" s="305"/>
      <c r="Z25" s="305"/>
      <c r="AA25" s="305"/>
      <c r="AB25" s="305"/>
      <c r="AC25" s="305"/>
      <c r="AD25" s="305"/>
      <c r="AE25" s="305"/>
      <c r="AF25" s="48"/>
      <c r="AG25" s="49"/>
      <c r="AH25" s="359"/>
      <c r="AJ25" s="358"/>
      <c r="AK25" s="868" t="s">
        <v>90</v>
      </c>
      <c r="AL25" s="793" t="s">
        <v>201</v>
      </c>
      <c r="AM25" s="863" t="s">
        <v>99</v>
      </c>
      <c r="AN25" s="864"/>
      <c r="AP25" s="359"/>
    </row>
    <row r="26" spans="1:42" ht="15" customHeight="1" x14ac:dyDescent="0.2">
      <c r="A26" s="358"/>
      <c r="B26" s="722">
        <v>2</v>
      </c>
      <c r="C26" s="729" t="s">
        <v>15</v>
      </c>
      <c r="D26" s="20" t="s">
        <v>157</v>
      </c>
      <c r="E26" s="265"/>
      <c r="F26" s="265"/>
      <c r="G26" s="265"/>
      <c r="H26" s="307"/>
      <c r="I26" s="308">
        <v>0.33333333333333331</v>
      </c>
      <c r="J26" s="265"/>
      <c r="K26" s="265"/>
      <c r="L26" s="307"/>
      <c r="M26" s="308">
        <v>0.33333333333333331</v>
      </c>
      <c r="N26" s="265"/>
      <c r="O26" s="265"/>
      <c r="P26" s="307"/>
      <c r="Q26" s="308">
        <v>0.33333333333333331</v>
      </c>
      <c r="R26" s="265"/>
      <c r="S26" s="265"/>
      <c r="T26" s="307"/>
      <c r="U26" s="308">
        <v>0.33333333333333331</v>
      </c>
      <c r="V26" s="265"/>
      <c r="W26" s="265"/>
      <c r="X26" s="269"/>
      <c r="Y26" s="264"/>
      <c r="Z26" s="265"/>
      <c r="AA26" s="265"/>
      <c r="AB26" s="269"/>
      <c r="AC26" s="264"/>
      <c r="AD26" s="265"/>
      <c r="AE26" s="309"/>
      <c r="AF26" s="707">
        <f>SUM(E26:AE26)</f>
        <v>1.3333333333333333</v>
      </c>
      <c r="AG26" s="703">
        <f>SUM(E27:AE27)</f>
        <v>1.25</v>
      </c>
      <c r="AH26" s="359"/>
      <c r="AJ26" s="358"/>
      <c r="AK26" s="868"/>
      <c r="AL26" s="793"/>
      <c r="AM26" s="863"/>
      <c r="AN26" s="864"/>
      <c r="AP26" s="359"/>
    </row>
    <row r="27" spans="1:42" ht="15" customHeight="1" x14ac:dyDescent="0.2">
      <c r="A27" s="358"/>
      <c r="B27" s="723"/>
      <c r="C27" s="730"/>
      <c r="D27" s="25" t="s">
        <v>158</v>
      </c>
      <c r="E27" s="271"/>
      <c r="F27" s="271"/>
      <c r="G27" s="271"/>
      <c r="H27" s="310"/>
      <c r="I27" s="311">
        <v>0.3125</v>
      </c>
      <c r="J27" s="271"/>
      <c r="K27" s="271"/>
      <c r="L27" s="310"/>
      <c r="M27" s="311">
        <v>0.3125</v>
      </c>
      <c r="N27" s="271"/>
      <c r="O27" s="271"/>
      <c r="P27" s="310"/>
      <c r="Q27" s="311">
        <v>0.3125</v>
      </c>
      <c r="R27" s="271"/>
      <c r="S27" s="271"/>
      <c r="T27" s="310"/>
      <c r="U27" s="311">
        <v>0.3125</v>
      </c>
      <c r="V27" s="271"/>
      <c r="W27" s="271"/>
      <c r="X27" s="275"/>
      <c r="Y27" s="270"/>
      <c r="Z27" s="271"/>
      <c r="AA27" s="271"/>
      <c r="AB27" s="275"/>
      <c r="AC27" s="270"/>
      <c r="AD27" s="271"/>
      <c r="AE27" s="285"/>
      <c r="AF27" s="708"/>
      <c r="AG27" s="704"/>
      <c r="AH27" s="359"/>
      <c r="AJ27" s="358"/>
      <c r="AK27" s="865" t="s">
        <v>91</v>
      </c>
      <c r="AL27" s="789" t="s">
        <v>202</v>
      </c>
      <c r="AM27" s="866" t="s">
        <v>99</v>
      </c>
      <c r="AN27" s="867"/>
      <c r="AP27" s="359"/>
    </row>
    <row r="28" spans="1:42" ht="15" customHeight="1" thickBot="1" x14ac:dyDescent="0.25">
      <c r="A28" s="358"/>
      <c r="B28" s="723"/>
      <c r="C28" s="731" t="s">
        <v>18</v>
      </c>
      <c r="D28" s="30" t="s">
        <v>157</v>
      </c>
      <c r="E28" s="281"/>
      <c r="F28" s="312">
        <v>0.33333333333333331</v>
      </c>
      <c r="G28" s="277"/>
      <c r="H28" s="280"/>
      <c r="I28" s="277"/>
      <c r="J28" s="312">
        <v>0.33333333333333331</v>
      </c>
      <c r="K28" s="277"/>
      <c r="L28" s="280"/>
      <c r="M28" s="277"/>
      <c r="N28" s="312">
        <v>0.33333333333333331</v>
      </c>
      <c r="O28" s="277"/>
      <c r="P28" s="287"/>
      <c r="Q28" s="281"/>
      <c r="R28" s="312">
        <v>0.33333333333333331</v>
      </c>
      <c r="S28" s="277"/>
      <c r="T28" s="280"/>
      <c r="U28" s="276"/>
      <c r="V28" s="277"/>
      <c r="W28" s="277"/>
      <c r="X28" s="278"/>
      <c r="Y28" s="279">
        <v>0.33333333333333331</v>
      </c>
      <c r="Z28" s="277"/>
      <c r="AA28" s="290"/>
      <c r="AB28" s="278"/>
      <c r="AC28" s="279">
        <v>0.33333333333333331</v>
      </c>
      <c r="AD28" s="277"/>
      <c r="AE28" s="313">
        <v>0.25</v>
      </c>
      <c r="AF28" s="709">
        <f>SUM(E28:AE28)</f>
        <v>2.25</v>
      </c>
      <c r="AG28" s="705">
        <f>SUM(E29:AE29)</f>
        <v>2.0833333333333335</v>
      </c>
      <c r="AH28" s="359"/>
      <c r="AJ28" s="358"/>
      <c r="AK28" s="872"/>
      <c r="AL28" s="790"/>
      <c r="AM28" s="873"/>
      <c r="AN28" s="874"/>
      <c r="AP28" s="359"/>
    </row>
    <row r="29" spans="1:42" ht="15" customHeight="1" x14ac:dyDescent="0.25">
      <c r="A29" s="358"/>
      <c r="B29" s="723"/>
      <c r="C29" s="732"/>
      <c r="D29" s="25" t="s">
        <v>158</v>
      </c>
      <c r="E29" s="274"/>
      <c r="F29" s="314">
        <v>0.3125</v>
      </c>
      <c r="G29" s="271"/>
      <c r="H29" s="275"/>
      <c r="I29" s="271"/>
      <c r="J29" s="314">
        <v>0.3125</v>
      </c>
      <c r="K29" s="271"/>
      <c r="L29" s="275"/>
      <c r="M29" s="271"/>
      <c r="N29" s="314">
        <v>0.3125</v>
      </c>
      <c r="O29" s="271"/>
      <c r="P29" s="273"/>
      <c r="Q29" s="274"/>
      <c r="R29" s="314">
        <v>0.3125</v>
      </c>
      <c r="S29" s="271"/>
      <c r="T29" s="275"/>
      <c r="U29" s="270"/>
      <c r="V29" s="271"/>
      <c r="W29" s="271"/>
      <c r="X29" s="283"/>
      <c r="Y29" s="284">
        <v>0.3125</v>
      </c>
      <c r="Z29" s="271"/>
      <c r="AA29" s="295"/>
      <c r="AB29" s="283"/>
      <c r="AC29" s="284">
        <v>0.3125</v>
      </c>
      <c r="AD29" s="271"/>
      <c r="AE29" s="315">
        <v>0.20833333333333334</v>
      </c>
      <c r="AF29" s="708"/>
      <c r="AG29" s="704"/>
      <c r="AH29" s="359"/>
      <c r="AJ29" s="358"/>
      <c r="AK29" s="875"/>
      <c r="AL29" s="877" t="s">
        <v>194</v>
      </c>
      <c r="AM29" s="878">
        <f>COUNTIF(AM15:AM28, "x")</f>
        <v>7</v>
      </c>
      <c r="AN29" s="879">
        <f>COUNTIF(AN15:AN28, "x")</f>
        <v>0</v>
      </c>
      <c r="AO29" s="331"/>
      <c r="AP29" s="359"/>
    </row>
    <row r="30" spans="1:42" ht="15" customHeight="1" thickBot="1" x14ac:dyDescent="0.3">
      <c r="A30" s="358"/>
      <c r="B30" s="723"/>
      <c r="C30" s="725" t="s">
        <v>19</v>
      </c>
      <c r="D30" s="30" t="s">
        <v>157</v>
      </c>
      <c r="E30" s="289">
        <v>0.25</v>
      </c>
      <c r="F30" s="277"/>
      <c r="G30" s="277"/>
      <c r="H30" s="287"/>
      <c r="I30" s="281"/>
      <c r="J30" s="277"/>
      <c r="K30" s="277"/>
      <c r="L30" s="280"/>
      <c r="M30" s="281"/>
      <c r="N30" s="277"/>
      <c r="O30" s="277"/>
      <c r="P30" s="280"/>
      <c r="Q30" s="277"/>
      <c r="R30" s="277"/>
      <c r="S30" s="286">
        <v>0.33333333333333331</v>
      </c>
      <c r="T30" s="280"/>
      <c r="U30" s="277"/>
      <c r="V30" s="277"/>
      <c r="W30" s="286">
        <v>0.33333333333333331</v>
      </c>
      <c r="X30" s="287"/>
      <c r="Y30" s="281"/>
      <c r="Z30" s="277"/>
      <c r="AA30" s="286">
        <v>0.33333333333333331</v>
      </c>
      <c r="AB30" s="282"/>
      <c r="AC30" s="276"/>
      <c r="AD30" s="277"/>
      <c r="AE30" s="282"/>
      <c r="AF30" s="709">
        <f>SUM(E30:AE30)</f>
        <v>1.2499999999999998</v>
      </c>
      <c r="AG30" s="705">
        <f>SUM(E31:AE31)</f>
        <v>1.1458333333333335</v>
      </c>
      <c r="AH30" s="359"/>
      <c r="AJ30" s="358"/>
      <c r="AK30" s="876"/>
      <c r="AL30" s="739"/>
      <c r="AM30" s="873"/>
      <c r="AN30" s="874"/>
      <c r="AO30" s="331"/>
      <c r="AP30" s="359"/>
    </row>
    <row r="31" spans="1:42" ht="15" customHeight="1" x14ac:dyDescent="0.25">
      <c r="A31" s="358"/>
      <c r="B31" s="723"/>
      <c r="C31" s="726"/>
      <c r="D31" s="25" t="s">
        <v>158</v>
      </c>
      <c r="E31" s="294">
        <v>0.20833333333333334</v>
      </c>
      <c r="F31" s="271"/>
      <c r="G31" s="271"/>
      <c r="H31" s="273"/>
      <c r="I31" s="274"/>
      <c r="J31" s="271"/>
      <c r="K31" s="271"/>
      <c r="L31" s="275"/>
      <c r="M31" s="274"/>
      <c r="N31" s="271"/>
      <c r="O31" s="271"/>
      <c r="P31" s="275"/>
      <c r="Q31" s="271"/>
      <c r="R31" s="271"/>
      <c r="S31" s="292">
        <v>0.3125</v>
      </c>
      <c r="T31" s="275"/>
      <c r="U31" s="271"/>
      <c r="V31" s="271"/>
      <c r="W31" s="292">
        <v>0.3125</v>
      </c>
      <c r="X31" s="273"/>
      <c r="Y31" s="274"/>
      <c r="Z31" s="271"/>
      <c r="AA31" s="292">
        <v>0.3125</v>
      </c>
      <c r="AB31" s="285"/>
      <c r="AC31" s="270"/>
      <c r="AD31" s="271"/>
      <c r="AE31" s="285"/>
      <c r="AF31" s="708"/>
      <c r="AG31" s="704"/>
      <c r="AH31" s="359"/>
      <c r="AJ31" s="358"/>
      <c r="AO31" s="331"/>
      <c r="AP31" s="359"/>
    </row>
    <row r="32" spans="1:42" ht="15" customHeight="1" x14ac:dyDescent="0.25">
      <c r="A32" s="358"/>
      <c r="B32" s="723"/>
      <c r="C32" s="727" t="s">
        <v>20</v>
      </c>
      <c r="D32" s="30" t="s">
        <v>157</v>
      </c>
      <c r="E32" s="281"/>
      <c r="F32" s="277"/>
      <c r="G32" s="298">
        <v>0.33333333333333331</v>
      </c>
      <c r="H32" s="287"/>
      <c r="I32" s="281"/>
      <c r="J32" s="277"/>
      <c r="K32" s="298">
        <v>0.33333333333333331</v>
      </c>
      <c r="L32" s="280"/>
      <c r="M32" s="276"/>
      <c r="N32" s="277"/>
      <c r="O32" s="298">
        <v>0.33333333333333331</v>
      </c>
      <c r="P32" s="287"/>
      <c r="Q32" s="281"/>
      <c r="R32" s="277"/>
      <c r="S32" s="277"/>
      <c r="T32" s="280"/>
      <c r="U32" s="281"/>
      <c r="V32" s="298">
        <v>0.33333333333333331</v>
      </c>
      <c r="W32" s="277"/>
      <c r="X32" s="280"/>
      <c r="Y32" s="276"/>
      <c r="Z32" s="298">
        <v>0.33333333333333331</v>
      </c>
      <c r="AA32" s="290"/>
      <c r="AB32" s="280"/>
      <c r="AC32" s="276"/>
      <c r="AD32" s="298">
        <v>0.5</v>
      </c>
      <c r="AE32" s="277"/>
      <c r="AF32" s="709">
        <f>SUM(E32:AE32)</f>
        <v>2.1666666666666665</v>
      </c>
      <c r="AG32" s="705">
        <f>SUM(E33:AE33)</f>
        <v>1.9791666666666667</v>
      </c>
      <c r="AH32" s="359"/>
      <c r="AJ32" s="358"/>
      <c r="AO32" s="331"/>
      <c r="AP32" s="359"/>
    </row>
    <row r="33" spans="1:42" ht="15" customHeight="1" thickBot="1" x14ac:dyDescent="0.3">
      <c r="A33" s="358"/>
      <c r="B33" s="724"/>
      <c r="C33" s="728"/>
      <c r="D33" s="40" t="s">
        <v>158</v>
      </c>
      <c r="E33" s="316"/>
      <c r="F33" s="300"/>
      <c r="G33" s="303">
        <v>0.3125</v>
      </c>
      <c r="H33" s="317"/>
      <c r="I33" s="316"/>
      <c r="J33" s="300"/>
      <c r="K33" s="303">
        <v>0.3125</v>
      </c>
      <c r="L33" s="301"/>
      <c r="M33" s="302"/>
      <c r="N33" s="300"/>
      <c r="O33" s="303">
        <v>0.3125</v>
      </c>
      <c r="P33" s="317"/>
      <c r="Q33" s="316"/>
      <c r="R33" s="300"/>
      <c r="S33" s="300"/>
      <c r="T33" s="301"/>
      <c r="U33" s="316"/>
      <c r="V33" s="303">
        <v>0.3125</v>
      </c>
      <c r="W33" s="300"/>
      <c r="X33" s="301"/>
      <c r="Y33" s="302"/>
      <c r="Z33" s="303">
        <v>0.3125</v>
      </c>
      <c r="AA33" s="318"/>
      <c r="AB33" s="301"/>
      <c r="AC33" s="302"/>
      <c r="AD33" s="303">
        <v>0.41666666666666669</v>
      </c>
      <c r="AE33" s="300"/>
      <c r="AF33" s="713"/>
      <c r="AG33" s="706"/>
      <c r="AH33" s="359"/>
      <c r="AJ33" s="358"/>
      <c r="AO33" s="331"/>
      <c r="AP33" s="359"/>
    </row>
    <row r="34" spans="1:42" ht="26.45" customHeight="1" thickBot="1" x14ac:dyDescent="0.4">
      <c r="A34" s="358"/>
      <c r="B34" s="44"/>
      <c r="C34" s="45"/>
      <c r="D34" s="585"/>
      <c r="E34" s="305"/>
      <c r="F34" s="305"/>
      <c r="G34" s="305"/>
      <c r="H34" s="306"/>
      <c r="I34" s="305"/>
      <c r="J34" s="305"/>
      <c r="K34" s="305"/>
      <c r="L34" s="306"/>
      <c r="M34" s="305"/>
      <c r="N34" s="305"/>
      <c r="O34" s="305"/>
      <c r="P34" s="306"/>
      <c r="Q34" s="305"/>
      <c r="R34" s="305"/>
      <c r="S34" s="305"/>
      <c r="T34" s="306"/>
      <c r="U34" s="305"/>
      <c r="V34" s="305"/>
      <c r="W34" s="305"/>
      <c r="X34" s="306"/>
      <c r="Y34" s="305"/>
      <c r="Z34" s="305"/>
      <c r="AA34" s="305"/>
      <c r="AB34" s="305"/>
      <c r="AC34" s="305"/>
      <c r="AD34" s="305"/>
      <c r="AE34" s="305"/>
      <c r="AF34" s="48"/>
      <c r="AG34" s="49"/>
      <c r="AH34" s="359"/>
      <c r="AJ34" s="358"/>
      <c r="AK34" s="880" t="s">
        <v>92</v>
      </c>
      <c r="AL34" s="786" t="s">
        <v>179</v>
      </c>
      <c r="AM34" s="771" t="s">
        <v>180</v>
      </c>
      <c r="AN34" s="768" t="s">
        <v>181</v>
      </c>
      <c r="AO34" s="765" t="s">
        <v>182</v>
      </c>
      <c r="AP34" s="359"/>
    </row>
    <row r="35" spans="1:42" ht="15" customHeight="1" x14ac:dyDescent="0.2">
      <c r="A35" s="358"/>
      <c r="B35" s="722">
        <v>3</v>
      </c>
      <c r="C35" s="729" t="s">
        <v>15</v>
      </c>
      <c r="D35" s="20" t="s">
        <v>157</v>
      </c>
      <c r="E35" s="268"/>
      <c r="F35" s="266">
        <v>0.33333333333333331</v>
      </c>
      <c r="G35" s="265"/>
      <c r="H35" s="269"/>
      <c r="I35" s="268"/>
      <c r="J35" s="266">
        <v>0.33333333333333331</v>
      </c>
      <c r="K35" s="265"/>
      <c r="L35" s="269"/>
      <c r="M35" s="268"/>
      <c r="N35" s="266">
        <v>0.33333333333333331</v>
      </c>
      <c r="O35" s="265"/>
      <c r="P35" s="267"/>
      <c r="Q35" s="268"/>
      <c r="R35" s="266">
        <v>0.33333333333333331</v>
      </c>
      <c r="S35" s="265"/>
      <c r="T35" s="269"/>
      <c r="U35" s="264"/>
      <c r="V35" s="265"/>
      <c r="W35" s="265"/>
      <c r="X35" s="307"/>
      <c r="Y35" s="308">
        <v>0.33333333333333331</v>
      </c>
      <c r="Z35" s="265"/>
      <c r="AA35" s="319"/>
      <c r="AB35" s="307"/>
      <c r="AC35" s="308">
        <v>0.33333333333333331</v>
      </c>
      <c r="AD35" s="265"/>
      <c r="AE35" s="320">
        <v>0.25</v>
      </c>
      <c r="AF35" s="707">
        <f>SUM(E35:AE35)</f>
        <v>2.25</v>
      </c>
      <c r="AG35" s="703">
        <f>SUM(E36:AE36)</f>
        <v>2.0833333333333335</v>
      </c>
      <c r="AH35" s="359"/>
      <c r="AJ35" s="358"/>
      <c r="AK35" s="881"/>
      <c r="AL35" s="787"/>
      <c r="AM35" s="772"/>
      <c r="AN35" s="769"/>
      <c r="AO35" s="766"/>
      <c r="AP35" s="359"/>
    </row>
    <row r="36" spans="1:42" ht="15" customHeight="1" thickBot="1" x14ac:dyDescent="0.25">
      <c r="A36" s="358"/>
      <c r="B36" s="723"/>
      <c r="C36" s="730"/>
      <c r="D36" s="25" t="s">
        <v>158</v>
      </c>
      <c r="E36" s="274"/>
      <c r="F36" s="272">
        <v>0.3125</v>
      </c>
      <c r="G36" s="271"/>
      <c r="H36" s="275"/>
      <c r="I36" s="274"/>
      <c r="J36" s="272">
        <v>0.3125</v>
      </c>
      <c r="K36" s="271"/>
      <c r="L36" s="275"/>
      <c r="M36" s="274"/>
      <c r="N36" s="272">
        <v>0.3125</v>
      </c>
      <c r="O36" s="271"/>
      <c r="P36" s="273"/>
      <c r="Q36" s="274"/>
      <c r="R36" s="272">
        <v>0.3125</v>
      </c>
      <c r="S36" s="271"/>
      <c r="T36" s="275"/>
      <c r="U36" s="270"/>
      <c r="V36" s="271"/>
      <c r="W36" s="271"/>
      <c r="X36" s="310"/>
      <c r="Y36" s="311">
        <v>0.3125</v>
      </c>
      <c r="Z36" s="271"/>
      <c r="AA36" s="295"/>
      <c r="AB36" s="310"/>
      <c r="AC36" s="311">
        <v>0.3125</v>
      </c>
      <c r="AD36" s="271"/>
      <c r="AE36" s="321">
        <v>0.20833333333333334</v>
      </c>
      <c r="AF36" s="708"/>
      <c r="AG36" s="704"/>
      <c r="AH36" s="359"/>
      <c r="AJ36" s="358"/>
      <c r="AK36" s="882"/>
      <c r="AL36" s="788"/>
      <c r="AM36" s="772"/>
      <c r="AN36" s="770"/>
      <c r="AO36" s="767"/>
      <c r="AP36" s="359"/>
    </row>
    <row r="37" spans="1:42" ht="15" customHeight="1" x14ac:dyDescent="0.2">
      <c r="A37" s="358"/>
      <c r="B37" s="723"/>
      <c r="C37" s="731" t="s">
        <v>18</v>
      </c>
      <c r="D37" s="30" t="s">
        <v>157</v>
      </c>
      <c r="E37" s="322">
        <v>0.25</v>
      </c>
      <c r="F37" s="277"/>
      <c r="G37" s="277"/>
      <c r="H37" s="287"/>
      <c r="I37" s="281"/>
      <c r="J37" s="277"/>
      <c r="K37" s="277"/>
      <c r="L37" s="280"/>
      <c r="M37" s="277"/>
      <c r="N37" s="277"/>
      <c r="O37" s="277"/>
      <c r="P37" s="280"/>
      <c r="Q37" s="277"/>
      <c r="R37" s="277"/>
      <c r="S37" s="312">
        <v>0.33333333333333331</v>
      </c>
      <c r="T37" s="280"/>
      <c r="U37" s="277"/>
      <c r="V37" s="277"/>
      <c r="W37" s="312">
        <v>0.33333333333333331</v>
      </c>
      <c r="X37" s="323"/>
      <c r="Y37" s="324"/>
      <c r="Z37" s="277"/>
      <c r="AA37" s="312">
        <v>0.33333333333333331</v>
      </c>
      <c r="AB37" s="280"/>
      <c r="AC37" s="281"/>
      <c r="AD37" s="277"/>
      <c r="AE37" s="282"/>
      <c r="AF37" s="709">
        <f>SUM(E37:AE37)</f>
        <v>1.2499999999999998</v>
      </c>
      <c r="AG37" s="705">
        <f>SUM(E38:AE38)</f>
        <v>1.1458333333333335</v>
      </c>
      <c r="AH37" s="359"/>
      <c r="AJ37" s="362"/>
      <c r="AK37" s="888" t="s">
        <v>85</v>
      </c>
      <c r="AL37" s="748" t="s">
        <v>183</v>
      </c>
      <c r="AM37" s="890"/>
      <c r="AN37" s="890" t="s">
        <v>99</v>
      </c>
      <c r="AO37" s="883"/>
      <c r="AP37" s="359"/>
    </row>
    <row r="38" spans="1:42" ht="15" customHeight="1" x14ac:dyDescent="0.2">
      <c r="A38" s="358"/>
      <c r="B38" s="723"/>
      <c r="C38" s="732"/>
      <c r="D38" s="25" t="s">
        <v>158</v>
      </c>
      <c r="E38" s="325">
        <v>0.20833333333333334</v>
      </c>
      <c r="F38" s="271"/>
      <c r="G38" s="271"/>
      <c r="H38" s="273"/>
      <c r="I38" s="274"/>
      <c r="J38" s="271"/>
      <c r="K38" s="271"/>
      <c r="L38" s="275"/>
      <c r="M38" s="271"/>
      <c r="N38" s="271"/>
      <c r="O38" s="271"/>
      <c r="P38" s="275"/>
      <c r="Q38" s="271"/>
      <c r="R38" s="271"/>
      <c r="S38" s="314">
        <v>0.3125</v>
      </c>
      <c r="T38" s="275"/>
      <c r="U38" s="271"/>
      <c r="V38" s="271"/>
      <c r="W38" s="314">
        <v>0.3125</v>
      </c>
      <c r="X38" s="275"/>
      <c r="Y38" s="270"/>
      <c r="Z38" s="271"/>
      <c r="AA38" s="314">
        <v>0.3125</v>
      </c>
      <c r="AB38" s="275"/>
      <c r="AC38" s="270"/>
      <c r="AD38" s="271"/>
      <c r="AE38" s="285"/>
      <c r="AF38" s="708"/>
      <c r="AG38" s="704"/>
      <c r="AH38" s="359"/>
      <c r="AJ38" s="362"/>
      <c r="AK38" s="889"/>
      <c r="AL38" s="749"/>
      <c r="AM38" s="891"/>
      <c r="AN38" s="891"/>
      <c r="AO38" s="884"/>
      <c r="AP38" s="359"/>
    </row>
    <row r="39" spans="1:42" ht="15" customHeight="1" x14ac:dyDescent="0.2">
      <c r="A39" s="358"/>
      <c r="B39" s="723"/>
      <c r="C39" s="725" t="s">
        <v>19</v>
      </c>
      <c r="D39" s="30" t="s">
        <v>157</v>
      </c>
      <c r="E39" s="281"/>
      <c r="F39" s="277"/>
      <c r="G39" s="286">
        <v>0.33333333333333331</v>
      </c>
      <c r="H39" s="287"/>
      <c r="I39" s="281"/>
      <c r="J39" s="277"/>
      <c r="K39" s="286">
        <v>0.33333333333333331</v>
      </c>
      <c r="L39" s="287"/>
      <c r="M39" s="281"/>
      <c r="N39" s="277"/>
      <c r="O39" s="286">
        <v>0.33333333333333331</v>
      </c>
      <c r="P39" s="280"/>
      <c r="Q39" s="281"/>
      <c r="R39" s="277"/>
      <c r="S39" s="277"/>
      <c r="T39" s="280"/>
      <c r="U39" s="281"/>
      <c r="V39" s="286">
        <v>0.33333333333333331</v>
      </c>
      <c r="W39" s="277"/>
      <c r="X39" s="280"/>
      <c r="Y39" s="277"/>
      <c r="Z39" s="286">
        <v>0.33333333333333331</v>
      </c>
      <c r="AA39" s="290"/>
      <c r="AB39" s="280"/>
      <c r="AC39" s="277"/>
      <c r="AD39" s="286">
        <v>0.5</v>
      </c>
      <c r="AE39" s="277"/>
      <c r="AF39" s="709">
        <f>SUM(E39:AE39)</f>
        <v>2.1666666666666665</v>
      </c>
      <c r="AG39" s="705">
        <f>SUM(E40:AE40)</f>
        <v>1.9791666666666667</v>
      </c>
      <c r="AH39" s="359"/>
      <c r="AJ39" s="358"/>
      <c r="AK39" s="885" t="s">
        <v>86</v>
      </c>
      <c r="AL39" s="797" t="s">
        <v>184</v>
      </c>
      <c r="AM39" s="886" t="s">
        <v>99</v>
      </c>
      <c r="AN39" s="886"/>
      <c r="AO39" s="887"/>
      <c r="AP39" s="359"/>
    </row>
    <row r="40" spans="1:42" ht="15" customHeight="1" x14ac:dyDescent="0.2">
      <c r="A40" s="358"/>
      <c r="B40" s="723"/>
      <c r="C40" s="726"/>
      <c r="D40" s="25" t="s">
        <v>158</v>
      </c>
      <c r="E40" s="274"/>
      <c r="F40" s="271"/>
      <c r="G40" s="292">
        <v>0.3125</v>
      </c>
      <c r="H40" s="273"/>
      <c r="I40" s="274"/>
      <c r="J40" s="271"/>
      <c r="K40" s="292">
        <v>0.3125</v>
      </c>
      <c r="L40" s="273"/>
      <c r="M40" s="274"/>
      <c r="N40" s="271"/>
      <c r="O40" s="292">
        <v>0.3125</v>
      </c>
      <c r="P40" s="275"/>
      <c r="Q40" s="274"/>
      <c r="R40" s="271"/>
      <c r="S40" s="271"/>
      <c r="T40" s="275"/>
      <c r="U40" s="274"/>
      <c r="V40" s="292">
        <v>0.3125</v>
      </c>
      <c r="W40" s="271"/>
      <c r="X40" s="275"/>
      <c r="Y40" s="271"/>
      <c r="Z40" s="292">
        <v>0.3125</v>
      </c>
      <c r="AA40" s="295"/>
      <c r="AB40" s="275"/>
      <c r="AC40" s="271"/>
      <c r="AD40" s="292">
        <v>0.41666666666666669</v>
      </c>
      <c r="AE40" s="271"/>
      <c r="AF40" s="708"/>
      <c r="AG40" s="704"/>
      <c r="AH40" s="359"/>
      <c r="AJ40" s="358"/>
      <c r="AK40" s="885"/>
      <c r="AL40" s="797"/>
      <c r="AM40" s="886"/>
      <c r="AN40" s="886"/>
      <c r="AO40" s="887"/>
      <c r="AP40" s="359"/>
    </row>
    <row r="41" spans="1:42" ht="15" customHeight="1" x14ac:dyDescent="0.2">
      <c r="A41" s="358"/>
      <c r="B41" s="723"/>
      <c r="C41" s="727" t="s">
        <v>20</v>
      </c>
      <c r="D41" s="30" t="s">
        <v>157</v>
      </c>
      <c r="E41" s="281"/>
      <c r="F41" s="277"/>
      <c r="G41" s="277"/>
      <c r="H41" s="326"/>
      <c r="I41" s="297">
        <v>0.33333333333333331</v>
      </c>
      <c r="J41" s="277"/>
      <c r="K41" s="277"/>
      <c r="L41" s="326"/>
      <c r="M41" s="297">
        <v>0.33333333333333331</v>
      </c>
      <c r="N41" s="277"/>
      <c r="O41" s="277"/>
      <c r="P41" s="326"/>
      <c r="Q41" s="297">
        <v>0.33333333333333331</v>
      </c>
      <c r="R41" s="277"/>
      <c r="S41" s="277"/>
      <c r="T41" s="326"/>
      <c r="U41" s="297">
        <v>0.33333333333333331</v>
      </c>
      <c r="V41" s="277"/>
      <c r="W41" s="277"/>
      <c r="X41" s="287"/>
      <c r="Y41" s="281"/>
      <c r="Z41" s="277"/>
      <c r="AA41" s="277"/>
      <c r="AB41" s="282"/>
      <c r="AC41" s="276"/>
      <c r="AD41" s="277"/>
      <c r="AE41" s="282"/>
      <c r="AF41" s="709">
        <f>SUM(E41:AE41)</f>
        <v>1.3333333333333333</v>
      </c>
      <c r="AG41" s="705">
        <f>SUM(E42:AE42)</f>
        <v>1.25</v>
      </c>
      <c r="AH41" s="359"/>
      <c r="AJ41" s="358"/>
      <c r="AK41" s="889" t="s">
        <v>87</v>
      </c>
      <c r="AL41" s="749" t="s">
        <v>185</v>
      </c>
      <c r="AM41" s="891" t="s">
        <v>99</v>
      </c>
      <c r="AN41" s="891"/>
      <c r="AO41" s="884"/>
      <c r="AP41" s="359"/>
    </row>
    <row r="42" spans="1:42" ht="15" customHeight="1" thickBot="1" x14ac:dyDescent="0.25">
      <c r="A42" s="358"/>
      <c r="B42" s="724"/>
      <c r="C42" s="728"/>
      <c r="D42" s="40" t="s">
        <v>158</v>
      </c>
      <c r="E42" s="316"/>
      <c r="F42" s="300"/>
      <c r="G42" s="300"/>
      <c r="H42" s="327"/>
      <c r="I42" s="299">
        <v>0.3125</v>
      </c>
      <c r="J42" s="300"/>
      <c r="K42" s="300"/>
      <c r="L42" s="327"/>
      <c r="M42" s="299">
        <v>0.3125</v>
      </c>
      <c r="N42" s="300"/>
      <c r="O42" s="300"/>
      <c r="P42" s="327"/>
      <c r="Q42" s="299">
        <v>0.3125</v>
      </c>
      <c r="R42" s="300"/>
      <c r="S42" s="300"/>
      <c r="T42" s="327"/>
      <c r="U42" s="299">
        <v>0.3125</v>
      </c>
      <c r="V42" s="300"/>
      <c r="W42" s="300"/>
      <c r="X42" s="317"/>
      <c r="Y42" s="316"/>
      <c r="Z42" s="300"/>
      <c r="AA42" s="300"/>
      <c r="AB42" s="304"/>
      <c r="AC42" s="302"/>
      <c r="AD42" s="300"/>
      <c r="AE42" s="304"/>
      <c r="AF42" s="713"/>
      <c r="AG42" s="706"/>
      <c r="AH42" s="359"/>
      <c r="AJ42" s="358"/>
      <c r="AK42" s="889"/>
      <c r="AL42" s="749"/>
      <c r="AM42" s="891"/>
      <c r="AN42" s="891"/>
      <c r="AO42" s="884"/>
      <c r="AP42" s="359"/>
    </row>
    <row r="43" spans="1:42" ht="26.45" customHeight="1" thickBot="1" x14ac:dyDescent="0.4">
      <c r="A43" s="358"/>
      <c r="B43" s="58"/>
      <c r="C43" s="45"/>
      <c r="D43" s="585"/>
      <c r="E43" s="305"/>
      <c r="F43" s="305"/>
      <c r="G43" s="305"/>
      <c r="H43" s="306"/>
      <c r="I43" s="305"/>
      <c r="J43" s="305"/>
      <c r="K43" s="305"/>
      <c r="L43" s="306"/>
      <c r="M43" s="305"/>
      <c r="N43" s="305"/>
      <c r="O43" s="305"/>
      <c r="P43" s="306"/>
      <c r="Q43" s="305"/>
      <c r="R43" s="305"/>
      <c r="S43" s="305"/>
      <c r="T43" s="306"/>
      <c r="U43" s="305"/>
      <c r="V43" s="305"/>
      <c r="W43" s="305"/>
      <c r="X43" s="306"/>
      <c r="Y43" s="305"/>
      <c r="Z43" s="305"/>
      <c r="AA43" s="305"/>
      <c r="AB43" s="305"/>
      <c r="AC43" s="305"/>
      <c r="AD43" s="305"/>
      <c r="AE43" s="305"/>
      <c r="AF43" s="48"/>
      <c r="AG43" s="49"/>
      <c r="AH43" s="359"/>
      <c r="AJ43" s="358"/>
      <c r="AK43" s="885" t="s">
        <v>88</v>
      </c>
      <c r="AL43" s="797" t="s">
        <v>186</v>
      </c>
      <c r="AM43" s="886"/>
      <c r="AN43" s="886" t="s">
        <v>99</v>
      </c>
      <c r="AO43" s="887"/>
      <c r="AP43" s="359"/>
    </row>
    <row r="44" spans="1:42" ht="15" customHeight="1" x14ac:dyDescent="0.2">
      <c r="A44" s="358"/>
      <c r="B44" s="722">
        <v>4</v>
      </c>
      <c r="C44" s="729" t="s">
        <v>15</v>
      </c>
      <c r="D44" s="20" t="s">
        <v>157</v>
      </c>
      <c r="E44" s="308">
        <v>0.25</v>
      </c>
      <c r="F44" s="265"/>
      <c r="G44" s="265"/>
      <c r="H44" s="269"/>
      <c r="I44" s="268"/>
      <c r="J44" s="265"/>
      <c r="K44" s="265"/>
      <c r="L44" s="269"/>
      <c r="M44" s="264"/>
      <c r="N44" s="265"/>
      <c r="O44" s="265"/>
      <c r="P44" s="269"/>
      <c r="Q44" s="268"/>
      <c r="R44" s="265"/>
      <c r="S44" s="266">
        <v>0.33333333333333331</v>
      </c>
      <c r="T44" s="269"/>
      <c r="U44" s="268"/>
      <c r="V44" s="265"/>
      <c r="W44" s="266">
        <v>0.33333333333333331</v>
      </c>
      <c r="X44" s="267"/>
      <c r="Y44" s="268"/>
      <c r="Z44" s="265"/>
      <c r="AA44" s="266">
        <v>0.33333333333333331</v>
      </c>
      <c r="AB44" s="309"/>
      <c r="AC44" s="264"/>
      <c r="AD44" s="265"/>
      <c r="AE44" s="309"/>
      <c r="AF44" s="707">
        <f>SUM(E44:AE44)</f>
        <v>1.2499999999999998</v>
      </c>
      <c r="AG44" s="703">
        <f>SUM(E45:AE45)</f>
        <v>1.1458333333333335</v>
      </c>
      <c r="AH44" s="368"/>
      <c r="AJ44" s="363"/>
      <c r="AK44" s="885"/>
      <c r="AL44" s="797"/>
      <c r="AM44" s="886"/>
      <c r="AN44" s="886"/>
      <c r="AO44" s="887"/>
      <c r="AP44" s="359"/>
    </row>
    <row r="45" spans="1:42" ht="15" customHeight="1" x14ac:dyDescent="0.2">
      <c r="A45" s="358"/>
      <c r="B45" s="723"/>
      <c r="C45" s="730"/>
      <c r="D45" s="25" t="s">
        <v>158</v>
      </c>
      <c r="E45" s="311">
        <v>0.20833333333333334</v>
      </c>
      <c r="F45" s="271"/>
      <c r="G45" s="271"/>
      <c r="H45" s="275"/>
      <c r="I45" s="274"/>
      <c r="J45" s="271"/>
      <c r="K45" s="271"/>
      <c r="L45" s="275"/>
      <c r="M45" s="270"/>
      <c r="N45" s="271"/>
      <c r="O45" s="271"/>
      <c r="P45" s="275"/>
      <c r="Q45" s="274"/>
      <c r="R45" s="271"/>
      <c r="S45" s="272">
        <v>0.3125</v>
      </c>
      <c r="T45" s="275"/>
      <c r="U45" s="274"/>
      <c r="V45" s="271"/>
      <c r="W45" s="272">
        <v>0.3125</v>
      </c>
      <c r="X45" s="273"/>
      <c r="Y45" s="274"/>
      <c r="Z45" s="271"/>
      <c r="AA45" s="272">
        <v>0.3125</v>
      </c>
      <c r="AB45" s="285"/>
      <c r="AC45" s="270"/>
      <c r="AD45" s="271"/>
      <c r="AE45" s="285"/>
      <c r="AF45" s="708"/>
      <c r="AG45" s="704"/>
      <c r="AH45" s="359"/>
      <c r="AJ45" s="363"/>
      <c r="AK45" s="889" t="s">
        <v>89</v>
      </c>
      <c r="AL45" s="749" t="s">
        <v>187</v>
      </c>
      <c r="AM45" s="891" t="s">
        <v>99</v>
      </c>
      <c r="AN45" s="891"/>
      <c r="AO45" s="884"/>
      <c r="AP45" s="359"/>
    </row>
    <row r="46" spans="1:42" ht="15" customHeight="1" x14ac:dyDescent="0.2">
      <c r="A46" s="358"/>
      <c r="B46" s="723"/>
      <c r="C46" s="731" t="s">
        <v>18</v>
      </c>
      <c r="D46" s="30" t="s">
        <v>157</v>
      </c>
      <c r="E46" s="281"/>
      <c r="F46" s="277"/>
      <c r="G46" s="312">
        <v>0.33333333333333331</v>
      </c>
      <c r="H46" s="287"/>
      <c r="I46" s="281"/>
      <c r="J46" s="277"/>
      <c r="K46" s="312">
        <v>0.33333333333333331</v>
      </c>
      <c r="L46" s="287"/>
      <c r="M46" s="281"/>
      <c r="N46" s="277"/>
      <c r="O46" s="312">
        <v>0.33333333333333331</v>
      </c>
      <c r="P46" s="287"/>
      <c r="Q46" s="281"/>
      <c r="R46" s="277"/>
      <c r="S46" s="277"/>
      <c r="T46" s="323"/>
      <c r="U46" s="281"/>
      <c r="V46" s="312">
        <v>0.33333333333333331</v>
      </c>
      <c r="W46" s="277"/>
      <c r="X46" s="280"/>
      <c r="Y46" s="277"/>
      <c r="Z46" s="312">
        <v>0.33333333333333331</v>
      </c>
      <c r="AA46" s="290"/>
      <c r="AB46" s="280"/>
      <c r="AC46" s="277"/>
      <c r="AD46" s="312">
        <v>0.5</v>
      </c>
      <c r="AE46" s="277"/>
      <c r="AF46" s="709">
        <f>SUM(E46:AE46)</f>
        <v>2.1666666666666665</v>
      </c>
      <c r="AG46" s="705">
        <f>SUM(E47:AE47)</f>
        <v>1.9791666666666667</v>
      </c>
      <c r="AH46" s="368"/>
      <c r="AJ46" s="363"/>
      <c r="AK46" s="889"/>
      <c r="AL46" s="749"/>
      <c r="AM46" s="891"/>
      <c r="AN46" s="891"/>
      <c r="AO46" s="884"/>
      <c r="AP46" s="359"/>
    </row>
    <row r="47" spans="1:42" ht="15" customHeight="1" x14ac:dyDescent="0.2">
      <c r="A47" s="358"/>
      <c r="B47" s="723"/>
      <c r="C47" s="732"/>
      <c r="D47" s="25" t="s">
        <v>158</v>
      </c>
      <c r="E47" s="274"/>
      <c r="F47" s="271"/>
      <c r="G47" s="314">
        <v>0.3125</v>
      </c>
      <c r="H47" s="273"/>
      <c r="I47" s="274"/>
      <c r="J47" s="271"/>
      <c r="K47" s="314">
        <v>0.3125</v>
      </c>
      <c r="L47" s="273"/>
      <c r="M47" s="274"/>
      <c r="N47" s="271"/>
      <c r="O47" s="314">
        <v>0.3125</v>
      </c>
      <c r="P47" s="273"/>
      <c r="Q47" s="274"/>
      <c r="R47" s="271"/>
      <c r="S47" s="271"/>
      <c r="T47" s="275"/>
      <c r="U47" s="270"/>
      <c r="V47" s="314">
        <v>0.3125</v>
      </c>
      <c r="W47" s="271"/>
      <c r="X47" s="275"/>
      <c r="Y47" s="271"/>
      <c r="Z47" s="314">
        <v>0.3125</v>
      </c>
      <c r="AA47" s="295"/>
      <c r="AB47" s="275"/>
      <c r="AC47" s="271"/>
      <c r="AD47" s="314">
        <v>0.41666666666666669</v>
      </c>
      <c r="AE47" s="271"/>
      <c r="AF47" s="708"/>
      <c r="AG47" s="704"/>
      <c r="AH47" s="359"/>
      <c r="AJ47" s="363"/>
      <c r="AK47" s="885" t="s">
        <v>90</v>
      </c>
      <c r="AL47" s="797" t="s">
        <v>188</v>
      </c>
      <c r="AM47" s="886" t="s">
        <v>99</v>
      </c>
      <c r="AN47" s="886"/>
      <c r="AO47" s="887"/>
      <c r="AP47" s="359"/>
    </row>
    <row r="48" spans="1:42" ht="15" customHeight="1" x14ac:dyDescent="0.2">
      <c r="A48" s="358"/>
      <c r="B48" s="723"/>
      <c r="C48" s="725" t="s">
        <v>19</v>
      </c>
      <c r="D48" s="30" t="s">
        <v>157</v>
      </c>
      <c r="E48" s="277"/>
      <c r="F48" s="277"/>
      <c r="G48" s="277"/>
      <c r="H48" s="288"/>
      <c r="I48" s="289">
        <v>0.33333333333333331</v>
      </c>
      <c r="J48" s="277"/>
      <c r="K48" s="277"/>
      <c r="L48" s="288"/>
      <c r="M48" s="289">
        <v>0.33333333333333331</v>
      </c>
      <c r="N48" s="277"/>
      <c r="O48" s="277"/>
      <c r="P48" s="288"/>
      <c r="Q48" s="289">
        <v>0.33333333333333331</v>
      </c>
      <c r="R48" s="277"/>
      <c r="S48" s="277"/>
      <c r="T48" s="288"/>
      <c r="U48" s="289">
        <v>0.33333333333333331</v>
      </c>
      <c r="V48" s="277"/>
      <c r="W48" s="277"/>
      <c r="X48" s="287"/>
      <c r="Y48" s="281"/>
      <c r="Z48" s="277"/>
      <c r="AA48" s="277"/>
      <c r="AB48" s="282"/>
      <c r="AC48" s="276"/>
      <c r="AD48" s="277"/>
      <c r="AE48" s="282"/>
      <c r="AF48" s="709">
        <f>SUM(E48:AE48)</f>
        <v>1.3333333333333333</v>
      </c>
      <c r="AG48" s="705">
        <f>SUM(E49:AE49)</f>
        <v>1.25</v>
      </c>
      <c r="AH48" s="368"/>
      <c r="AJ48" s="363"/>
      <c r="AK48" s="885"/>
      <c r="AL48" s="797"/>
      <c r="AM48" s="886"/>
      <c r="AN48" s="886"/>
      <c r="AO48" s="887"/>
      <c r="AP48" s="359"/>
    </row>
    <row r="49" spans="1:42" ht="15" customHeight="1" x14ac:dyDescent="0.2">
      <c r="A49" s="358"/>
      <c r="B49" s="723"/>
      <c r="C49" s="726"/>
      <c r="D49" s="25" t="s">
        <v>158</v>
      </c>
      <c r="E49" s="271"/>
      <c r="F49" s="271"/>
      <c r="G49" s="271"/>
      <c r="H49" s="293"/>
      <c r="I49" s="294">
        <v>0.3125</v>
      </c>
      <c r="J49" s="271"/>
      <c r="K49" s="271"/>
      <c r="L49" s="293"/>
      <c r="M49" s="294">
        <v>0.3125</v>
      </c>
      <c r="N49" s="271"/>
      <c r="O49" s="271"/>
      <c r="P49" s="293"/>
      <c r="Q49" s="294">
        <v>0.3125</v>
      </c>
      <c r="R49" s="271"/>
      <c r="S49" s="271"/>
      <c r="T49" s="293"/>
      <c r="U49" s="294">
        <v>0.3125</v>
      </c>
      <c r="V49" s="271"/>
      <c r="W49" s="271"/>
      <c r="X49" s="273"/>
      <c r="Y49" s="274"/>
      <c r="Z49" s="271"/>
      <c r="AA49" s="271"/>
      <c r="AB49" s="285"/>
      <c r="AC49" s="270"/>
      <c r="AD49" s="271"/>
      <c r="AE49" s="285"/>
      <c r="AF49" s="708"/>
      <c r="AG49" s="704"/>
      <c r="AH49" s="359"/>
      <c r="AJ49" s="363"/>
      <c r="AK49" s="889" t="s">
        <v>91</v>
      </c>
      <c r="AL49" s="749" t="s">
        <v>189</v>
      </c>
      <c r="AM49" s="891"/>
      <c r="AN49" s="891" t="s">
        <v>99</v>
      </c>
      <c r="AO49" s="884"/>
      <c r="AP49" s="359"/>
    </row>
    <row r="50" spans="1:42" ht="15" customHeight="1" x14ac:dyDescent="0.2">
      <c r="A50" s="358"/>
      <c r="B50" s="723"/>
      <c r="C50" s="727" t="s">
        <v>20</v>
      </c>
      <c r="D50" s="30" t="s">
        <v>157</v>
      </c>
      <c r="E50" s="281"/>
      <c r="F50" s="298">
        <v>0.33333333333333331</v>
      </c>
      <c r="G50" s="277"/>
      <c r="H50" s="280"/>
      <c r="I50" s="276"/>
      <c r="J50" s="298">
        <v>0.33333333333333331</v>
      </c>
      <c r="K50" s="277"/>
      <c r="L50" s="280"/>
      <c r="M50" s="276"/>
      <c r="N50" s="298">
        <v>0.33333333333333331</v>
      </c>
      <c r="O50" s="277"/>
      <c r="P50" s="287"/>
      <c r="Q50" s="281"/>
      <c r="R50" s="298">
        <v>0.33333333333333331</v>
      </c>
      <c r="S50" s="277"/>
      <c r="T50" s="280"/>
      <c r="U50" s="276"/>
      <c r="V50" s="277"/>
      <c r="W50" s="277"/>
      <c r="X50" s="326"/>
      <c r="Y50" s="297">
        <v>0.33333333333333331</v>
      </c>
      <c r="Z50" s="277"/>
      <c r="AA50" s="277"/>
      <c r="AB50" s="326"/>
      <c r="AC50" s="297">
        <v>0.33333333333333331</v>
      </c>
      <c r="AD50" s="277"/>
      <c r="AE50" s="328">
        <v>0.25</v>
      </c>
      <c r="AF50" s="709">
        <f>SUM(E50:AE50)</f>
        <v>2.25</v>
      </c>
      <c r="AG50" s="705">
        <f>SUM(E51:AE51)</f>
        <v>2.0833333333333335</v>
      </c>
      <c r="AH50" s="368"/>
      <c r="AJ50" s="363"/>
      <c r="AK50" s="889"/>
      <c r="AL50" s="749"/>
      <c r="AM50" s="891"/>
      <c r="AN50" s="891"/>
      <c r="AO50" s="884"/>
      <c r="AP50" s="359"/>
    </row>
    <row r="51" spans="1:42" ht="15" customHeight="1" thickBot="1" x14ac:dyDescent="0.25">
      <c r="A51" s="358"/>
      <c r="B51" s="724"/>
      <c r="C51" s="728"/>
      <c r="D51" s="40" t="s">
        <v>158</v>
      </c>
      <c r="E51" s="316"/>
      <c r="F51" s="303">
        <v>0.3125</v>
      </c>
      <c r="G51" s="300"/>
      <c r="H51" s="301"/>
      <c r="I51" s="302"/>
      <c r="J51" s="303">
        <v>0.3125</v>
      </c>
      <c r="K51" s="300"/>
      <c r="L51" s="301"/>
      <c r="M51" s="302"/>
      <c r="N51" s="303">
        <v>0.3125</v>
      </c>
      <c r="O51" s="300"/>
      <c r="P51" s="317"/>
      <c r="Q51" s="316"/>
      <c r="R51" s="303">
        <v>0.3125</v>
      </c>
      <c r="S51" s="300"/>
      <c r="T51" s="301"/>
      <c r="U51" s="302"/>
      <c r="V51" s="300"/>
      <c r="W51" s="300"/>
      <c r="X51" s="327"/>
      <c r="Y51" s="299">
        <v>0.3125</v>
      </c>
      <c r="Z51" s="300"/>
      <c r="AA51" s="300"/>
      <c r="AB51" s="327"/>
      <c r="AC51" s="299">
        <v>0.3125</v>
      </c>
      <c r="AD51" s="300"/>
      <c r="AE51" s="329">
        <v>0.20833333333333334</v>
      </c>
      <c r="AF51" s="713"/>
      <c r="AG51" s="706"/>
      <c r="AH51" s="359"/>
      <c r="AJ51" s="363"/>
      <c r="AK51" s="885" t="s">
        <v>93</v>
      </c>
      <c r="AL51" s="797" t="s">
        <v>203</v>
      </c>
      <c r="AM51" s="886"/>
      <c r="AN51" s="886" t="s">
        <v>99</v>
      </c>
      <c r="AO51" s="887"/>
      <c r="AP51" s="359"/>
    </row>
    <row r="52" spans="1:42" ht="26.45" customHeight="1" thickBot="1" x14ac:dyDescent="0.25">
      <c r="A52" s="358"/>
      <c r="Y52" s="719" t="s">
        <v>172</v>
      </c>
      <c r="Z52" s="720"/>
      <c r="AA52" s="720"/>
      <c r="AB52" s="720"/>
      <c r="AC52" s="720"/>
      <c r="AD52" s="720"/>
      <c r="AE52" s="720"/>
      <c r="AF52" s="48">
        <f>AVERAGE(AF17:AF24,AF26:AF33,AF35:AF42,AF44:AF51)</f>
        <v>1.75</v>
      </c>
      <c r="AG52" s="49">
        <f>AVERAGE(AG17:AG24,AG26:AG33,AG35:AG42,AG44:AG51)</f>
        <v>1.6145833333333335</v>
      </c>
      <c r="AH52" s="359"/>
      <c r="AJ52" s="363"/>
      <c r="AK52" s="885"/>
      <c r="AL52" s="797"/>
      <c r="AM52" s="886"/>
      <c r="AN52" s="886"/>
      <c r="AO52" s="887"/>
      <c r="AP52" s="359"/>
    </row>
    <row r="53" spans="1:42" ht="15" customHeight="1" x14ac:dyDescent="0.2">
      <c r="A53" s="358"/>
      <c r="AH53" s="359"/>
      <c r="AJ53" s="363"/>
      <c r="AK53" s="889" t="s">
        <v>94</v>
      </c>
      <c r="AL53" s="900" t="s">
        <v>190</v>
      </c>
      <c r="AM53" s="891"/>
      <c r="AN53" s="891" t="s">
        <v>99</v>
      </c>
      <c r="AO53" s="884"/>
      <c r="AP53" s="359"/>
    </row>
    <row r="54" spans="1:42" s="62" customFormat="1" ht="35.1" customHeight="1" x14ac:dyDescent="0.2">
      <c r="A54" s="358"/>
      <c r="C54" s="63" t="s">
        <v>161</v>
      </c>
      <c r="D54" s="63"/>
      <c r="E54" s="64"/>
      <c r="F54" s="64"/>
      <c r="G54" s="64"/>
      <c r="H54" s="64"/>
      <c r="I54" s="64"/>
      <c r="J54" s="65" t="s">
        <v>173</v>
      </c>
      <c r="AF54" s="66"/>
      <c r="AG54" s="66"/>
      <c r="AH54" s="370"/>
      <c r="AJ54" s="363"/>
      <c r="AK54" s="889"/>
      <c r="AL54" s="901"/>
      <c r="AM54" s="891"/>
      <c r="AN54" s="891"/>
      <c r="AO54" s="884"/>
      <c r="AP54" s="359"/>
    </row>
    <row r="55" spans="1:42" s="62" customFormat="1" ht="35.1" customHeight="1" x14ac:dyDescent="0.2">
      <c r="A55" s="358"/>
      <c r="C55" s="63"/>
      <c r="D55" s="63"/>
      <c r="E55" s="64"/>
      <c r="F55" s="64"/>
      <c r="G55" s="64"/>
      <c r="H55" s="64"/>
      <c r="I55" s="64"/>
      <c r="J55" s="65" t="s">
        <v>163</v>
      </c>
      <c r="AF55" s="66"/>
      <c r="AG55" s="66"/>
      <c r="AH55" s="370"/>
      <c r="AJ55" s="363"/>
      <c r="AK55" s="383" t="s">
        <v>95</v>
      </c>
      <c r="AL55" s="685" t="s">
        <v>191</v>
      </c>
      <c r="AM55" s="386"/>
      <c r="AN55" s="386"/>
      <c r="AO55" s="387"/>
      <c r="AP55" s="359"/>
    </row>
    <row r="56" spans="1:42" s="62" customFormat="1" ht="35.1" customHeight="1" x14ac:dyDescent="0.2">
      <c r="A56" s="358"/>
      <c r="C56" s="63"/>
      <c r="D56" s="63"/>
      <c r="E56" s="64"/>
      <c r="F56" s="64"/>
      <c r="G56" s="64"/>
      <c r="H56" s="64"/>
      <c r="I56" s="64"/>
      <c r="J56" s="65" t="s">
        <v>164</v>
      </c>
      <c r="AF56" s="66"/>
      <c r="AG56" s="66"/>
      <c r="AH56" s="370"/>
      <c r="AJ56" s="363"/>
      <c r="AK56" s="382" t="s">
        <v>96</v>
      </c>
      <c r="AL56" s="684" t="s">
        <v>192</v>
      </c>
      <c r="AM56" s="384"/>
      <c r="AN56" s="384"/>
      <c r="AO56" s="385"/>
      <c r="AP56" s="359"/>
    </row>
    <row r="57" spans="1:42" s="62" customFormat="1" ht="35.1" customHeight="1" thickBot="1" x14ac:dyDescent="0.3">
      <c r="A57" s="358"/>
      <c r="C57" s="63"/>
      <c r="D57" s="63"/>
      <c r="E57" s="64"/>
      <c r="F57" s="64"/>
      <c r="G57" s="64"/>
      <c r="H57" s="64"/>
      <c r="I57" s="64"/>
      <c r="J57" s="65" t="s">
        <v>174</v>
      </c>
      <c r="AF57" s="66"/>
      <c r="AG57" s="66"/>
      <c r="AH57" s="370"/>
      <c r="AJ57" s="363"/>
      <c r="AK57" s="401" t="s">
        <v>97</v>
      </c>
      <c r="AL57" s="635" t="s">
        <v>193</v>
      </c>
      <c r="AM57" s="402"/>
      <c r="AN57" s="402"/>
      <c r="AO57" s="403"/>
      <c r="AP57" s="359"/>
    </row>
    <row r="58" spans="1:42" ht="35.1" customHeight="1" thickBot="1" x14ac:dyDescent="0.25">
      <c r="A58" s="358"/>
      <c r="J58" s="65" t="s">
        <v>175</v>
      </c>
      <c r="AH58" s="370"/>
      <c r="AI58" s="62"/>
      <c r="AJ58" s="358"/>
      <c r="AK58" s="425"/>
      <c r="AL58" s="426" t="s">
        <v>194</v>
      </c>
      <c r="AM58" s="427">
        <f>COUNTIF(AM37:AM57,"x")</f>
        <v>4</v>
      </c>
      <c r="AN58" s="427">
        <f>COUNTIF(AN37:AN57,"x")</f>
        <v>5</v>
      </c>
      <c r="AO58" s="428">
        <f>COUNTIF(AO37:AO57,"x")</f>
        <v>0</v>
      </c>
      <c r="AP58" s="359"/>
    </row>
    <row r="59" spans="1:42" ht="15" customHeight="1" x14ac:dyDescent="0.2">
      <c r="A59" s="358"/>
      <c r="AH59" s="370"/>
      <c r="AI59" s="62"/>
      <c r="AJ59" s="358"/>
      <c r="AP59" s="359"/>
    </row>
    <row r="60" spans="1:42" ht="35.25" thickBot="1" x14ac:dyDescent="0.25">
      <c r="A60" s="358"/>
      <c r="B60" s="62"/>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C61" s="516"/>
      <c r="AH61" s="359"/>
      <c r="AI61" s="62"/>
      <c r="AJ61" s="358"/>
      <c r="AP61" s="359"/>
    </row>
    <row r="62" spans="1:42" ht="30" x14ac:dyDescent="0.2">
      <c r="A62" s="369"/>
      <c r="B62" s="62"/>
      <c r="C62" s="63" t="s">
        <v>168</v>
      </c>
      <c r="J62" s="62" t="s">
        <v>169</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ljLP7CCFvDicZspTVK6vW8kbENGHrnFMpaoTOm5nHjrRgRmcX1K4FwsQyBF//uIrXi4U8EqpB9X1WW1a94eNNg==" saltValue="TN584z+ejHjQnRT5xNwfBQ=="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C15:AE15"/>
    <mergeCell ref="Y15:AB15"/>
    <mergeCell ref="U15:X15"/>
    <mergeCell ref="Q15:T15"/>
    <mergeCell ref="M15:P15"/>
    <mergeCell ref="I15:L15"/>
    <mergeCell ref="E15:H15"/>
    <mergeCell ref="A1:AP1"/>
    <mergeCell ref="AK7:AO7"/>
    <mergeCell ref="B13:H14"/>
    <mergeCell ref="I13:AE14"/>
    <mergeCell ref="AK13:AK14"/>
    <mergeCell ref="AL13:AL14"/>
    <mergeCell ref="AM13:AM14"/>
    <mergeCell ref="AN13:AN14"/>
  </mergeCells>
  <conditionalFormatting sqref="AG17:AG24 AG26:AG33 AG35:AG42 AG44:AG51">
    <cfRule type="cellIs" dxfId="248"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0"/>
  <sheetViews>
    <sheetView zoomScale="55" zoomScaleNormal="55" workbookViewId="0">
      <selection activeCell="M13" sqref="A13:M1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34" width="4.28515625" style="2" customWidth="1"/>
    <col min="35" max="16384" width="11.42578125" style="2"/>
  </cols>
  <sheetData>
    <row r="1" spans="1:33" ht="39.75" customHeight="1" thickBot="1" x14ac:dyDescent="0.25">
      <c r="A1" s="855" t="s">
        <v>260</v>
      </c>
      <c r="B1" s="856"/>
      <c r="C1" s="856"/>
      <c r="D1" s="856"/>
      <c r="E1" s="856"/>
      <c r="F1" s="856"/>
      <c r="G1" s="857"/>
      <c r="H1" s="830" t="s">
        <v>153</v>
      </c>
      <c r="I1" s="831"/>
      <c r="J1" s="831"/>
      <c r="K1" s="831"/>
      <c r="L1" s="831"/>
      <c r="M1" s="831"/>
      <c r="N1" s="831"/>
      <c r="O1" s="831"/>
      <c r="P1" s="831"/>
      <c r="Q1" s="831"/>
      <c r="R1" s="831"/>
      <c r="S1" s="831"/>
      <c r="T1" s="831"/>
      <c r="U1" s="831"/>
      <c r="V1" s="831"/>
      <c r="W1" s="831"/>
      <c r="X1" s="831"/>
      <c r="Y1" s="831"/>
      <c r="Z1" s="831"/>
      <c r="AA1" s="831"/>
      <c r="AB1" s="831"/>
      <c r="AC1" s="831"/>
      <c r="AD1" s="831"/>
      <c r="AE1" s="832"/>
      <c r="AF1" s="539" t="s">
        <v>152</v>
      </c>
      <c r="AG1" s="540" t="s">
        <v>108</v>
      </c>
    </row>
    <row r="2" spans="1:33" ht="30" customHeight="1" thickBot="1" x14ac:dyDescent="0.25">
      <c r="A2" s="858"/>
      <c r="B2" s="859"/>
      <c r="C2" s="859"/>
      <c r="D2" s="859"/>
      <c r="E2" s="859"/>
      <c r="F2" s="859"/>
      <c r="G2" s="860"/>
      <c r="H2" s="833"/>
      <c r="I2" s="834"/>
      <c r="J2" s="834"/>
      <c r="K2" s="834"/>
      <c r="L2" s="834"/>
      <c r="M2" s="834"/>
      <c r="N2" s="834"/>
      <c r="O2" s="834"/>
      <c r="P2" s="834"/>
      <c r="Q2" s="834"/>
      <c r="R2" s="834"/>
      <c r="S2" s="834"/>
      <c r="T2" s="834"/>
      <c r="U2" s="834"/>
      <c r="V2" s="834"/>
      <c r="W2" s="834"/>
      <c r="X2" s="834"/>
      <c r="Y2" s="834"/>
      <c r="Z2" s="834"/>
      <c r="AA2" s="834"/>
      <c r="AB2" s="834"/>
      <c r="AC2" s="834"/>
      <c r="AD2" s="834"/>
      <c r="AE2" s="835"/>
      <c r="AF2" s="539" t="s">
        <v>150</v>
      </c>
      <c r="AG2" s="541" t="s">
        <v>151</v>
      </c>
    </row>
    <row r="3" spans="1:33" ht="50.1" customHeight="1" thickBot="1" x14ac:dyDescent="0.25">
      <c r="A3" s="836" t="s">
        <v>154</v>
      </c>
      <c r="B3" s="838" t="s">
        <v>155</v>
      </c>
      <c r="C3" s="838" t="s">
        <v>156</v>
      </c>
      <c r="D3" s="846" t="s">
        <v>142</v>
      </c>
      <c r="E3" s="847"/>
      <c r="F3" s="847"/>
      <c r="G3" s="848"/>
      <c r="H3" s="846" t="s">
        <v>143</v>
      </c>
      <c r="I3" s="847"/>
      <c r="J3" s="847"/>
      <c r="K3" s="848"/>
      <c r="L3" s="846" t="s">
        <v>144</v>
      </c>
      <c r="M3" s="847"/>
      <c r="N3" s="847"/>
      <c r="O3" s="848"/>
      <c r="P3" s="846" t="s">
        <v>145</v>
      </c>
      <c r="Q3" s="847"/>
      <c r="R3" s="847"/>
      <c r="S3" s="848"/>
      <c r="T3" s="846" t="s">
        <v>146</v>
      </c>
      <c r="U3" s="847"/>
      <c r="V3" s="847"/>
      <c r="W3" s="848"/>
      <c r="X3" s="846" t="s">
        <v>147</v>
      </c>
      <c r="Y3" s="847"/>
      <c r="Z3" s="847"/>
      <c r="AA3" s="848"/>
      <c r="AB3" s="846" t="s">
        <v>148</v>
      </c>
      <c r="AC3" s="847"/>
      <c r="AD3" s="847"/>
      <c r="AE3" s="848"/>
      <c r="AF3" s="740" t="s">
        <v>149</v>
      </c>
      <c r="AG3" s="742"/>
    </row>
    <row r="4" spans="1:33" s="19" customFormat="1" ht="26.25" customHeight="1" thickBot="1" x14ac:dyDescent="0.25">
      <c r="A4" s="837"/>
      <c r="B4" s="839"/>
      <c r="C4" s="840"/>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159</v>
      </c>
      <c r="AG4" s="77" t="s">
        <v>160</v>
      </c>
    </row>
    <row r="5" spans="1:33" ht="15" customHeight="1" x14ac:dyDescent="0.2">
      <c r="A5" s="722">
        <v>1</v>
      </c>
      <c r="B5" s="729" t="s">
        <v>15</v>
      </c>
      <c r="C5" s="20" t="s">
        <v>157</v>
      </c>
      <c r="D5" s="21"/>
      <c r="E5" s="22"/>
      <c r="F5" s="22"/>
      <c r="G5" s="79"/>
      <c r="H5" s="21"/>
      <c r="I5" s="22"/>
      <c r="J5" s="22"/>
      <c r="K5" s="23"/>
      <c r="L5" s="80"/>
      <c r="M5" s="22"/>
      <c r="N5" s="22"/>
      <c r="O5" s="79"/>
      <c r="P5" s="21"/>
      <c r="Q5" s="22"/>
      <c r="R5" s="22"/>
      <c r="S5" s="23"/>
      <c r="T5" s="80"/>
      <c r="U5" s="22"/>
      <c r="V5" s="22"/>
      <c r="W5" s="79"/>
      <c r="X5" s="21"/>
      <c r="Y5" s="22"/>
      <c r="Z5" s="22"/>
      <c r="AA5" s="79"/>
      <c r="AB5" s="21"/>
      <c r="AC5" s="22"/>
      <c r="AD5" s="22"/>
      <c r="AE5" s="232"/>
      <c r="AF5" s="707">
        <f>SUM(D5:AE5)</f>
        <v>0</v>
      </c>
      <c r="AG5" s="703">
        <f>SUM(D6:AE6)</f>
        <v>0</v>
      </c>
    </row>
    <row r="6" spans="1:33" ht="15" customHeight="1" x14ac:dyDescent="0.2">
      <c r="A6" s="723"/>
      <c r="B6" s="730"/>
      <c r="C6" s="25" t="s">
        <v>158</v>
      </c>
      <c r="D6" s="26"/>
      <c r="E6" s="27"/>
      <c r="F6" s="27"/>
      <c r="G6" s="82"/>
      <c r="H6" s="26"/>
      <c r="I6" s="27"/>
      <c r="J6" s="27"/>
      <c r="K6" s="28"/>
      <c r="L6" s="83"/>
      <c r="M6" s="27"/>
      <c r="N6" s="27"/>
      <c r="O6" s="82"/>
      <c r="P6" s="26"/>
      <c r="Q6" s="27"/>
      <c r="R6" s="27"/>
      <c r="S6" s="28"/>
      <c r="T6" s="83"/>
      <c r="U6" s="27"/>
      <c r="V6" s="27"/>
      <c r="W6" s="82"/>
      <c r="X6" s="26"/>
      <c r="Y6" s="27"/>
      <c r="Z6" s="27"/>
      <c r="AA6" s="82"/>
      <c r="AB6" s="26"/>
      <c r="AC6" s="27"/>
      <c r="AD6" s="27"/>
      <c r="AE6" s="233"/>
      <c r="AF6" s="708"/>
      <c r="AG6" s="704"/>
    </row>
    <row r="7" spans="1:33" ht="15" customHeight="1" x14ac:dyDescent="0.2">
      <c r="A7" s="723"/>
      <c r="B7" s="731" t="s">
        <v>18</v>
      </c>
      <c r="C7" s="30" t="s">
        <v>157</v>
      </c>
      <c r="D7" s="31"/>
      <c r="E7" s="32"/>
      <c r="F7" s="32"/>
      <c r="G7" s="85"/>
      <c r="H7" s="31"/>
      <c r="I7" s="32"/>
      <c r="J7" s="32"/>
      <c r="K7" s="33"/>
      <c r="L7" s="86"/>
      <c r="M7" s="32"/>
      <c r="N7" s="32"/>
      <c r="O7" s="85"/>
      <c r="P7" s="31"/>
      <c r="Q7" s="32"/>
      <c r="R7" s="32"/>
      <c r="S7" s="33"/>
      <c r="T7" s="86"/>
      <c r="U7" s="32"/>
      <c r="V7" s="32"/>
      <c r="W7" s="33"/>
      <c r="X7" s="86"/>
      <c r="Y7" s="32"/>
      <c r="Z7" s="32"/>
      <c r="AA7" s="33"/>
      <c r="AB7" s="86"/>
      <c r="AC7" s="32"/>
      <c r="AD7" s="32"/>
      <c r="AE7" s="215"/>
      <c r="AF7" s="709">
        <f>SUM(D7:AE7)</f>
        <v>0</v>
      </c>
      <c r="AG7" s="705">
        <f>SUM(D8:AE8)</f>
        <v>0</v>
      </c>
    </row>
    <row r="8" spans="1:33" ht="15" customHeight="1" x14ac:dyDescent="0.2">
      <c r="A8" s="723"/>
      <c r="B8" s="732"/>
      <c r="C8" s="25" t="s">
        <v>158</v>
      </c>
      <c r="D8" s="26"/>
      <c r="E8" s="27"/>
      <c r="F8" s="27"/>
      <c r="G8" s="82"/>
      <c r="H8" s="26"/>
      <c r="I8" s="27"/>
      <c r="J8" s="27"/>
      <c r="K8" s="28"/>
      <c r="L8" s="83"/>
      <c r="M8" s="27"/>
      <c r="N8" s="27"/>
      <c r="O8" s="82"/>
      <c r="P8" s="26"/>
      <c r="Q8" s="27"/>
      <c r="R8" s="27"/>
      <c r="S8" s="28"/>
      <c r="T8" s="83"/>
      <c r="U8" s="27"/>
      <c r="V8" s="27"/>
      <c r="W8" s="28"/>
      <c r="X8" s="83"/>
      <c r="Y8" s="27"/>
      <c r="Z8" s="27"/>
      <c r="AA8" s="28"/>
      <c r="AB8" s="83"/>
      <c r="AC8" s="27"/>
      <c r="AD8" s="27"/>
      <c r="AE8" s="219"/>
      <c r="AF8" s="708"/>
      <c r="AG8" s="704"/>
    </row>
    <row r="9" spans="1:33" ht="15" customHeight="1" x14ac:dyDescent="0.2">
      <c r="A9" s="723"/>
      <c r="B9" s="725" t="s">
        <v>19</v>
      </c>
      <c r="C9" s="30" t="s">
        <v>157</v>
      </c>
      <c r="D9" s="31"/>
      <c r="E9" s="32"/>
      <c r="F9" s="32"/>
      <c r="G9" s="33"/>
      <c r="H9" s="86"/>
      <c r="I9" s="32"/>
      <c r="J9" s="32"/>
      <c r="K9" s="33"/>
      <c r="L9" s="86"/>
      <c r="M9" s="32"/>
      <c r="N9" s="32"/>
      <c r="O9" s="33"/>
      <c r="P9" s="86"/>
      <c r="Q9" s="32"/>
      <c r="R9" s="32"/>
      <c r="S9" s="33"/>
      <c r="T9" s="86"/>
      <c r="U9" s="32"/>
      <c r="V9" s="32"/>
      <c r="W9" s="85"/>
      <c r="X9" s="31"/>
      <c r="Y9" s="32"/>
      <c r="Z9" s="32"/>
      <c r="AA9" s="33"/>
      <c r="AB9" s="86"/>
      <c r="AC9" s="32"/>
      <c r="AD9" s="32"/>
      <c r="AE9" s="215"/>
      <c r="AF9" s="709">
        <f>SUM(D9:AE9)</f>
        <v>0</v>
      </c>
      <c r="AG9" s="705">
        <f>SUM(D10:AE10)</f>
        <v>0</v>
      </c>
    </row>
    <row r="10" spans="1:33" ht="15" customHeight="1" x14ac:dyDescent="0.2">
      <c r="A10" s="723"/>
      <c r="B10" s="726"/>
      <c r="C10" s="25" t="s">
        <v>158</v>
      </c>
      <c r="D10" s="26"/>
      <c r="E10" s="27"/>
      <c r="F10" s="27"/>
      <c r="G10" s="28"/>
      <c r="H10" s="83"/>
      <c r="I10" s="27"/>
      <c r="J10" s="27"/>
      <c r="K10" s="28"/>
      <c r="L10" s="83"/>
      <c r="M10" s="27"/>
      <c r="N10" s="27"/>
      <c r="O10" s="28"/>
      <c r="P10" s="83"/>
      <c r="Q10" s="27"/>
      <c r="R10" s="27"/>
      <c r="S10" s="28"/>
      <c r="T10" s="83"/>
      <c r="U10" s="27"/>
      <c r="V10" s="27"/>
      <c r="W10" s="82"/>
      <c r="X10" s="26"/>
      <c r="Y10" s="27"/>
      <c r="Z10" s="27"/>
      <c r="AA10" s="28"/>
      <c r="AB10" s="83"/>
      <c r="AC10" s="27"/>
      <c r="AD10" s="27"/>
      <c r="AE10" s="219"/>
      <c r="AF10" s="708"/>
      <c r="AG10" s="704"/>
    </row>
    <row r="11" spans="1:33" ht="15" customHeight="1" x14ac:dyDescent="0.2">
      <c r="A11" s="723"/>
      <c r="B11" s="727" t="s">
        <v>20</v>
      </c>
      <c r="C11" s="30" t="s">
        <v>157</v>
      </c>
      <c r="D11" s="31"/>
      <c r="E11" s="32"/>
      <c r="F11" s="32"/>
      <c r="G11" s="33"/>
      <c r="H11" s="31"/>
      <c r="I11" s="32"/>
      <c r="J11" s="32"/>
      <c r="K11" s="33"/>
      <c r="L11" s="31"/>
      <c r="M11" s="32"/>
      <c r="N11" s="32"/>
      <c r="O11" s="33"/>
      <c r="P11" s="31"/>
      <c r="Q11" s="32"/>
      <c r="R11" s="32"/>
      <c r="S11" s="33"/>
      <c r="T11" s="31"/>
      <c r="U11" s="32"/>
      <c r="V11" s="32"/>
      <c r="W11" s="85"/>
      <c r="X11" s="31"/>
      <c r="Y11" s="32"/>
      <c r="Z11" s="32"/>
      <c r="AA11" s="33"/>
      <c r="AB11" s="86"/>
      <c r="AC11" s="32"/>
      <c r="AD11" s="32"/>
      <c r="AE11" s="215"/>
      <c r="AF11" s="709">
        <f>SUM(D11:AE11)</f>
        <v>0</v>
      </c>
      <c r="AG11" s="705">
        <f>SUM(D12:AE12)</f>
        <v>0</v>
      </c>
    </row>
    <row r="12" spans="1:33" ht="15" customHeight="1" thickBot="1" x14ac:dyDescent="0.25">
      <c r="A12" s="724"/>
      <c r="B12" s="728"/>
      <c r="C12" s="40" t="s">
        <v>158</v>
      </c>
      <c r="D12" s="43"/>
      <c r="E12" s="41"/>
      <c r="F12" s="41"/>
      <c r="G12" s="42"/>
      <c r="H12" s="43"/>
      <c r="I12" s="41"/>
      <c r="J12" s="41"/>
      <c r="K12" s="42"/>
      <c r="L12" s="43"/>
      <c r="M12" s="41"/>
      <c r="N12" s="41"/>
      <c r="O12" s="42"/>
      <c r="P12" s="43"/>
      <c r="Q12" s="41"/>
      <c r="R12" s="41"/>
      <c r="S12" s="42"/>
      <c r="T12" s="43"/>
      <c r="U12" s="41"/>
      <c r="V12" s="41"/>
      <c r="W12" s="87"/>
      <c r="X12" s="43"/>
      <c r="Y12" s="41"/>
      <c r="Z12" s="41"/>
      <c r="AA12" s="42"/>
      <c r="AB12" s="88"/>
      <c r="AC12" s="41"/>
      <c r="AD12" s="41"/>
      <c r="AE12" s="216"/>
      <c r="AF12" s="713"/>
      <c r="AG12" s="706"/>
    </row>
    <row r="13" spans="1:33" ht="26.45" customHeight="1" thickBot="1" x14ac:dyDescent="0.4">
      <c r="A13" s="44"/>
      <c r="B13" s="45"/>
      <c r="C13" s="585"/>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2">
        <v>2</v>
      </c>
      <c r="B14" s="729" t="s">
        <v>15</v>
      </c>
      <c r="C14" s="20" t="s">
        <v>157</v>
      </c>
      <c r="D14" s="21"/>
      <c r="E14" s="22"/>
      <c r="F14" s="22"/>
      <c r="G14" s="79"/>
      <c r="H14" s="21"/>
      <c r="I14" s="22"/>
      <c r="J14" s="22"/>
      <c r="K14" s="23"/>
      <c r="L14" s="80"/>
      <c r="M14" s="22"/>
      <c r="N14" s="22"/>
      <c r="O14" s="79"/>
      <c r="P14" s="21"/>
      <c r="Q14" s="22"/>
      <c r="R14" s="22"/>
      <c r="S14" s="23"/>
      <c r="T14" s="80"/>
      <c r="U14" s="22"/>
      <c r="V14" s="22"/>
      <c r="W14" s="79"/>
      <c r="X14" s="21"/>
      <c r="Y14" s="22"/>
      <c r="Z14" s="22"/>
      <c r="AA14" s="23"/>
      <c r="AB14" s="80"/>
      <c r="AC14" s="22"/>
      <c r="AD14" s="22"/>
      <c r="AE14" s="218"/>
      <c r="AF14" s="707">
        <f>SUM(D14:AE14)</f>
        <v>0</v>
      </c>
      <c r="AG14" s="703">
        <f>SUM(D15:AE15)</f>
        <v>0</v>
      </c>
    </row>
    <row r="15" spans="1:33" ht="15" customHeight="1" x14ac:dyDescent="0.2">
      <c r="A15" s="723"/>
      <c r="B15" s="730"/>
      <c r="C15" s="25" t="s">
        <v>158</v>
      </c>
      <c r="D15" s="26"/>
      <c r="E15" s="27"/>
      <c r="F15" s="27"/>
      <c r="G15" s="82"/>
      <c r="H15" s="26"/>
      <c r="I15" s="27"/>
      <c r="J15" s="27"/>
      <c r="K15" s="28"/>
      <c r="L15" s="83"/>
      <c r="M15" s="27"/>
      <c r="N15" s="27"/>
      <c r="O15" s="82"/>
      <c r="P15" s="26"/>
      <c r="Q15" s="27"/>
      <c r="R15" s="27"/>
      <c r="S15" s="28"/>
      <c r="T15" s="83"/>
      <c r="U15" s="27"/>
      <c r="V15" s="27"/>
      <c r="W15" s="82"/>
      <c r="X15" s="26"/>
      <c r="Y15" s="27"/>
      <c r="Z15" s="27"/>
      <c r="AA15" s="28"/>
      <c r="AB15" s="83"/>
      <c r="AC15" s="27"/>
      <c r="AD15" s="27"/>
      <c r="AE15" s="219"/>
      <c r="AF15" s="708"/>
      <c r="AG15" s="704"/>
    </row>
    <row r="16" spans="1:33" ht="15" customHeight="1" x14ac:dyDescent="0.2">
      <c r="A16" s="723"/>
      <c r="B16" s="731" t="s">
        <v>18</v>
      </c>
      <c r="C16" s="30" t="s">
        <v>157</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15"/>
      <c r="AF16" s="709">
        <f>SUM(D16:AE16)</f>
        <v>0</v>
      </c>
      <c r="AG16" s="705">
        <f>SUM(D17:AE17)</f>
        <v>0</v>
      </c>
    </row>
    <row r="17" spans="1:34" ht="15" customHeight="1" x14ac:dyDescent="0.2">
      <c r="A17" s="723"/>
      <c r="B17" s="732"/>
      <c r="C17" s="25" t="s">
        <v>158</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19"/>
      <c r="AF17" s="708"/>
      <c r="AG17" s="704"/>
    </row>
    <row r="18" spans="1:34" ht="15" customHeight="1" x14ac:dyDescent="0.2">
      <c r="A18" s="723"/>
      <c r="B18" s="725" t="s">
        <v>19</v>
      </c>
      <c r="C18" s="30" t="s">
        <v>157</v>
      </c>
      <c r="D18" s="31"/>
      <c r="E18" s="32"/>
      <c r="F18" s="32"/>
      <c r="G18" s="33"/>
      <c r="H18" s="31"/>
      <c r="I18" s="32"/>
      <c r="J18" s="32"/>
      <c r="K18" s="33"/>
      <c r="L18" s="31"/>
      <c r="M18" s="32"/>
      <c r="N18" s="32"/>
      <c r="O18" s="33"/>
      <c r="P18" s="31"/>
      <c r="Q18" s="32"/>
      <c r="R18" s="32"/>
      <c r="S18" s="33"/>
      <c r="T18" s="31"/>
      <c r="U18" s="32"/>
      <c r="V18" s="32"/>
      <c r="W18" s="33"/>
      <c r="X18" s="86"/>
      <c r="Y18" s="32"/>
      <c r="Z18" s="32"/>
      <c r="AA18" s="33"/>
      <c r="AB18" s="86"/>
      <c r="AC18" s="32"/>
      <c r="AD18" s="32"/>
      <c r="AE18" s="215"/>
      <c r="AF18" s="709">
        <f>SUM(D18:AE18)</f>
        <v>0</v>
      </c>
      <c r="AG18" s="705">
        <f>SUM(D19:AE19)</f>
        <v>0</v>
      </c>
    </row>
    <row r="19" spans="1:34" ht="15" customHeight="1" x14ac:dyDescent="0.2">
      <c r="A19" s="723"/>
      <c r="B19" s="726"/>
      <c r="C19" s="25" t="s">
        <v>158</v>
      </c>
      <c r="D19" s="26"/>
      <c r="E19" s="27"/>
      <c r="F19" s="27"/>
      <c r="G19" s="28"/>
      <c r="H19" s="26"/>
      <c r="I19" s="27"/>
      <c r="J19" s="27"/>
      <c r="K19" s="28"/>
      <c r="L19" s="26"/>
      <c r="M19" s="27"/>
      <c r="N19" s="27"/>
      <c r="O19" s="28"/>
      <c r="P19" s="26"/>
      <c r="Q19" s="27"/>
      <c r="R19" s="27"/>
      <c r="S19" s="28"/>
      <c r="T19" s="26"/>
      <c r="U19" s="27"/>
      <c r="V19" s="27"/>
      <c r="W19" s="28"/>
      <c r="X19" s="83"/>
      <c r="Y19" s="27"/>
      <c r="Z19" s="27"/>
      <c r="AA19" s="28"/>
      <c r="AB19" s="83"/>
      <c r="AC19" s="27"/>
      <c r="AD19" s="27"/>
      <c r="AE19" s="219"/>
      <c r="AF19" s="708"/>
      <c r="AG19" s="704"/>
    </row>
    <row r="20" spans="1:34" ht="15" customHeight="1" x14ac:dyDescent="0.2">
      <c r="A20" s="723"/>
      <c r="B20" s="727" t="s">
        <v>20</v>
      </c>
      <c r="C20" s="30" t="s">
        <v>157</v>
      </c>
      <c r="D20" s="31"/>
      <c r="E20" s="32"/>
      <c r="F20" s="32"/>
      <c r="G20" s="33"/>
      <c r="H20" s="86"/>
      <c r="I20" s="32"/>
      <c r="J20" s="32"/>
      <c r="K20" s="33"/>
      <c r="L20" s="86"/>
      <c r="M20" s="32"/>
      <c r="N20" s="32"/>
      <c r="O20" s="33"/>
      <c r="P20" s="86"/>
      <c r="Q20" s="32"/>
      <c r="R20" s="32"/>
      <c r="S20" s="33"/>
      <c r="T20" s="86"/>
      <c r="U20" s="32"/>
      <c r="V20" s="32"/>
      <c r="W20" s="33"/>
      <c r="X20" s="31"/>
      <c r="Y20" s="32"/>
      <c r="Z20" s="32"/>
      <c r="AA20" s="33"/>
      <c r="AB20" s="31"/>
      <c r="AC20" s="32"/>
      <c r="AD20" s="32"/>
      <c r="AE20" s="215"/>
      <c r="AF20" s="709">
        <f>SUM(D20:AE20)</f>
        <v>0</v>
      </c>
      <c r="AG20" s="705">
        <f>SUM(D21:AE21)</f>
        <v>0</v>
      </c>
    </row>
    <row r="21" spans="1:34" ht="15" customHeight="1" thickBot="1" x14ac:dyDescent="0.25">
      <c r="A21" s="724"/>
      <c r="B21" s="728"/>
      <c r="C21" s="40" t="s">
        <v>158</v>
      </c>
      <c r="D21" s="43"/>
      <c r="E21" s="41"/>
      <c r="F21" s="41"/>
      <c r="G21" s="42"/>
      <c r="H21" s="88"/>
      <c r="I21" s="41"/>
      <c r="J21" s="41"/>
      <c r="K21" s="42"/>
      <c r="L21" s="88"/>
      <c r="M21" s="41"/>
      <c r="N21" s="41"/>
      <c r="O21" s="42"/>
      <c r="P21" s="88"/>
      <c r="Q21" s="41"/>
      <c r="R21" s="41"/>
      <c r="S21" s="42"/>
      <c r="T21" s="88"/>
      <c r="U21" s="41"/>
      <c r="V21" s="41"/>
      <c r="W21" s="42"/>
      <c r="X21" s="43"/>
      <c r="Y21" s="41"/>
      <c r="Z21" s="41"/>
      <c r="AA21" s="42"/>
      <c r="AB21" s="43"/>
      <c r="AC21" s="41"/>
      <c r="AD21" s="41"/>
      <c r="AE21" s="216"/>
      <c r="AF21" s="713"/>
      <c r="AG21" s="706"/>
    </row>
    <row r="22" spans="1:34" ht="26.45" customHeight="1" thickBot="1" x14ac:dyDescent="0.4">
      <c r="A22" s="44"/>
      <c r="B22" s="45"/>
      <c r="C22" s="585"/>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4" ht="15" customHeight="1" x14ac:dyDescent="0.2">
      <c r="A23" s="722">
        <v>3</v>
      </c>
      <c r="B23" s="729" t="s">
        <v>15</v>
      </c>
      <c r="C23" s="20" t="s">
        <v>157</v>
      </c>
      <c r="D23" s="21"/>
      <c r="E23" s="22"/>
      <c r="F23" s="22"/>
      <c r="G23" s="79"/>
      <c r="H23" s="21"/>
      <c r="I23" s="22"/>
      <c r="J23" s="22"/>
      <c r="K23" s="79"/>
      <c r="L23" s="21"/>
      <c r="M23" s="22"/>
      <c r="N23" s="22"/>
      <c r="O23" s="79"/>
      <c r="P23" s="21"/>
      <c r="Q23" s="22"/>
      <c r="R23" s="22"/>
      <c r="S23" s="23"/>
      <c r="T23" s="80"/>
      <c r="U23" s="22"/>
      <c r="V23" s="22"/>
      <c r="W23" s="79"/>
      <c r="X23" s="21"/>
      <c r="Y23" s="22"/>
      <c r="Z23" s="22"/>
      <c r="AA23" s="23"/>
      <c r="AB23" s="80"/>
      <c r="AC23" s="22"/>
      <c r="AD23" s="22"/>
      <c r="AE23" s="232"/>
      <c r="AF23" s="707">
        <f>SUM(D23:AE23)</f>
        <v>0</v>
      </c>
      <c r="AG23" s="703">
        <f>SUM(D24:AE24)</f>
        <v>0</v>
      </c>
    </row>
    <row r="24" spans="1:34" ht="15" customHeight="1" x14ac:dyDescent="0.2">
      <c r="A24" s="723"/>
      <c r="B24" s="730"/>
      <c r="C24" s="25" t="s">
        <v>158</v>
      </c>
      <c r="D24" s="26"/>
      <c r="E24" s="27"/>
      <c r="F24" s="27"/>
      <c r="G24" s="82"/>
      <c r="H24" s="26"/>
      <c r="I24" s="27"/>
      <c r="J24" s="27"/>
      <c r="K24" s="82"/>
      <c r="L24" s="26"/>
      <c r="M24" s="27"/>
      <c r="N24" s="27"/>
      <c r="O24" s="82"/>
      <c r="P24" s="26"/>
      <c r="Q24" s="27"/>
      <c r="R24" s="27"/>
      <c r="S24" s="28"/>
      <c r="T24" s="83"/>
      <c r="U24" s="27"/>
      <c r="V24" s="27"/>
      <c r="W24" s="82"/>
      <c r="X24" s="26"/>
      <c r="Y24" s="27"/>
      <c r="Z24" s="27"/>
      <c r="AA24" s="28"/>
      <c r="AB24" s="83"/>
      <c r="AC24" s="27"/>
      <c r="AD24" s="27"/>
      <c r="AE24" s="233"/>
      <c r="AF24" s="708"/>
      <c r="AG24" s="704"/>
    </row>
    <row r="25" spans="1:34" ht="15" customHeight="1" x14ac:dyDescent="0.2">
      <c r="A25" s="723"/>
      <c r="B25" s="731" t="s">
        <v>18</v>
      </c>
      <c r="C25" s="30" t="s">
        <v>157</v>
      </c>
      <c r="D25" s="31"/>
      <c r="E25" s="32"/>
      <c r="F25" s="32"/>
      <c r="G25" s="33"/>
      <c r="H25" s="31"/>
      <c r="I25" s="32"/>
      <c r="J25" s="32"/>
      <c r="K25" s="33"/>
      <c r="L25" s="31"/>
      <c r="M25" s="32"/>
      <c r="N25" s="32"/>
      <c r="O25" s="33"/>
      <c r="P25" s="31"/>
      <c r="Q25" s="32"/>
      <c r="R25" s="32"/>
      <c r="S25" s="33"/>
      <c r="T25" s="31"/>
      <c r="U25" s="32"/>
      <c r="V25" s="32"/>
      <c r="W25" s="85"/>
      <c r="X25" s="31"/>
      <c r="Y25" s="32"/>
      <c r="Z25" s="32"/>
      <c r="AA25" s="33"/>
      <c r="AB25" s="86"/>
      <c r="AC25" s="32"/>
      <c r="AD25" s="32"/>
      <c r="AE25" s="230"/>
      <c r="AF25" s="709">
        <f>SUM(D25:AE25)</f>
        <v>0</v>
      </c>
      <c r="AG25" s="705">
        <f>SUM(D26:AE26)</f>
        <v>0</v>
      </c>
    </row>
    <row r="26" spans="1:34" ht="15" customHeight="1" x14ac:dyDescent="0.2">
      <c r="A26" s="723"/>
      <c r="B26" s="732"/>
      <c r="C26" s="25" t="s">
        <v>158</v>
      </c>
      <c r="D26" s="26"/>
      <c r="E26" s="27"/>
      <c r="F26" s="27"/>
      <c r="G26" s="28"/>
      <c r="H26" s="26"/>
      <c r="I26" s="27"/>
      <c r="J26" s="27"/>
      <c r="K26" s="28"/>
      <c r="L26" s="26"/>
      <c r="M26" s="27"/>
      <c r="N26" s="27"/>
      <c r="O26" s="28"/>
      <c r="P26" s="26"/>
      <c r="Q26" s="27"/>
      <c r="R26" s="27"/>
      <c r="S26" s="28"/>
      <c r="T26" s="26"/>
      <c r="U26" s="27"/>
      <c r="V26" s="27"/>
      <c r="W26" s="82"/>
      <c r="X26" s="26"/>
      <c r="Y26" s="27"/>
      <c r="Z26" s="27"/>
      <c r="AA26" s="28"/>
      <c r="AB26" s="83"/>
      <c r="AC26" s="27"/>
      <c r="AD26" s="27"/>
      <c r="AE26" s="233"/>
      <c r="AF26" s="708"/>
      <c r="AG26" s="704"/>
    </row>
    <row r="27" spans="1:34" ht="15" customHeight="1" x14ac:dyDescent="0.2">
      <c r="A27" s="723"/>
      <c r="B27" s="725" t="s">
        <v>19</v>
      </c>
      <c r="C27" s="30" t="s">
        <v>157</v>
      </c>
      <c r="D27" s="31"/>
      <c r="E27" s="32"/>
      <c r="F27" s="32"/>
      <c r="G27" s="85"/>
      <c r="H27" s="31"/>
      <c r="I27" s="32"/>
      <c r="J27" s="32"/>
      <c r="K27" s="33"/>
      <c r="L27" s="86"/>
      <c r="M27" s="32"/>
      <c r="N27" s="32"/>
      <c r="O27" s="85"/>
      <c r="P27" s="31"/>
      <c r="Q27" s="32"/>
      <c r="R27" s="32"/>
      <c r="S27" s="33"/>
      <c r="T27" s="86"/>
      <c r="U27" s="32"/>
      <c r="V27" s="32"/>
      <c r="W27" s="33"/>
      <c r="X27" s="31"/>
      <c r="Y27" s="32"/>
      <c r="Z27" s="32"/>
      <c r="AA27" s="33"/>
      <c r="AB27" s="31"/>
      <c r="AC27" s="32"/>
      <c r="AD27" s="32"/>
      <c r="AE27" s="215"/>
      <c r="AF27" s="709">
        <f>SUM(D27:AE27)</f>
        <v>0</v>
      </c>
      <c r="AG27" s="705">
        <f>SUM(D28:AE28)</f>
        <v>0</v>
      </c>
    </row>
    <row r="28" spans="1:34" ht="15" customHeight="1" x14ac:dyDescent="0.2">
      <c r="A28" s="723"/>
      <c r="B28" s="726"/>
      <c r="C28" s="25" t="s">
        <v>158</v>
      </c>
      <c r="D28" s="26"/>
      <c r="E28" s="27"/>
      <c r="F28" s="27"/>
      <c r="G28" s="82"/>
      <c r="H28" s="26"/>
      <c r="I28" s="27"/>
      <c r="J28" s="27"/>
      <c r="K28" s="28"/>
      <c r="L28" s="83"/>
      <c r="M28" s="27"/>
      <c r="N28" s="27"/>
      <c r="O28" s="82"/>
      <c r="P28" s="26"/>
      <c r="Q28" s="27"/>
      <c r="R28" s="27"/>
      <c r="S28" s="28"/>
      <c r="T28" s="83"/>
      <c r="U28" s="27"/>
      <c r="V28" s="27"/>
      <c r="W28" s="28"/>
      <c r="X28" s="26"/>
      <c r="Y28" s="27"/>
      <c r="Z28" s="27"/>
      <c r="AA28" s="28"/>
      <c r="AB28" s="26"/>
      <c r="AC28" s="27"/>
      <c r="AD28" s="27"/>
      <c r="AE28" s="219"/>
      <c r="AF28" s="708"/>
      <c r="AG28" s="704"/>
    </row>
    <row r="29" spans="1:34" ht="15" customHeight="1" x14ac:dyDescent="0.2">
      <c r="A29" s="723"/>
      <c r="B29" s="727" t="s">
        <v>20</v>
      </c>
      <c r="C29" s="30" t="s">
        <v>157</v>
      </c>
      <c r="D29" s="31"/>
      <c r="E29" s="32"/>
      <c r="F29" s="32"/>
      <c r="G29" s="85"/>
      <c r="H29" s="31"/>
      <c r="I29" s="32"/>
      <c r="J29" s="32"/>
      <c r="K29" s="33"/>
      <c r="L29" s="86"/>
      <c r="M29" s="32"/>
      <c r="N29" s="32"/>
      <c r="O29" s="85"/>
      <c r="P29" s="31"/>
      <c r="Q29" s="32"/>
      <c r="R29" s="32"/>
      <c r="S29" s="33"/>
      <c r="T29" s="86"/>
      <c r="U29" s="32"/>
      <c r="V29" s="32"/>
      <c r="W29" s="33"/>
      <c r="X29" s="86"/>
      <c r="Y29" s="32"/>
      <c r="Z29" s="32"/>
      <c r="AA29" s="33"/>
      <c r="AB29" s="86"/>
      <c r="AC29" s="32"/>
      <c r="AD29" s="32"/>
      <c r="AE29" s="215"/>
      <c r="AF29" s="709">
        <f>SUM(D29:AE29)</f>
        <v>0</v>
      </c>
      <c r="AG29" s="705">
        <f>SUM(D30:AE30)</f>
        <v>0</v>
      </c>
    </row>
    <row r="30" spans="1:34" ht="15" customHeight="1" thickBot="1" x14ac:dyDescent="0.25">
      <c r="A30" s="724"/>
      <c r="B30" s="728"/>
      <c r="C30" s="40" t="s">
        <v>158</v>
      </c>
      <c r="D30" s="43"/>
      <c r="E30" s="41"/>
      <c r="F30" s="41"/>
      <c r="G30" s="87"/>
      <c r="H30" s="43"/>
      <c r="I30" s="41"/>
      <c r="J30" s="41"/>
      <c r="K30" s="42"/>
      <c r="L30" s="88"/>
      <c r="M30" s="41"/>
      <c r="N30" s="41"/>
      <c r="O30" s="87"/>
      <c r="P30" s="43"/>
      <c r="Q30" s="41"/>
      <c r="R30" s="41"/>
      <c r="S30" s="42"/>
      <c r="T30" s="88"/>
      <c r="U30" s="41"/>
      <c r="V30" s="41"/>
      <c r="W30" s="42"/>
      <c r="X30" s="88"/>
      <c r="Y30" s="41"/>
      <c r="Z30" s="41"/>
      <c r="AA30" s="42"/>
      <c r="AB30" s="88"/>
      <c r="AC30" s="41"/>
      <c r="AD30" s="41"/>
      <c r="AE30" s="216"/>
      <c r="AF30" s="713"/>
      <c r="AG30" s="706"/>
    </row>
    <row r="31" spans="1:34" ht="26.45" customHeight="1" thickBot="1" x14ac:dyDescent="0.4">
      <c r="A31" s="58"/>
      <c r="B31" s="45"/>
      <c r="C31" s="585"/>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4" ht="15" customHeight="1" x14ac:dyDescent="0.2">
      <c r="A32" s="722">
        <v>4</v>
      </c>
      <c r="B32" s="729" t="s">
        <v>15</v>
      </c>
      <c r="C32" s="20" t="s">
        <v>157</v>
      </c>
      <c r="D32" s="21"/>
      <c r="E32" s="22"/>
      <c r="F32" s="22"/>
      <c r="G32" s="23"/>
      <c r="H32" s="21"/>
      <c r="I32" s="22"/>
      <c r="J32" s="22"/>
      <c r="K32" s="23"/>
      <c r="L32" s="21"/>
      <c r="M32" s="22"/>
      <c r="N32" s="22"/>
      <c r="O32" s="23"/>
      <c r="P32" s="21"/>
      <c r="Q32" s="22"/>
      <c r="R32" s="22"/>
      <c r="S32" s="23"/>
      <c r="T32" s="21"/>
      <c r="U32" s="22"/>
      <c r="V32" s="22"/>
      <c r="W32" s="79"/>
      <c r="X32" s="21"/>
      <c r="Y32" s="22"/>
      <c r="Z32" s="22"/>
      <c r="AA32" s="79"/>
      <c r="AB32" s="21"/>
      <c r="AC32" s="22"/>
      <c r="AD32" s="22"/>
      <c r="AE32" s="218"/>
      <c r="AF32" s="707">
        <f>SUM(D32:AE32)</f>
        <v>0</v>
      </c>
      <c r="AG32" s="703">
        <f>SUM(D33:AE33)</f>
        <v>0</v>
      </c>
      <c r="AH32" s="330"/>
    </row>
    <row r="33" spans="1:34" ht="15" customHeight="1" x14ac:dyDescent="0.2">
      <c r="A33" s="723"/>
      <c r="B33" s="730"/>
      <c r="C33" s="25" t="s">
        <v>158</v>
      </c>
      <c r="D33" s="26"/>
      <c r="E33" s="27"/>
      <c r="F33" s="27"/>
      <c r="G33" s="28"/>
      <c r="H33" s="26"/>
      <c r="I33" s="27"/>
      <c r="J33" s="27"/>
      <c r="K33" s="28"/>
      <c r="L33" s="26"/>
      <c r="M33" s="27"/>
      <c r="N33" s="27"/>
      <c r="O33" s="28"/>
      <c r="P33" s="26"/>
      <c r="Q33" s="27"/>
      <c r="R33" s="27"/>
      <c r="S33" s="28"/>
      <c r="T33" s="26"/>
      <c r="U33" s="27"/>
      <c r="V33" s="27"/>
      <c r="W33" s="82"/>
      <c r="X33" s="26"/>
      <c r="Y33" s="27"/>
      <c r="Z33" s="27"/>
      <c r="AA33" s="82"/>
      <c r="AB33" s="26"/>
      <c r="AC33" s="27"/>
      <c r="AD33" s="27"/>
      <c r="AE33" s="219"/>
      <c r="AF33" s="708"/>
      <c r="AG33" s="704"/>
    </row>
    <row r="34" spans="1:34" ht="15" customHeight="1" x14ac:dyDescent="0.2">
      <c r="A34" s="723"/>
      <c r="B34" s="731" t="s">
        <v>18</v>
      </c>
      <c r="C34" s="30" t="s">
        <v>157</v>
      </c>
      <c r="D34" s="31"/>
      <c r="E34" s="32"/>
      <c r="F34" s="32"/>
      <c r="G34" s="33"/>
      <c r="H34" s="86"/>
      <c r="I34" s="32"/>
      <c r="J34" s="32"/>
      <c r="K34" s="33"/>
      <c r="L34" s="86"/>
      <c r="M34" s="32"/>
      <c r="N34" s="32"/>
      <c r="O34" s="33"/>
      <c r="P34" s="86"/>
      <c r="Q34" s="32"/>
      <c r="R34" s="32"/>
      <c r="S34" s="33"/>
      <c r="T34" s="86"/>
      <c r="U34" s="32"/>
      <c r="V34" s="32"/>
      <c r="W34" s="33"/>
      <c r="X34" s="31"/>
      <c r="Y34" s="32"/>
      <c r="Z34" s="32"/>
      <c r="AA34" s="33"/>
      <c r="AB34" s="31"/>
      <c r="AC34" s="32"/>
      <c r="AD34" s="32"/>
      <c r="AE34" s="215"/>
      <c r="AF34" s="709">
        <f>SUM(D34:AE34)</f>
        <v>0</v>
      </c>
      <c r="AG34" s="705">
        <f>SUM(D35:AE35)</f>
        <v>0</v>
      </c>
      <c r="AH34" s="330"/>
    </row>
    <row r="35" spans="1:34" ht="15" customHeight="1" x14ac:dyDescent="0.2">
      <c r="A35" s="723"/>
      <c r="B35" s="732"/>
      <c r="C35" s="25" t="s">
        <v>158</v>
      </c>
      <c r="D35" s="26"/>
      <c r="E35" s="27"/>
      <c r="F35" s="27"/>
      <c r="G35" s="28"/>
      <c r="H35" s="83"/>
      <c r="I35" s="27"/>
      <c r="J35" s="27"/>
      <c r="K35" s="28"/>
      <c r="L35" s="83"/>
      <c r="M35" s="27"/>
      <c r="N35" s="27"/>
      <c r="O35" s="28"/>
      <c r="P35" s="83"/>
      <c r="Q35" s="27"/>
      <c r="R35" s="27"/>
      <c r="S35" s="28"/>
      <c r="T35" s="83"/>
      <c r="U35" s="27"/>
      <c r="V35" s="27"/>
      <c r="W35" s="28"/>
      <c r="X35" s="26"/>
      <c r="Y35" s="27"/>
      <c r="Z35" s="27"/>
      <c r="AA35" s="28"/>
      <c r="AB35" s="26"/>
      <c r="AC35" s="27"/>
      <c r="AD35" s="27"/>
      <c r="AE35" s="219"/>
      <c r="AF35" s="708"/>
      <c r="AG35" s="704"/>
    </row>
    <row r="36" spans="1:34" ht="15" customHeight="1" x14ac:dyDescent="0.2">
      <c r="A36" s="723"/>
      <c r="B36" s="725" t="s">
        <v>19</v>
      </c>
      <c r="C36" s="30" t="s">
        <v>157</v>
      </c>
      <c r="D36" s="31"/>
      <c r="E36" s="32"/>
      <c r="F36" s="32"/>
      <c r="G36" s="85"/>
      <c r="H36" s="31"/>
      <c r="I36" s="32"/>
      <c r="J36" s="32"/>
      <c r="K36" s="33"/>
      <c r="L36" s="86"/>
      <c r="M36" s="32"/>
      <c r="N36" s="32"/>
      <c r="O36" s="33"/>
      <c r="P36" s="86"/>
      <c r="Q36" s="32"/>
      <c r="R36" s="32"/>
      <c r="S36" s="33"/>
      <c r="T36" s="86"/>
      <c r="U36" s="32"/>
      <c r="V36" s="32"/>
      <c r="W36" s="85"/>
      <c r="X36" s="31"/>
      <c r="Y36" s="32"/>
      <c r="Z36" s="32"/>
      <c r="AA36" s="33"/>
      <c r="AB36" s="86"/>
      <c r="AC36" s="32"/>
      <c r="AD36" s="32"/>
      <c r="AE36" s="215"/>
      <c r="AF36" s="709">
        <f>SUM(D36:AE36)</f>
        <v>0</v>
      </c>
      <c r="AG36" s="705">
        <f>SUM(D37:AE37)</f>
        <v>0</v>
      </c>
      <c r="AH36" s="330"/>
    </row>
    <row r="37" spans="1:34" ht="15" customHeight="1" x14ac:dyDescent="0.2">
      <c r="A37" s="723"/>
      <c r="B37" s="726"/>
      <c r="C37" s="25" t="s">
        <v>158</v>
      </c>
      <c r="D37" s="26"/>
      <c r="E37" s="27"/>
      <c r="F37" s="27"/>
      <c r="G37" s="82"/>
      <c r="H37" s="26"/>
      <c r="I37" s="27"/>
      <c r="J37" s="27"/>
      <c r="K37" s="28"/>
      <c r="L37" s="83"/>
      <c r="M37" s="27"/>
      <c r="N37" s="27"/>
      <c r="O37" s="28"/>
      <c r="P37" s="83"/>
      <c r="Q37" s="27"/>
      <c r="R37" s="27"/>
      <c r="S37" s="28"/>
      <c r="T37" s="83"/>
      <c r="U37" s="27"/>
      <c r="V37" s="27"/>
      <c r="W37" s="82"/>
      <c r="X37" s="26"/>
      <c r="Y37" s="27"/>
      <c r="Z37" s="27"/>
      <c r="AA37" s="28"/>
      <c r="AB37" s="83"/>
      <c r="AC37" s="27"/>
      <c r="AD37" s="27"/>
      <c r="AE37" s="219"/>
      <c r="AF37" s="708"/>
      <c r="AG37" s="704"/>
    </row>
    <row r="38" spans="1:34" ht="15" customHeight="1" x14ac:dyDescent="0.2">
      <c r="A38" s="723"/>
      <c r="B38" s="727" t="s">
        <v>20</v>
      </c>
      <c r="C38" s="30" t="s">
        <v>157</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09">
        <f>SUM(D38:AE38)</f>
        <v>0</v>
      </c>
      <c r="AG38" s="705">
        <f>SUM(D39:AE39)</f>
        <v>0</v>
      </c>
      <c r="AH38" s="330"/>
    </row>
    <row r="39" spans="1:34" ht="15" customHeight="1" thickBot="1" x14ac:dyDescent="0.25">
      <c r="A39" s="724"/>
      <c r="B39" s="728"/>
      <c r="C39" s="40" t="s">
        <v>158</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13"/>
      <c r="AG39" s="706"/>
    </row>
    <row r="40" spans="1:34" ht="26.45" customHeight="1" thickBot="1" x14ac:dyDescent="0.25">
      <c r="X40" s="719" t="s">
        <v>172</v>
      </c>
      <c r="Y40" s="720"/>
      <c r="Z40" s="720"/>
      <c r="AA40" s="720"/>
      <c r="AB40" s="720"/>
      <c r="AC40" s="720"/>
      <c r="AD40" s="720"/>
      <c r="AE40" s="721"/>
      <c r="AF40" s="48">
        <f>AVERAGE(AF5:AF12,AF14:AF21,AF23:AF30,AF32:AF39)</f>
        <v>0</v>
      </c>
      <c r="AG40" s="49">
        <f>AVERAGE(AG5:AG12,AG14:AG21,AG23:AG30,AG32:AG39)</f>
        <v>0</v>
      </c>
    </row>
    <row r="41" spans="1:34" ht="35.1" customHeight="1" x14ac:dyDescent="0.2"/>
    <row r="42" spans="1:34" s="62" customFormat="1" ht="35.1" customHeight="1" x14ac:dyDescent="0.2">
      <c r="B42" s="63" t="s">
        <v>161</v>
      </c>
      <c r="C42" s="629"/>
      <c r="D42" s="630"/>
      <c r="E42" s="630"/>
      <c r="F42" s="630"/>
      <c r="G42" s="630"/>
      <c r="H42" s="630"/>
      <c r="I42" s="65" t="s">
        <v>162</v>
      </c>
      <c r="J42" s="628"/>
      <c r="K42" s="628"/>
      <c r="L42" s="628"/>
      <c r="M42" s="628"/>
      <c r="N42" s="628"/>
      <c r="O42" s="628"/>
      <c r="P42" s="628"/>
      <c r="Q42" s="628"/>
      <c r="AE42" s="104"/>
      <c r="AF42" s="66"/>
      <c r="AG42" s="66"/>
    </row>
    <row r="43" spans="1:34" s="62" customFormat="1" ht="35.1" customHeight="1" x14ac:dyDescent="0.2">
      <c r="B43" s="629"/>
      <c r="C43" s="629"/>
      <c r="D43" s="630"/>
      <c r="E43" s="630"/>
      <c r="F43" s="630"/>
      <c r="G43" s="630"/>
      <c r="H43" s="630"/>
      <c r="I43" s="65" t="s">
        <v>163</v>
      </c>
      <c r="J43" s="628"/>
      <c r="K43" s="628"/>
      <c r="L43" s="628"/>
      <c r="M43" s="628"/>
      <c r="N43" s="628"/>
      <c r="O43" s="628"/>
      <c r="P43" s="628"/>
      <c r="Q43" s="628"/>
      <c r="AE43" s="104"/>
      <c r="AF43" s="66"/>
      <c r="AG43" s="66"/>
    </row>
    <row r="44" spans="1:34" s="62" customFormat="1" ht="35.1" customHeight="1" x14ac:dyDescent="0.2">
      <c r="B44" s="629"/>
      <c r="C44" s="629"/>
      <c r="D44" s="630"/>
      <c r="E44" s="630"/>
      <c r="F44" s="630"/>
      <c r="G44" s="630"/>
      <c r="H44" s="630"/>
      <c r="I44" s="65" t="s">
        <v>164</v>
      </c>
      <c r="J44" s="628"/>
      <c r="K44" s="628"/>
      <c r="L44" s="628"/>
      <c r="M44" s="628"/>
      <c r="N44" s="628"/>
      <c r="O44" s="628"/>
      <c r="P44" s="628"/>
      <c r="Q44" s="628"/>
      <c r="AE44" s="104"/>
      <c r="AF44" s="66"/>
      <c r="AG44" s="66"/>
    </row>
    <row r="45" spans="1:34" s="62" customFormat="1" ht="35.1" customHeight="1" x14ac:dyDescent="0.2">
      <c r="B45" s="629"/>
      <c r="C45" s="629"/>
      <c r="D45" s="630"/>
      <c r="E45" s="630"/>
      <c r="F45" s="630"/>
      <c r="G45" s="630"/>
      <c r="H45" s="630"/>
      <c r="I45" s="65" t="s">
        <v>165</v>
      </c>
      <c r="J45" s="628"/>
      <c r="K45" s="628"/>
      <c r="L45" s="628"/>
      <c r="M45" s="628"/>
      <c r="N45" s="628"/>
      <c r="O45" s="628"/>
      <c r="P45" s="628"/>
      <c r="Q45" s="628"/>
      <c r="AE45" s="104"/>
      <c r="AF45" s="66"/>
      <c r="AG45" s="66"/>
    </row>
    <row r="46" spans="1:34" ht="15" customHeight="1" x14ac:dyDescent="0.2"/>
    <row r="47" spans="1:34" ht="35.1" customHeight="1" thickBot="1" x14ac:dyDescent="0.25">
      <c r="A47" s="62"/>
      <c r="B47" s="63" t="s">
        <v>166</v>
      </c>
      <c r="C47" s="629"/>
      <c r="D47" s="630"/>
      <c r="E47" s="630"/>
      <c r="F47" s="630"/>
      <c r="G47" s="630"/>
      <c r="H47" s="629"/>
      <c r="I47" s="62" t="s">
        <v>167</v>
      </c>
      <c r="J47" s="516"/>
      <c r="K47" s="516"/>
      <c r="L47" s="636" t="s">
        <v>15</v>
      </c>
      <c r="M47" s="637">
        <v>0</v>
      </c>
      <c r="N47" s="628"/>
      <c r="O47" s="516"/>
      <c r="P47" s="638" t="s">
        <v>18</v>
      </c>
      <c r="Q47" s="637">
        <v>0</v>
      </c>
      <c r="R47" s="628"/>
      <c r="S47" s="516"/>
      <c r="T47" s="639" t="s">
        <v>19</v>
      </c>
      <c r="U47" s="637">
        <v>0</v>
      </c>
      <c r="V47" s="628"/>
      <c r="W47" s="516"/>
      <c r="X47" s="640" t="s">
        <v>20</v>
      </c>
      <c r="Y47" s="637">
        <v>0</v>
      </c>
      <c r="Z47" s="628"/>
      <c r="AA47" s="628"/>
      <c r="AB47" s="628"/>
      <c r="AC47" s="641" t="s">
        <v>36</v>
      </c>
      <c r="AD47" s="642">
        <f>SUM(M47,Q47,U47,Y47)</f>
        <v>0</v>
      </c>
      <c r="AE47" s="104"/>
      <c r="AF47" s="66"/>
      <c r="AG47" s="66"/>
    </row>
    <row r="48" spans="1:34" ht="15" customHeight="1" thickTop="1" x14ac:dyDescent="0.2">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row>
    <row r="49" spans="2:33" s="62" customFormat="1" ht="34.5" customHeight="1" x14ac:dyDescent="0.2">
      <c r="B49" s="63" t="s">
        <v>168</v>
      </c>
      <c r="C49" s="516"/>
      <c r="D49" s="516"/>
      <c r="E49" s="516"/>
      <c r="F49" s="516"/>
      <c r="G49" s="516"/>
      <c r="H49" s="516"/>
      <c r="I49" s="62" t="s">
        <v>169</v>
      </c>
      <c r="J49" s="516"/>
      <c r="K49" s="516"/>
      <c r="L49" s="516"/>
      <c r="M49" s="516"/>
      <c r="N49" s="516"/>
      <c r="O49" s="516"/>
      <c r="P49" s="516"/>
      <c r="Q49" s="516"/>
      <c r="R49" s="516"/>
      <c r="S49" s="516"/>
      <c r="T49" s="516"/>
      <c r="U49" s="628"/>
      <c r="V49" s="628"/>
      <c r="W49" s="628"/>
      <c r="X49" s="628"/>
      <c r="Y49" s="628"/>
      <c r="Z49" s="628"/>
      <c r="AA49" s="628"/>
      <c r="AB49" s="628"/>
      <c r="AC49" s="628"/>
      <c r="AD49" s="628"/>
      <c r="AE49" s="104"/>
      <c r="AF49" s="66"/>
      <c r="AG49" s="66"/>
    </row>
    <row r="50" spans="2:33" ht="35.1" customHeight="1" x14ac:dyDescent="0.2"/>
  </sheetData>
  <mergeCells count="66">
    <mergeCell ref="X40:AE40"/>
    <mergeCell ref="B36:B37"/>
    <mergeCell ref="AF36:AF37"/>
    <mergeCell ref="AG36:AG37"/>
    <mergeCell ref="B38:B39"/>
    <mergeCell ref="B34:B35"/>
    <mergeCell ref="AF34:AF35"/>
    <mergeCell ref="AG34:AG35"/>
    <mergeCell ref="A32:A39"/>
    <mergeCell ref="B32:B33"/>
    <mergeCell ref="AF32:AF33"/>
    <mergeCell ref="AG32:AG33"/>
    <mergeCell ref="AF38:AF39"/>
    <mergeCell ref="AG38:AG39"/>
    <mergeCell ref="AF25:AF26"/>
    <mergeCell ref="AG25:AG26"/>
    <mergeCell ref="A23:A30"/>
    <mergeCell ref="B23:B24"/>
    <mergeCell ref="AF23:AF24"/>
    <mergeCell ref="AG23:AG24"/>
    <mergeCell ref="B25:B26"/>
    <mergeCell ref="B29:B30"/>
    <mergeCell ref="AF29:AF30"/>
    <mergeCell ref="AG29:AG30"/>
    <mergeCell ref="B27:B28"/>
    <mergeCell ref="AF27:AF28"/>
    <mergeCell ref="AG27:AG28"/>
    <mergeCell ref="B16:B17"/>
    <mergeCell ref="AF16:AF17"/>
    <mergeCell ref="AG16:AG17"/>
    <mergeCell ref="A14:A21"/>
    <mergeCell ref="B14:B15"/>
    <mergeCell ref="AF14:AF15"/>
    <mergeCell ref="AG14:AG15"/>
    <mergeCell ref="B18:B19"/>
    <mergeCell ref="AF18:AF19"/>
    <mergeCell ref="AG18:AG19"/>
    <mergeCell ref="B20:B21"/>
    <mergeCell ref="AF20:AF21"/>
    <mergeCell ref="AG20:AG21"/>
    <mergeCell ref="B7:B8"/>
    <mergeCell ref="AF7:AF8"/>
    <mergeCell ref="AG7:AG8"/>
    <mergeCell ref="A5:A12"/>
    <mergeCell ref="B5:B6"/>
    <mergeCell ref="AF5:AF6"/>
    <mergeCell ref="AG5:AG6"/>
    <mergeCell ref="B9:B10"/>
    <mergeCell ref="AF9:AF10"/>
    <mergeCell ref="AG9:AG10"/>
    <mergeCell ref="B11:B12"/>
    <mergeCell ref="AF11:AF12"/>
    <mergeCell ref="AG11:AG12"/>
    <mergeCell ref="A3:A4"/>
    <mergeCell ref="B3:B4"/>
    <mergeCell ref="C3:C4"/>
    <mergeCell ref="AF3:AG3"/>
    <mergeCell ref="A1:G2"/>
    <mergeCell ref="H1:AE2"/>
    <mergeCell ref="AB3:AE3"/>
    <mergeCell ref="X3:AA3"/>
    <mergeCell ref="D3:G3"/>
    <mergeCell ref="H3:K3"/>
    <mergeCell ref="L3:O3"/>
    <mergeCell ref="P3:S3"/>
    <mergeCell ref="T3:W3"/>
  </mergeCells>
  <conditionalFormatting sqref="AG5:AG12 AG14:AG21 AG23:AG30 AG32:AG39">
    <cfRule type="cellIs" dxfId="24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6"/>
  <sheetViews>
    <sheetView zoomScale="40" zoomScaleNormal="40" workbookViewId="0">
      <selection activeCell="V24" sqref="V2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81.5703125" style="2" customWidth="1"/>
    <col min="39" max="41" width="22.140625" style="2" customWidth="1"/>
    <col min="42" max="42" width="4.28515625" style="2" customWidth="1"/>
    <col min="43" max="49" width="0" style="2" hidden="1" customWidth="1"/>
    <col min="50" max="51" width="11.42578125" style="93"/>
    <col min="52" max="56" width="0" style="93" hidden="1" customWidth="1"/>
    <col min="57" max="16384" width="11.42578125" style="2"/>
  </cols>
  <sheetData>
    <row r="1" spans="1:56" s="67" customFormat="1" ht="80.099999999999994" customHeight="1" thickBot="1" x14ac:dyDescent="0.25">
      <c r="A1" s="849" t="s">
        <v>274</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c r="AR1" s="480" t="s">
        <v>128</v>
      </c>
      <c r="AS1" s="481"/>
      <c r="AT1" s="481"/>
      <c r="AU1" s="481"/>
      <c r="AV1" s="481"/>
      <c r="AX1" s="439"/>
      <c r="AY1" s="439"/>
      <c r="AZ1" s="480" t="s">
        <v>128</v>
      </c>
      <c r="BA1" s="481"/>
      <c r="BB1" s="481"/>
      <c r="BC1" s="481"/>
      <c r="BD1" s="481"/>
    </row>
    <row r="2" spans="1:56" s="456" customFormat="1" ht="22.5" customHeight="1" thickBot="1" x14ac:dyDescent="0.25">
      <c r="B2" s="467" t="s">
        <v>112</v>
      </c>
      <c r="C2" s="467"/>
      <c r="D2" s="467"/>
      <c r="E2" s="467"/>
      <c r="F2" s="467"/>
      <c r="G2" s="467" t="s">
        <v>113</v>
      </c>
      <c r="H2" s="467"/>
      <c r="M2" s="467"/>
      <c r="N2" s="461" t="s">
        <v>124</v>
      </c>
      <c r="O2" s="482"/>
      <c r="P2" s="483"/>
      <c r="Q2" s="483"/>
      <c r="R2" s="483"/>
      <c r="S2" s="483"/>
      <c r="T2" s="483"/>
      <c r="U2" s="483"/>
      <c r="V2" s="483"/>
      <c r="W2" s="467"/>
      <c r="X2" s="467"/>
      <c r="Y2" s="467"/>
      <c r="Z2" s="467"/>
      <c r="AA2" s="467"/>
      <c r="AB2" s="467"/>
      <c r="AC2" s="467"/>
      <c r="AD2" s="467"/>
      <c r="AF2" s="484"/>
      <c r="AG2" s="485"/>
      <c r="AH2" s="485"/>
      <c r="AL2" s="485"/>
      <c r="AR2" s="482" t="s">
        <v>126</v>
      </c>
      <c r="AS2" s="482"/>
      <c r="AT2" s="482"/>
      <c r="AU2" s="482"/>
      <c r="AV2" s="482"/>
      <c r="AZ2" s="486" t="s">
        <v>126</v>
      </c>
      <c r="BA2" s="486"/>
      <c r="BB2" s="486"/>
      <c r="BC2" s="486"/>
      <c r="BD2" s="486"/>
    </row>
    <row r="3" spans="1:5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c r="AR3" s="446"/>
      <c r="AS3" s="446"/>
      <c r="AT3" s="446"/>
      <c r="AU3" s="446"/>
      <c r="AV3" s="446"/>
      <c r="AZ3" s="446"/>
      <c r="BA3" s="446"/>
      <c r="BB3" s="446"/>
      <c r="BC3" s="446"/>
      <c r="BD3" s="446"/>
    </row>
    <row r="4" spans="1:5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56"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3" t="s">
        <v>215</v>
      </c>
      <c r="AP5" s="359"/>
    </row>
    <row r="6" spans="1:5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56" ht="180.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2" t="s">
        <v>206</v>
      </c>
      <c r="AL7" s="853"/>
      <c r="AM7" s="853"/>
      <c r="AN7" s="853"/>
      <c r="AO7" s="854"/>
      <c r="AP7" s="359"/>
    </row>
    <row r="8" spans="1:5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c r="AX8" s="478"/>
      <c r="AY8" s="478"/>
      <c r="AZ8" s="478"/>
      <c r="BA8" s="478"/>
      <c r="BB8" s="478"/>
      <c r="BC8" s="478"/>
      <c r="BD8" s="478"/>
    </row>
    <row r="9" spans="1:56" s="444" customFormat="1" ht="22.5" customHeight="1" thickBot="1" x14ac:dyDescent="0.25">
      <c r="A9" s="44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1"/>
      <c r="AF9" s="442"/>
      <c r="AG9" s="443"/>
      <c r="AH9" s="443"/>
      <c r="AL9" s="445"/>
    </row>
    <row r="10" spans="1:5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c r="AX10" s="478"/>
      <c r="AY10" s="478"/>
      <c r="AZ10" s="478"/>
      <c r="BA10" s="478"/>
      <c r="BB10" s="478"/>
      <c r="BC10" s="478"/>
      <c r="BD10" s="478"/>
    </row>
    <row r="11" spans="1:56"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7" t="s">
        <v>217</v>
      </c>
      <c r="AP11" s="359"/>
    </row>
    <row r="12" spans="1:5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56" ht="39.75" customHeight="1" thickBot="1" x14ac:dyDescent="0.25">
      <c r="A13" s="358"/>
      <c r="B13" s="855" t="s">
        <v>262</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701"/>
      <c r="AF13" s="539" t="s">
        <v>152</v>
      </c>
      <c r="AG13" s="540" t="s">
        <v>108</v>
      </c>
      <c r="AH13" s="359"/>
      <c r="AJ13" s="358"/>
      <c r="AK13" s="861" t="s">
        <v>84</v>
      </c>
      <c r="AL13" s="843" t="s">
        <v>195</v>
      </c>
      <c r="AM13" s="771" t="s">
        <v>177</v>
      </c>
      <c r="AN13" s="783" t="s">
        <v>178</v>
      </c>
      <c r="AO13" s="119"/>
      <c r="AP13" s="359"/>
    </row>
    <row r="14" spans="1:56"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702"/>
      <c r="AF14" s="539" t="s">
        <v>150</v>
      </c>
      <c r="AG14" s="541" t="s">
        <v>151</v>
      </c>
      <c r="AH14" s="359"/>
      <c r="AJ14" s="358"/>
      <c r="AK14" s="862"/>
      <c r="AL14" s="844"/>
      <c r="AM14" s="845"/>
      <c r="AN14" s="784"/>
      <c r="AO14" s="119"/>
      <c r="AP14" s="359"/>
    </row>
    <row r="15" spans="1:56"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8"/>
      <c r="AB15" s="899"/>
      <c r="AC15" s="897" t="s">
        <v>148</v>
      </c>
      <c r="AD15" s="898"/>
      <c r="AE15" s="899"/>
      <c r="AF15" s="740" t="s">
        <v>149</v>
      </c>
      <c r="AG15" s="742"/>
      <c r="AH15" s="359"/>
      <c r="AJ15" s="358"/>
      <c r="AK15" s="454" t="s">
        <v>85</v>
      </c>
      <c r="AL15" s="543" t="s">
        <v>196</v>
      </c>
      <c r="AM15" s="455" t="s">
        <v>99</v>
      </c>
      <c r="AN15" s="379"/>
      <c r="AP15" s="359"/>
    </row>
    <row r="16" spans="1:56"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76" t="s">
        <v>159</v>
      </c>
      <c r="AG16" s="77" t="s">
        <v>160</v>
      </c>
      <c r="AH16" s="361"/>
      <c r="AJ16" s="360"/>
      <c r="AK16" s="868" t="s">
        <v>86</v>
      </c>
      <c r="AL16" s="747" t="s">
        <v>197</v>
      </c>
      <c r="AM16" s="863" t="s">
        <v>99</v>
      </c>
      <c r="AN16" s="864"/>
      <c r="AO16" s="332"/>
      <c r="AP16" s="361"/>
    </row>
    <row r="17" spans="1:42" ht="15" customHeight="1" x14ac:dyDescent="0.2">
      <c r="A17" s="358"/>
      <c r="B17" s="722">
        <v>1</v>
      </c>
      <c r="C17" s="711" t="s">
        <v>15</v>
      </c>
      <c r="D17" s="20" t="s">
        <v>157</v>
      </c>
      <c r="E17" s="148"/>
      <c r="F17" s="24">
        <v>0.33333333333333331</v>
      </c>
      <c r="G17" s="22"/>
      <c r="H17" s="79"/>
      <c r="I17" s="21"/>
      <c r="J17" s="24">
        <v>0.33333333333333331</v>
      </c>
      <c r="K17" s="22"/>
      <c r="L17" s="23"/>
      <c r="M17" s="80"/>
      <c r="N17" s="22"/>
      <c r="O17" s="24">
        <v>0.33333333333333331</v>
      </c>
      <c r="P17" s="79"/>
      <c r="Q17" s="21"/>
      <c r="R17" s="148"/>
      <c r="S17" s="24">
        <v>0.33333333333333331</v>
      </c>
      <c r="T17" s="23"/>
      <c r="U17" s="80"/>
      <c r="V17" s="22"/>
      <c r="W17" s="22"/>
      <c r="X17" s="81"/>
      <c r="Y17" s="55">
        <v>0.33333333333333331</v>
      </c>
      <c r="Z17" s="80"/>
      <c r="AA17" s="22"/>
      <c r="AB17" s="81"/>
      <c r="AC17" s="55">
        <v>0.33333333333333331</v>
      </c>
      <c r="AD17" s="22"/>
      <c r="AE17" s="24">
        <v>0.25</v>
      </c>
      <c r="AF17" s="707">
        <f>SUM(E17:AE17)</f>
        <v>2.25</v>
      </c>
      <c r="AG17" s="703">
        <f>SUM(E18:AE18)</f>
        <v>2.0833333333333335</v>
      </c>
      <c r="AH17" s="359"/>
      <c r="AJ17" s="358"/>
      <c r="AK17" s="868"/>
      <c r="AL17" s="747"/>
      <c r="AM17" s="863"/>
      <c r="AN17" s="864"/>
      <c r="AP17" s="359"/>
    </row>
    <row r="18" spans="1:42" ht="15" customHeight="1" x14ac:dyDescent="0.2">
      <c r="A18" s="358"/>
      <c r="B18" s="723"/>
      <c r="C18" s="712"/>
      <c r="D18" s="25" t="s">
        <v>158</v>
      </c>
      <c r="F18" s="29">
        <v>0.3125</v>
      </c>
      <c r="G18" s="27"/>
      <c r="H18" s="82"/>
      <c r="I18" s="26"/>
      <c r="J18" s="29">
        <v>0.3125</v>
      </c>
      <c r="K18" s="27"/>
      <c r="L18" s="28"/>
      <c r="M18" s="83"/>
      <c r="N18" s="27"/>
      <c r="O18" s="29">
        <v>0.3125</v>
      </c>
      <c r="P18" s="82"/>
      <c r="Q18" s="26"/>
      <c r="S18" s="29">
        <v>0.3125</v>
      </c>
      <c r="T18" s="28"/>
      <c r="U18" s="83"/>
      <c r="V18" s="27"/>
      <c r="W18" s="27"/>
      <c r="X18" s="84"/>
      <c r="Y18" s="57">
        <v>0.3125</v>
      </c>
      <c r="Z18" s="83"/>
      <c r="AA18" s="27"/>
      <c r="AB18" s="84"/>
      <c r="AC18" s="57">
        <v>0.3125</v>
      </c>
      <c r="AD18" s="27"/>
      <c r="AE18" s="29">
        <v>0.20833333333333334</v>
      </c>
      <c r="AF18" s="708"/>
      <c r="AG18" s="704"/>
      <c r="AH18" s="359"/>
      <c r="AJ18" s="358"/>
      <c r="AK18" s="865" t="s">
        <v>87</v>
      </c>
      <c r="AL18" s="785" t="s">
        <v>198</v>
      </c>
      <c r="AM18" s="866" t="s">
        <v>99</v>
      </c>
      <c r="AN18" s="867"/>
      <c r="AP18" s="359"/>
    </row>
    <row r="19" spans="1:42" ht="15" customHeight="1" x14ac:dyDescent="0.2">
      <c r="A19" s="358"/>
      <c r="B19" s="723"/>
      <c r="C19" s="718" t="s">
        <v>18</v>
      </c>
      <c r="D19" s="30" t="s">
        <v>157</v>
      </c>
      <c r="E19" s="159">
        <v>0.25</v>
      </c>
      <c r="G19" s="32"/>
      <c r="H19" s="33"/>
      <c r="I19" s="31"/>
      <c r="J19" s="32"/>
      <c r="K19" s="32"/>
      <c r="L19" s="33"/>
      <c r="M19" s="86"/>
      <c r="N19" s="159">
        <v>0.33333333333333331</v>
      </c>
      <c r="O19" s="32"/>
      <c r="P19" s="85"/>
      <c r="Q19" s="31"/>
      <c r="R19" s="159">
        <v>0.33333333333333331</v>
      </c>
      <c r="S19" s="32"/>
      <c r="T19" s="33"/>
      <c r="U19" s="86"/>
      <c r="V19" s="32"/>
      <c r="W19" s="159">
        <v>0.33333333333333331</v>
      </c>
      <c r="X19" s="85"/>
      <c r="Y19" s="31"/>
      <c r="Z19" s="32"/>
      <c r="AA19" s="159">
        <v>0.33333333333333331</v>
      </c>
      <c r="AB19" s="99"/>
      <c r="AC19" s="86"/>
      <c r="AD19" s="32"/>
      <c r="AF19" s="709">
        <f>SUM(E19:AE19)</f>
        <v>1.583333333333333</v>
      </c>
      <c r="AG19" s="705">
        <f>SUM(E20:AE20)</f>
        <v>1.4583333333333335</v>
      </c>
      <c r="AH19" s="359"/>
      <c r="AJ19" s="358"/>
      <c r="AK19" s="865"/>
      <c r="AL19" s="785"/>
      <c r="AM19" s="866"/>
      <c r="AN19" s="867"/>
      <c r="AP19" s="359"/>
    </row>
    <row r="20" spans="1:42" ht="15" customHeight="1" x14ac:dyDescent="0.2">
      <c r="A20" s="358"/>
      <c r="B20" s="723"/>
      <c r="C20" s="718"/>
      <c r="D20" s="25" t="s">
        <v>158</v>
      </c>
      <c r="E20" s="160">
        <v>0.20833333333333334</v>
      </c>
      <c r="G20" s="27"/>
      <c r="H20" s="28"/>
      <c r="I20" s="26"/>
      <c r="J20" s="27"/>
      <c r="K20" s="27"/>
      <c r="L20" s="28"/>
      <c r="M20" s="83"/>
      <c r="N20" s="160">
        <v>0.3125</v>
      </c>
      <c r="O20" s="27"/>
      <c r="P20" s="82"/>
      <c r="Q20" s="26"/>
      <c r="R20" s="160">
        <v>0.3125</v>
      </c>
      <c r="S20" s="27"/>
      <c r="T20" s="28"/>
      <c r="U20" s="83"/>
      <c r="V20" s="27"/>
      <c r="W20" s="160">
        <v>0.3125</v>
      </c>
      <c r="X20" s="82"/>
      <c r="Y20" s="26"/>
      <c r="Z20" s="27"/>
      <c r="AA20" s="160">
        <v>0.3125</v>
      </c>
      <c r="AB20" s="97"/>
      <c r="AC20" s="83"/>
      <c r="AD20" s="27"/>
      <c r="AF20" s="708"/>
      <c r="AG20" s="704"/>
      <c r="AH20" s="359"/>
      <c r="AJ20" s="358"/>
      <c r="AK20" s="869" t="s">
        <v>88</v>
      </c>
      <c r="AL20" s="747" t="s">
        <v>199</v>
      </c>
      <c r="AM20" s="863" t="s">
        <v>99</v>
      </c>
      <c r="AN20" s="864"/>
      <c r="AP20" s="359"/>
    </row>
    <row r="21" spans="1:42" ht="15" customHeight="1" x14ac:dyDescent="0.25">
      <c r="A21" s="358"/>
      <c r="B21" s="723"/>
      <c r="C21" s="710" t="s">
        <v>19</v>
      </c>
      <c r="D21" s="30" t="s">
        <v>157</v>
      </c>
      <c r="F21" s="32"/>
      <c r="H21" s="177"/>
      <c r="I21" s="163">
        <v>0.33333333333333331</v>
      </c>
      <c r="J21" s="32"/>
      <c r="L21" s="177"/>
      <c r="M21" s="163">
        <v>0.33333333333333331</v>
      </c>
      <c r="N21" s="32"/>
      <c r="O21" s="32"/>
      <c r="P21" s="85"/>
      <c r="Q21" s="31"/>
      <c r="R21" s="32"/>
      <c r="S21" s="32"/>
      <c r="T21" s="85"/>
      <c r="U21" s="31"/>
      <c r="V21" s="165">
        <v>0.33333333333333331</v>
      </c>
      <c r="W21" s="32"/>
      <c r="X21" s="99"/>
      <c r="Y21" s="86"/>
      <c r="Z21" s="165">
        <v>0.33333333333333331</v>
      </c>
      <c r="AA21" s="32"/>
      <c r="AB21" s="99"/>
      <c r="AC21" s="86"/>
      <c r="AD21" s="165">
        <v>0.5</v>
      </c>
      <c r="AE21" s="150"/>
      <c r="AF21" s="709">
        <f>SUM(E21:AE21)</f>
        <v>1.8333333333333333</v>
      </c>
      <c r="AG21" s="705">
        <f>SUM(E22:AE22)</f>
        <v>1.6666666666666667</v>
      </c>
      <c r="AH21" s="359"/>
      <c r="AJ21" s="358"/>
      <c r="AK21" s="870"/>
      <c r="AL21" s="747"/>
      <c r="AM21" s="863"/>
      <c r="AN21" s="864"/>
      <c r="AO21" s="331"/>
      <c r="AP21" s="359"/>
    </row>
    <row r="22" spans="1:42" ht="15" customHeight="1" x14ac:dyDescent="0.25">
      <c r="A22" s="358"/>
      <c r="B22" s="723"/>
      <c r="C22" s="710"/>
      <c r="D22" s="25" t="s">
        <v>158</v>
      </c>
      <c r="F22" s="27"/>
      <c r="H22" s="178"/>
      <c r="I22" s="164">
        <v>0.3125</v>
      </c>
      <c r="J22" s="27"/>
      <c r="L22" s="178"/>
      <c r="M22" s="164">
        <v>0.3125</v>
      </c>
      <c r="N22" s="27"/>
      <c r="O22" s="27"/>
      <c r="P22" s="82"/>
      <c r="Q22" s="26"/>
      <c r="R22" s="27"/>
      <c r="S22" s="27"/>
      <c r="T22" s="82"/>
      <c r="U22" s="26"/>
      <c r="V22" s="166">
        <v>0.3125</v>
      </c>
      <c r="W22" s="27"/>
      <c r="X22" s="97"/>
      <c r="Y22" s="83"/>
      <c r="Z22" s="166">
        <v>0.3125</v>
      </c>
      <c r="AA22" s="27"/>
      <c r="AB22" s="97"/>
      <c r="AC22" s="83"/>
      <c r="AD22" s="166">
        <v>0.41666666666666669</v>
      </c>
      <c r="AF22" s="708"/>
      <c r="AG22" s="704"/>
      <c r="AH22" s="359"/>
      <c r="AJ22" s="358"/>
      <c r="AK22" s="871"/>
      <c r="AL22" s="747"/>
      <c r="AM22" s="863"/>
      <c r="AN22" s="864"/>
      <c r="AO22" s="331"/>
      <c r="AP22" s="359"/>
    </row>
    <row r="23" spans="1:42" ht="15" customHeight="1" x14ac:dyDescent="0.25">
      <c r="A23" s="358"/>
      <c r="B23" s="723"/>
      <c r="C23" s="716" t="s">
        <v>20</v>
      </c>
      <c r="D23" s="30" t="s">
        <v>157</v>
      </c>
      <c r="E23" s="31"/>
      <c r="F23" s="171">
        <v>0.33333333333333331</v>
      </c>
      <c r="G23" s="32"/>
      <c r="H23" s="85"/>
      <c r="I23" s="31"/>
      <c r="J23" s="171">
        <v>0.33333333333333331</v>
      </c>
      <c r="K23" s="32"/>
      <c r="L23" s="33"/>
      <c r="M23" s="86"/>
      <c r="N23" s="32"/>
      <c r="O23" s="32"/>
      <c r="P23" s="179"/>
      <c r="Q23" s="169">
        <v>0.33333333333333331</v>
      </c>
      <c r="R23" s="32"/>
      <c r="S23" s="32"/>
      <c r="T23" s="179"/>
      <c r="U23" s="169">
        <v>0.33333333333333331</v>
      </c>
      <c r="V23" s="32"/>
      <c r="W23" s="32"/>
      <c r="X23" s="85"/>
      <c r="Y23" s="31"/>
      <c r="Z23" s="86"/>
      <c r="AA23" s="32"/>
      <c r="AB23" s="85"/>
      <c r="AC23" s="31"/>
      <c r="AD23" s="343"/>
      <c r="AE23" s="32"/>
      <c r="AF23" s="709">
        <f>SUM(E23:AE23)</f>
        <v>1.3333333333333333</v>
      </c>
      <c r="AG23" s="705">
        <f>SUM(E24:AE24)</f>
        <v>1.25</v>
      </c>
      <c r="AH23" s="359"/>
      <c r="AJ23" s="358"/>
      <c r="AK23" s="865" t="s">
        <v>89</v>
      </c>
      <c r="AL23" s="789" t="s">
        <v>200</v>
      </c>
      <c r="AM23" s="866" t="s">
        <v>99</v>
      </c>
      <c r="AN23" s="867"/>
      <c r="AO23" s="331"/>
      <c r="AP23" s="359"/>
    </row>
    <row r="24" spans="1:42" ht="15" customHeight="1" thickBot="1" x14ac:dyDescent="0.3">
      <c r="A24" s="358"/>
      <c r="B24" s="724"/>
      <c r="C24" s="717"/>
      <c r="D24" s="40" t="s">
        <v>158</v>
      </c>
      <c r="E24" s="43"/>
      <c r="F24" s="172">
        <v>0.3125</v>
      </c>
      <c r="G24" s="41"/>
      <c r="H24" s="87"/>
      <c r="I24" s="43"/>
      <c r="J24" s="172">
        <v>0.3125</v>
      </c>
      <c r="K24" s="41"/>
      <c r="L24" s="42"/>
      <c r="M24" s="88"/>
      <c r="N24" s="41"/>
      <c r="O24" s="41"/>
      <c r="P24" s="180"/>
      <c r="Q24" s="170">
        <v>0.3125</v>
      </c>
      <c r="R24" s="41"/>
      <c r="S24" s="41"/>
      <c r="T24" s="180"/>
      <c r="U24" s="170">
        <v>0.3125</v>
      </c>
      <c r="V24" s="41"/>
      <c r="W24" s="41"/>
      <c r="X24" s="87"/>
      <c r="Y24" s="43"/>
      <c r="Z24" s="88"/>
      <c r="AA24" s="41"/>
      <c r="AB24" s="87"/>
      <c r="AC24" s="43"/>
      <c r="AD24" s="149"/>
      <c r="AE24" s="41"/>
      <c r="AF24" s="713"/>
      <c r="AG24" s="706"/>
      <c r="AH24" s="359"/>
      <c r="AJ24" s="358"/>
      <c r="AK24" s="865"/>
      <c r="AL24" s="789"/>
      <c r="AM24" s="866"/>
      <c r="AN24" s="867"/>
      <c r="AO24" s="331"/>
      <c r="AP24" s="359"/>
    </row>
    <row r="25" spans="1:42"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3" t="s">
        <v>201</v>
      </c>
      <c r="AM25" s="863" t="s">
        <v>99</v>
      </c>
      <c r="AN25" s="864"/>
      <c r="AP25" s="359"/>
    </row>
    <row r="26" spans="1:42" ht="15" customHeight="1" x14ac:dyDescent="0.2">
      <c r="A26" s="358"/>
      <c r="B26" s="722">
        <v>2</v>
      </c>
      <c r="C26" s="711" t="s">
        <v>15</v>
      </c>
      <c r="D26" s="20" t="s">
        <v>157</v>
      </c>
      <c r="E26" s="24">
        <v>0.25</v>
      </c>
      <c r="F26" s="22"/>
      <c r="G26" s="22"/>
      <c r="H26" s="96"/>
      <c r="I26" s="80"/>
      <c r="J26" s="22"/>
      <c r="K26" s="22"/>
      <c r="L26" s="23"/>
      <c r="M26" s="80"/>
      <c r="N26" s="24">
        <v>0.33333333333333331</v>
      </c>
      <c r="O26" s="22"/>
      <c r="P26" s="79"/>
      <c r="Q26" s="21"/>
      <c r="R26" s="24">
        <v>0.33333333333333331</v>
      </c>
      <c r="S26" s="22"/>
      <c r="T26" s="23"/>
      <c r="U26" s="80"/>
      <c r="V26" s="22"/>
      <c r="W26" s="24">
        <v>0.33333333333333331</v>
      </c>
      <c r="X26" s="23"/>
      <c r="Y26" s="21"/>
      <c r="Z26" s="22"/>
      <c r="AA26" s="24">
        <v>0.33333333333333331</v>
      </c>
      <c r="AB26" s="96"/>
      <c r="AC26" s="80"/>
      <c r="AD26" s="22"/>
      <c r="AE26" s="148"/>
      <c r="AF26" s="707">
        <f>SUM(E26:AE26)</f>
        <v>1.583333333333333</v>
      </c>
      <c r="AG26" s="703">
        <f>SUM(E27:AE27)</f>
        <v>1.4583333333333335</v>
      </c>
      <c r="AH26" s="359"/>
      <c r="AJ26" s="358"/>
      <c r="AK26" s="868"/>
      <c r="AL26" s="793"/>
      <c r="AM26" s="863"/>
      <c r="AN26" s="864"/>
      <c r="AP26" s="359"/>
    </row>
    <row r="27" spans="1:42" ht="15" customHeight="1" x14ac:dyDescent="0.2">
      <c r="A27" s="358"/>
      <c r="B27" s="723"/>
      <c r="C27" s="712"/>
      <c r="D27" s="25" t="s">
        <v>158</v>
      </c>
      <c r="E27" s="29">
        <v>0.20833333333333334</v>
      </c>
      <c r="F27" s="27"/>
      <c r="G27" s="27"/>
      <c r="H27" s="97"/>
      <c r="I27" s="83"/>
      <c r="J27" s="27"/>
      <c r="K27" s="27"/>
      <c r="L27" s="28"/>
      <c r="M27" s="83"/>
      <c r="N27" s="29">
        <v>0.3125</v>
      </c>
      <c r="O27" s="27"/>
      <c r="P27" s="82"/>
      <c r="Q27" s="26"/>
      <c r="R27" s="29">
        <v>0.3125</v>
      </c>
      <c r="S27" s="27"/>
      <c r="T27" s="28"/>
      <c r="U27" s="83"/>
      <c r="V27" s="27"/>
      <c r="W27" s="29">
        <v>0.3125</v>
      </c>
      <c r="X27" s="28"/>
      <c r="Y27" s="26"/>
      <c r="Z27" s="27"/>
      <c r="AA27" s="29">
        <v>0.3125</v>
      </c>
      <c r="AB27" s="97"/>
      <c r="AC27" s="83"/>
      <c r="AD27" s="27"/>
      <c r="AF27" s="708"/>
      <c r="AG27" s="704"/>
      <c r="AH27" s="359"/>
      <c r="AJ27" s="358"/>
      <c r="AK27" s="865" t="s">
        <v>91</v>
      </c>
      <c r="AL27" s="789" t="s">
        <v>202</v>
      </c>
      <c r="AM27" s="866" t="s">
        <v>99</v>
      </c>
      <c r="AN27" s="867"/>
      <c r="AP27" s="359"/>
    </row>
    <row r="28" spans="1:42" ht="15" customHeight="1" thickBot="1" x14ac:dyDescent="0.25">
      <c r="A28" s="358"/>
      <c r="B28" s="723"/>
      <c r="C28" s="718" t="s">
        <v>18</v>
      </c>
      <c r="D28" s="30" t="s">
        <v>157</v>
      </c>
      <c r="F28" s="32"/>
      <c r="G28" s="32"/>
      <c r="H28" s="175"/>
      <c r="I28" s="157">
        <v>0.33333333333333331</v>
      </c>
      <c r="J28" s="32"/>
      <c r="K28" s="32"/>
      <c r="L28" s="175"/>
      <c r="M28" s="157">
        <v>0.33333333333333331</v>
      </c>
      <c r="N28" s="32"/>
      <c r="O28" s="32"/>
      <c r="P28" s="85"/>
      <c r="Q28" s="31"/>
      <c r="R28" s="32"/>
      <c r="S28" s="32"/>
      <c r="T28" s="85"/>
      <c r="U28" s="31"/>
      <c r="V28" s="159">
        <v>0.33333333333333331</v>
      </c>
      <c r="W28" s="32"/>
      <c r="X28" s="85"/>
      <c r="Y28" s="31"/>
      <c r="Z28" s="159">
        <v>0.33333333333333331</v>
      </c>
      <c r="AA28" s="32"/>
      <c r="AB28" s="99"/>
      <c r="AC28" s="86"/>
      <c r="AD28" s="159">
        <v>0.5</v>
      </c>
      <c r="AE28" s="99"/>
      <c r="AF28" s="709">
        <f>SUM(E28:AE28)</f>
        <v>1.8333333333333333</v>
      </c>
      <c r="AG28" s="705">
        <f>SUM(E29:AE29)</f>
        <v>1.6666666666666667</v>
      </c>
      <c r="AH28" s="359"/>
      <c r="AJ28" s="358"/>
      <c r="AK28" s="872"/>
      <c r="AL28" s="790"/>
      <c r="AM28" s="873"/>
      <c r="AN28" s="874"/>
      <c r="AP28" s="359"/>
    </row>
    <row r="29" spans="1:42" ht="15" customHeight="1" x14ac:dyDescent="0.25">
      <c r="A29" s="358"/>
      <c r="B29" s="723"/>
      <c r="C29" s="718"/>
      <c r="D29" s="25" t="s">
        <v>158</v>
      </c>
      <c r="F29" s="27"/>
      <c r="G29" s="27"/>
      <c r="H29" s="176"/>
      <c r="I29" s="158">
        <v>0.3125</v>
      </c>
      <c r="J29" s="27"/>
      <c r="K29" s="27"/>
      <c r="L29" s="176"/>
      <c r="M29" s="158">
        <v>0.3125</v>
      </c>
      <c r="N29" s="27"/>
      <c r="O29" s="27"/>
      <c r="P29" s="82"/>
      <c r="Q29" s="26"/>
      <c r="R29" s="27"/>
      <c r="S29" s="27"/>
      <c r="T29" s="82"/>
      <c r="U29" s="26"/>
      <c r="V29" s="160">
        <v>0.3125</v>
      </c>
      <c r="W29" s="27"/>
      <c r="X29" s="82"/>
      <c r="Y29" s="26"/>
      <c r="Z29" s="160">
        <v>0.3125</v>
      </c>
      <c r="AA29" s="27"/>
      <c r="AB29" s="97"/>
      <c r="AC29" s="83"/>
      <c r="AD29" s="160">
        <v>0.41666666666666669</v>
      </c>
      <c r="AE29" s="97"/>
      <c r="AF29" s="708"/>
      <c r="AG29" s="704"/>
      <c r="AH29" s="359"/>
      <c r="AJ29" s="358"/>
      <c r="AK29" s="875"/>
      <c r="AL29" s="877" t="s">
        <v>194</v>
      </c>
      <c r="AM29" s="878">
        <f>COUNTIF(AM15:AM28, "x")</f>
        <v>7</v>
      </c>
      <c r="AN29" s="879">
        <f>COUNTIF(AN15:AN28, "x")</f>
        <v>0</v>
      </c>
      <c r="AO29" s="331"/>
      <c r="AP29" s="359"/>
    </row>
    <row r="30" spans="1:42" ht="15" customHeight="1" thickBot="1" x14ac:dyDescent="0.3">
      <c r="A30" s="358"/>
      <c r="B30" s="723"/>
      <c r="C30" s="710" t="s">
        <v>19</v>
      </c>
      <c r="D30" s="30" t="s">
        <v>157</v>
      </c>
      <c r="E30" s="144"/>
      <c r="F30" s="32"/>
      <c r="G30" s="165">
        <v>0.33333333333333331</v>
      </c>
      <c r="H30" s="85"/>
      <c r="I30" s="31"/>
      <c r="J30" s="32"/>
      <c r="K30" s="165">
        <v>0.33333333333333331</v>
      </c>
      <c r="L30" s="33"/>
      <c r="M30" s="86"/>
      <c r="N30" s="32"/>
      <c r="P30" s="167"/>
      <c r="Q30" s="192">
        <v>0.33333333333333331</v>
      </c>
      <c r="R30" s="32"/>
      <c r="T30" s="167"/>
      <c r="U30" s="192">
        <v>0.33333333333333331</v>
      </c>
      <c r="V30" s="32"/>
      <c r="W30" s="32"/>
      <c r="X30" s="85"/>
      <c r="Y30" s="31"/>
      <c r="Z30" s="86"/>
      <c r="AA30" s="32"/>
      <c r="AB30" s="85"/>
      <c r="AC30" s="31"/>
      <c r="AE30" s="32"/>
      <c r="AF30" s="709">
        <f>SUM(E30:AE30)</f>
        <v>1.3333333333333333</v>
      </c>
      <c r="AG30" s="705">
        <f>SUM(E31:AE31)</f>
        <v>1.25</v>
      </c>
      <c r="AH30" s="359"/>
      <c r="AJ30" s="358"/>
      <c r="AK30" s="876"/>
      <c r="AL30" s="739"/>
      <c r="AM30" s="873"/>
      <c r="AN30" s="874"/>
      <c r="AO30" s="331"/>
      <c r="AP30" s="359"/>
    </row>
    <row r="31" spans="1:42" ht="15" customHeight="1" x14ac:dyDescent="0.25">
      <c r="A31" s="358"/>
      <c r="B31" s="723"/>
      <c r="C31" s="710"/>
      <c r="D31" s="25" t="s">
        <v>158</v>
      </c>
      <c r="F31" s="27"/>
      <c r="G31" s="166">
        <v>0.3125</v>
      </c>
      <c r="H31" s="82"/>
      <c r="I31" s="26"/>
      <c r="J31" s="27"/>
      <c r="K31" s="166">
        <v>0.3125</v>
      </c>
      <c r="L31" s="28"/>
      <c r="M31" s="83"/>
      <c r="N31" s="27"/>
      <c r="P31" s="178"/>
      <c r="Q31" s="164">
        <v>0.3125</v>
      </c>
      <c r="R31" s="27"/>
      <c r="T31" s="178"/>
      <c r="U31" s="164">
        <v>0.3125</v>
      </c>
      <c r="V31" s="27"/>
      <c r="W31" s="27"/>
      <c r="X31" s="82"/>
      <c r="Y31" s="26"/>
      <c r="Z31" s="83"/>
      <c r="AA31" s="27"/>
      <c r="AB31" s="82"/>
      <c r="AC31" s="26"/>
      <c r="AE31" s="27"/>
      <c r="AF31" s="708"/>
      <c r="AG31" s="704"/>
      <c r="AH31" s="359"/>
      <c r="AJ31" s="358"/>
      <c r="AO31" s="331"/>
      <c r="AP31" s="359"/>
    </row>
    <row r="32" spans="1:42" ht="15" customHeight="1" x14ac:dyDescent="0.25">
      <c r="A32" s="358"/>
      <c r="B32" s="723"/>
      <c r="C32" s="716" t="s">
        <v>20</v>
      </c>
      <c r="D32" s="30" t="s">
        <v>157</v>
      </c>
      <c r="E32" s="32"/>
      <c r="F32" s="171">
        <v>0.33333333333333331</v>
      </c>
      <c r="G32" s="32"/>
      <c r="H32" s="85"/>
      <c r="I32" s="31"/>
      <c r="J32" s="171">
        <v>0.33333333333333331</v>
      </c>
      <c r="K32" s="32"/>
      <c r="L32" s="33"/>
      <c r="M32" s="86"/>
      <c r="N32" s="32"/>
      <c r="O32" s="171">
        <v>0.33333333333333331</v>
      </c>
      <c r="P32" s="85"/>
      <c r="Q32" s="31"/>
      <c r="S32" s="171">
        <v>0.33333333333333331</v>
      </c>
      <c r="T32" s="33"/>
      <c r="U32" s="86"/>
      <c r="V32" s="32"/>
      <c r="W32" s="32"/>
      <c r="X32" s="179"/>
      <c r="Y32" s="169">
        <v>0.33333333333333331</v>
      </c>
      <c r="Z32" s="86"/>
      <c r="AA32" s="32"/>
      <c r="AB32" s="179"/>
      <c r="AC32" s="169">
        <v>0.33333333333333331</v>
      </c>
      <c r="AD32" s="32"/>
      <c r="AE32" s="171">
        <v>0.25</v>
      </c>
      <c r="AF32" s="709">
        <f>SUM(E32:AE32)</f>
        <v>2.25</v>
      </c>
      <c r="AG32" s="705">
        <f>SUM(E33:AE33)</f>
        <v>2.0833333333333335</v>
      </c>
      <c r="AH32" s="359"/>
      <c r="AJ32" s="358"/>
      <c r="AO32" s="331"/>
      <c r="AP32" s="359"/>
    </row>
    <row r="33" spans="1:46" ht="15" customHeight="1" thickBot="1" x14ac:dyDescent="0.3">
      <c r="A33" s="358"/>
      <c r="B33" s="724"/>
      <c r="C33" s="717"/>
      <c r="D33" s="40" t="s">
        <v>158</v>
      </c>
      <c r="E33" s="41"/>
      <c r="F33" s="172">
        <v>0.3125</v>
      </c>
      <c r="G33" s="41"/>
      <c r="H33" s="87"/>
      <c r="I33" s="43"/>
      <c r="J33" s="172">
        <v>0.3125</v>
      </c>
      <c r="K33" s="41"/>
      <c r="L33" s="42"/>
      <c r="M33" s="88"/>
      <c r="N33" s="41"/>
      <c r="O33" s="172">
        <v>0.3125</v>
      </c>
      <c r="P33" s="87"/>
      <c r="Q33" s="43"/>
      <c r="R33" s="149"/>
      <c r="S33" s="172">
        <v>0.3125</v>
      </c>
      <c r="T33" s="42"/>
      <c r="U33" s="88"/>
      <c r="V33" s="41"/>
      <c r="W33" s="41"/>
      <c r="X33" s="180"/>
      <c r="Y33" s="170">
        <v>0.3125</v>
      </c>
      <c r="Z33" s="88"/>
      <c r="AA33" s="41"/>
      <c r="AB33" s="180"/>
      <c r="AC33" s="170">
        <v>0.3125</v>
      </c>
      <c r="AD33" s="41"/>
      <c r="AE33" s="172">
        <v>0.20833333333333334</v>
      </c>
      <c r="AF33" s="713"/>
      <c r="AG33" s="706"/>
      <c r="AH33" s="359"/>
      <c r="AJ33" s="358"/>
      <c r="AO33" s="331"/>
      <c r="AP33" s="359"/>
    </row>
    <row r="34" spans="1:46"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80" t="s">
        <v>92</v>
      </c>
      <c r="AL34" s="786" t="s">
        <v>179</v>
      </c>
      <c r="AM34" s="771" t="s">
        <v>180</v>
      </c>
      <c r="AN34" s="768" t="s">
        <v>181</v>
      </c>
      <c r="AO34" s="765" t="s">
        <v>182</v>
      </c>
      <c r="AP34" s="359"/>
    </row>
    <row r="35" spans="1:46" ht="15" customHeight="1" x14ac:dyDescent="0.2">
      <c r="A35" s="358"/>
      <c r="B35" s="722">
        <v>3</v>
      </c>
      <c r="C35" s="729" t="s">
        <v>15</v>
      </c>
      <c r="D35" s="20" t="s">
        <v>157</v>
      </c>
      <c r="E35" s="148"/>
      <c r="F35" s="22"/>
      <c r="G35" s="22"/>
      <c r="H35" s="81"/>
      <c r="I35" s="55">
        <v>0.33333333333333331</v>
      </c>
      <c r="J35" s="22"/>
      <c r="K35" s="22"/>
      <c r="L35" s="81"/>
      <c r="M35" s="55">
        <v>0.33333333333333331</v>
      </c>
      <c r="N35" s="22"/>
      <c r="O35" s="22"/>
      <c r="P35" s="79"/>
      <c r="Q35" s="21"/>
      <c r="R35" s="22"/>
      <c r="S35" s="22"/>
      <c r="T35" s="79"/>
      <c r="U35" s="21"/>
      <c r="V35" s="24">
        <v>0.33333333333333331</v>
      </c>
      <c r="W35" s="22"/>
      <c r="X35" s="79"/>
      <c r="Y35" s="21"/>
      <c r="Z35" s="24">
        <v>0.33333333333333331</v>
      </c>
      <c r="AA35" s="22"/>
      <c r="AB35" s="96"/>
      <c r="AC35" s="80"/>
      <c r="AD35" s="24">
        <v>0.5</v>
      </c>
      <c r="AE35" s="96"/>
      <c r="AF35" s="707">
        <f>SUM(E35:AE35)</f>
        <v>1.8333333333333333</v>
      </c>
      <c r="AG35" s="703">
        <f>SUM(E36:AE36)</f>
        <v>1.6666666666666667</v>
      </c>
      <c r="AH35" s="359"/>
      <c r="AJ35" s="358"/>
      <c r="AK35" s="881"/>
      <c r="AL35" s="787"/>
      <c r="AM35" s="772"/>
      <c r="AN35" s="769"/>
      <c r="AO35" s="766"/>
      <c r="AP35" s="359"/>
    </row>
    <row r="36" spans="1:46" ht="15" customHeight="1" thickBot="1" x14ac:dyDescent="0.25">
      <c r="A36" s="358"/>
      <c r="B36" s="723"/>
      <c r="C36" s="730"/>
      <c r="D36" s="25" t="s">
        <v>158</v>
      </c>
      <c r="F36" s="27"/>
      <c r="G36" s="27"/>
      <c r="H36" s="84"/>
      <c r="I36" s="57">
        <v>0.3125</v>
      </c>
      <c r="J36" s="27"/>
      <c r="K36" s="27"/>
      <c r="L36" s="84"/>
      <c r="M36" s="57">
        <v>0.3125</v>
      </c>
      <c r="N36" s="27"/>
      <c r="O36" s="27"/>
      <c r="P36" s="82"/>
      <c r="Q36" s="26"/>
      <c r="R36" s="27"/>
      <c r="S36" s="27"/>
      <c r="T36" s="82"/>
      <c r="U36" s="26"/>
      <c r="V36" s="29">
        <v>0.3125</v>
      </c>
      <c r="W36" s="27"/>
      <c r="X36" s="82"/>
      <c r="Y36" s="26"/>
      <c r="Z36" s="29">
        <v>0.3125</v>
      </c>
      <c r="AA36" s="27"/>
      <c r="AB36" s="97"/>
      <c r="AC36" s="83"/>
      <c r="AD36" s="29">
        <v>0.41666666666666669</v>
      </c>
      <c r="AE36" s="97"/>
      <c r="AF36" s="708"/>
      <c r="AG36" s="704"/>
      <c r="AH36" s="359"/>
      <c r="AJ36" s="358"/>
      <c r="AK36" s="882"/>
      <c r="AL36" s="788"/>
      <c r="AM36" s="772"/>
      <c r="AN36" s="770"/>
      <c r="AO36" s="767"/>
      <c r="AP36" s="359"/>
    </row>
    <row r="37" spans="1:46" ht="15" customHeight="1" x14ac:dyDescent="0.2">
      <c r="A37" s="358"/>
      <c r="B37" s="723"/>
      <c r="C37" s="731" t="s">
        <v>18</v>
      </c>
      <c r="D37" s="30" t="s">
        <v>157</v>
      </c>
      <c r="E37" s="31"/>
      <c r="F37" s="32"/>
      <c r="G37" s="159">
        <v>0.33333333333333331</v>
      </c>
      <c r="I37" s="31"/>
      <c r="J37" s="32"/>
      <c r="K37" s="159">
        <v>0.33333333333333331</v>
      </c>
      <c r="L37" s="33"/>
      <c r="M37" s="86"/>
      <c r="N37" s="32"/>
      <c r="O37" s="32"/>
      <c r="P37" s="175"/>
      <c r="Q37" s="157">
        <v>0.33333333333333331</v>
      </c>
      <c r="R37" s="32"/>
      <c r="S37" s="32"/>
      <c r="T37" s="175"/>
      <c r="U37" s="157">
        <v>0.33333333333333331</v>
      </c>
      <c r="V37" s="32"/>
      <c r="W37" s="32"/>
      <c r="X37" s="85"/>
      <c r="Y37" s="31"/>
      <c r="Z37" s="86"/>
      <c r="AA37" s="32"/>
      <c r="AB37" s="85"/>
      <c r="AC37" s="31"/>
      <c r="AE37" s="32"/>
      <c r="AF37" s="709">
        <f>SUM(E37:AE37)</f>
        <v>1.3333333333333333</v>
      </c>
      <c r="AG37" s="705">
        <f>SUM(E38:AE38)</f>
        <v>1.25</v>
      </c>
      <c r="AH37" s="359"/>
      <c r="AJ37" s="362"/>
      <c r="AK37" s="888" t="s">
        <v>85</v>
      </c>
      <c r="AL37" s="748" t="s">
        <v>183</v>
      </c>
      <c r="AM37" s="890" t="s">
        <v>99</v>
      </c>
      <c r="AN37" s="890"/>
      <c r="AO37" s="883"/>
      <c r="AP37" s="359"/>
    </row>
    <row r="38" spans="1:46" ht="15" customHeight="1" x14ac:dyDescent="0.2">
      <c r="A38" s="358"/>
      <c r="B38" s="723"/>
      <c r="C38" s="732"/>
      <c r="D38" s="25" t="s">
        <v>158</v>
      </c>
      <c r="E38" s="26"/>
      <c r="F38" s="27"/>
      <c r="G38" s="160">
        <v>0.3125</v>
      </c>
      <c r="H38" s="82"/>
      <c r="I38" s="26"/>
      <c r="J38" s="27"/>
      <c r="K38" s="160">
        <v>0.3125</v>
      </c>
      <c r="L38" s="28"/>
      <c r="M38" s="83"/>
      <c r="N38" s="27"/>
      <c r="O38" s="27"/>
      <c r="P38" s="176"/>
      <c r="Q38" s="158">
        <v>0.3125</v>
      </c>
      <c r="R38" s="27"/>
      <c r="S38" s="27"/>
      <c r="T38" s="176"/>
      <c r="U38" s="158">
        <v>0.3125</v>
      </c>
      <c r="V38" s="27"/>
      <c r="W38" s="27"/>
      <c r="X38" s="82"/>
      <c r="Y38" s="26"/>
      <c r="Z38" s="83"/>
      <c r="AA38" s="27"/>
      <c r="AB38" s="82"/>
      <c r="AC38" s="26"/>
      <c r="AD38" s="145"/>
      <c r="AE38" s="27"/>
      <c r="AF38" s="708"/>
      <c r="AG38" s="704"/>
      <c r="AH38" s="359"/>
      <c r="AJ38" s="362"/>
      <c r="AK38" s="889"/>
      <c r="AL38" s="749"/>
      <c r="AM38" s="891"/>
      <c r="AN38" s="891"/>
      <c r="AO38" s="884"/>
      <c r="AP38" s="359"/>
    </row>
    <row r="39" spans="1:46" ht="15" customHeight="1" x14ac:dyDescent="0.2">
      <c r="A39" s="358"/>
      <c r="B39" s="723"/>
      <c r="C39" s="725" t="s">
        <v>19</v>
      </c>
      <c r="D39" s="30" t="s">
        <v>157</v>
      </c>
      <c r="E39" s="32"/>
      <c r="F39" s="165">
        <v>0.33333333333333331</v>
      </c>
      <c r="G39" s="31"/>
      <c r="H39" s="85"/>
      <c r="I39" s="31"/>
      <c r="J39" s="165">
        <v>0.33333333333333331</v>
      </c>
      <c r="K39" s="31"/>
      <c r="L39" s="33"/>
      <c r="M39" s="31"/>
      <c r="N39" s="146"/>
      <c r="O39" s="165">
        <v>0.33333333333333331</v>
      </c>
      <c r="P39" s="85"/>
      <c r="Q39" s="31"/>
      <c r="S39" s="165">
        <v>0.33333333333333331</v>
      </c>
      <c r="T39" s="33"/>
      <c r="U39" s="31"/>
      <c r="V39" s="98"/>
      <c r="W39" s="32"/>
      <c r="X39" s="177"/>
      <c r="Y39" s="163">
        <v>0.33333333333333331</v>
      </c>
      <c r="Z39" s="146"/>
      <c r="AA39" s="32"/>
      <c r="AB39" s="177"/>
      <c r="AC39" s="163">
        <v>0.33333333333333331</v>
      </c>
      <c r="AE39" s="165">
        <v>0.25</v>
      </c>
      <c r="AF39" s="709">
        <f>SUM(E39:AE39)</f>
        <v>2.25</v>
      </c>
      <c r="AG39" s="705">
        <f>SUM(E40:AE40)</f>
        <v>2.0833333333333335</v>
      </c>
      <c r="AH39" s="359"/>
      <c r="AJ39" s="358"/>
      <c r="AK39" s="885" t="s">
        <v>86</v>
      </c>
      <c r="AL39" s="797" t="s">
        <v>184</v>
      </c>
      <c r="AM39" s="886" t="s">
        <v>99</v>
      </c>
      <c r="AN39" s="886"/>
      <c r="AO39" s="887"/>
      <c r="AP39" s="359"/>
    </row>
    <row r="40" spans="1:46" ht="15" customHeight="1" x14ac:dyDescent="0.2">
      <c r="A40" s="358"/>
      <c r="B40" s="723"/>
      <c r="C40" s="726"/>
      <c r="D40" s="25" t="s">
        <v>158</v>
      </c>
      <c r="E40" s="27"/>
      <c r="F40" s="166">
        <v>0.3125</v>
      </c>
      <c r="G40" s="26"/>
      <c r="H40" s="82"/>
      <c r="I40" s="26"/>
      <c r="J40" s="166">
        <v>0.3125</v>
      </c>
      <c r="K40" s="26"/>
      <c r="L40" s="28"/>
      <c r="M40" s="26"/>
      <c r="N40" s="83"/>
      <c r="O40" s="166">
        <v>0.3125</v>
      </c>
      <c r="P40" s="82"/>
      <c r="Q40" s="26"/>
      <c r="S40" s="166">
        <v>0.3125</v>
      </c>
      <c r="T40" s="28"/>
      <c r="U40" s="26"/>
      <c r="V40" s="27"/>
      <c r="W40" s="27"/>
      <c r="X40" s="178"/>
      <c r="Y40" s="164">
        <v>0.3125</v>
      </c>
      <c r="Z40" s="83"/>
      <c r="AA40" s="27"/>
      <c r="AB40" s="178"/>
      <c r="AC40" s="164">
        <v>0.3125</v>
      </c>
      <c r="AE40" s="166">
        <v>0.20833333333333334</v>
      </c>
      <c r="AF40" s="708"/>
      <c r="AG40" s="704"/>
      <c r="AH40" s="359"/>
      <c r="AJ40" s="358"/>
      <c r="AK40" s="885"/>
      <c r="AL40" s="797"/>
      <c r="AM40" s="886"/>
      <c r="AN40" s="886"/>
      <c r="AO40" s="887"/>
      <c r="AP40" s="359"/>
    </row>
    <row r="41" spans="1:46" ht="15" customHeight="1" x14ac:dyDescent="0.25">
      <c r="A41" s="358"/>
      <c r="B41" s="723"/>
      <c r="C41" s="727" t="s">
        <v>20</v>
      </c>
      <c r="D41" s="30" t="s">
        <v>157</v>
      </c>
      <c r="E41" s="171">
        <v>0.25</v>
      </c>
      <c r="F41" s="32"/>
      <c r="G41" s="32"/>
      <c r="H41" s="85"/>
      <c r="I41" s="31"/>
      <c r="J41" s="32"/>
      <c r="K41" s="32"/>
      <c r="L41" s="33"/>
      <c r="M41" s="31"/>
      <c r="N41" s="171">
        <v>0.33333333333333331</v>
      </c>
      <c r="O41" s="32"/>
      <c r="P41" s="85"/>
      <c r="Q41" s="31"/>
      <c r="R41" s="171">
        <v>0.33333333333333331</v>
      </c>
      <c r="S41" s="32"/>
      <c r="T41" s="33"/>
      <c r="U41" s="86"/>
      <c r="V41" s="32"/>
      <c r="W41" s="171">
        <v>0.33333333333333331</v>
      </c>
      <c r="X41" s="85"/>
      <c r="Y41" s="31"/>
      <c r="Z41" s="32"/>
      <c r="AA41" s="171">
        <v>0.33333333333333331</v>
      </c>
      <c r="AB41" s="99"/>
      <c r="AC41" s="86"/>
      <c r="AD41" s="32"/>
      <c r="AF41" s="709">
        <f>SUM(E41:AE41)</f>
        <v>1.583333333333333</v>
      </c>
      <c r="AG41" s="705">
        <f>SUM(E42:AE42)</f>
        <v>1.4583333333333335</v>
      </c>
      <c r="AH41" s="359"/>
      <c r="AJ41" s="358"/>
      <c r="AK41" s="889" t="s">
        <v>87</v>
      </c>
      <c r="AL41" s="749" t="s">
        <v>185</v>
      </c>
      <c r="AM41" s="891" t="s">
        <v>99</v>
      </c>
      <c r="AN41" s="891"/>
      <c r="AO41" s="884"/>
      <c r="AP41" s="359"/>
      <c r="AQ41" s="436"/>
      <c r="AR41" s="436"/>
      <c r="AS41" s="436"/>
      <c r="AT41" s="436"/>
    </row>
    <row r="42" spans="1:46" ht="15" customHeight="1" thickBot="1" x14ac:dyDescent="0.3">
      <c r="A42" s="358"/>
      <c r="B42" s="724"/>
      <c r="C42" s="728"/>
      <c r="D42" s="40" t="s">
        <v>158</v>
      </c>
      <c r="E42" s="172">
        <v>0.20833333333333334</v>
      </c>
      <c r="F42" s="41"/>
      <c r="G42" s="41"/>
      <c r="H42" s="87"/>
      <c r="I42" s="43"/>
      <c r="J42" s="41"/>
      <c r="K42" s="41"/>
      <c r="L42" s="42"/>
      <c r="M42" s="43"/>
      <c r="N42" s="172">
        <v>0.3125</v>
      </c>
      <c r="O42" s="41"/>
      <c r="P42" s="87"/>
      <c r="Q42" s="43"/>
      <c r="R42" s="172">
        <v>0.3125</v>
      </c>
      <c r="S42" s="41"/>
      <c r="T42" s="42"/>
      <c r="U42" s="88"/>
      <c r="V42" s="41"/>
      <c r="W42" s="172">
        <v>0.3125</v>
      </c>
      <c r="X42" s="87"/>
      <c r="Y42" s="43"/>
      <c r="Z42" s="41"/>
      <c r="AA42" s="172">
        <v>0.3125</v>
      </c>
      <c r="AB42" s="103"/>
      <c r="AC42" s="88"/>
      <c r="AD42" s="41"/>
      <c r="AE42" s="149"/>
      <c r="AF42" s="713"/>
      <c r="AG42" s="706"/>
      <c r="AH42" s="359"/>
      <c r="AJ42" s="358"/>
      <c r="AK42" s="889"/>
      <c r="AL42" s="749"/>
      <c r="AM42" s="891"/>
      <c r="AN42" s="891"/>
      <c r="AO42" s="884"/>
      <c r="AP42" s="359"/>
      <c r="AQ42" s="436"/>
      <c r="AR42" s="436"/>
      <c r="AS42" s="436"/>
      <c r="AT42" s="436"/>
    </row>
    <row r="43" spans="1:46"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5" t="s">
        <v>88</v>
      </c>
      <c r="AL43" s="797" t="s">
        <v>186</v>
      </c>
      <c r="AM43" s="886"/>
      <c r="AN43" s="886" t="s">
        <v>99</v>
      </c>
      <c r="AO43" s="887"/>
      <c r="AP43" s="359"/>
      <c r="AQ43" s="436"/>
      <c r="AR43" s="436"/>
      <c r="AS43" s="436"/>
      <c r="AT43" s="436"/>
    </row>
    <row r="44" spans="1:46" ht="15" customHeight="1" x14ac:dyDescent="0.25">
      <c r="A44" s="358"/>
      <c r="B44" s="722">
        <v>4</v>
      </c>
      <c r="C44" s="711" t="s">
        <v>15</v>
      </c>
      <c r="D44" s="20" t="s">
        <v>157</v>
      </c>
      <c r="E44" s="80"/>
      <c r="F44" s="148"/>
      <c r="G44" s="24">
        <v>0.33333333333333331</v>
      </c>
      <c r="H44" s="79"/>
      <c r="I44" s="21"/>
      <c r="J44" s="148"/>
      <c r="K44" s="24">
        <v>0.33333333333333331</v>
      </c>
      <c r="L44" s="23"/>
      <c r="M44" s="80"/>
      <c r="N44" s="22"/>
      <c r="O44" s="22"/>
      <c r="P44" s="81"/>
      <c r="Q44" s="55">
        <v>0.33333333333333331</v>
      </c>
      <c r="R44" s="22"/>
      <c r="S44" s="22"/>
      <c r="T44" s="81"/>
      <c r="U44" s="55">
        <v>0.33333333333333331</v>
      </c>
      <c r="V44" s="22"/>
      <c r="W44" s="22"/>
      <c r="X44" s="79"/>
      <c r="Y44" s="21"/>
      <c r="Z44" s="80"/>
      <c r="AA44" s="22"/>
      <c r="AB44" s="79"/>
      <c r="AC44" s="21"/>
      <c r="AD44" s="22"/>
      <c r="AE44" s="96"/>
      <c r="AF44" s="707">
        <f>SUM(E44:AE44)</f>
        <v>1.3333333333333333</v>
      </c>
      <c r="AG44" s="703">
        <f>SUM(E45:AE45)</f>
        <v>1.25</v>
      </c>
      <c r="AH44" s="368"/>
      <c r="AJ44" s="363"/>
      <c r="AK44" s="885"/>
      <c r="AL44" s="797"/>
      <c r="AM44" s="886"/>
      <c r="AN44" s="886"/>
      <c r="AO44" s="887"/>
      <c r="AP44" s="359"/>
      <c r="AQ44" s="436"/>
      <c r="AR44" s="437"/>
      <c r="AS44" s="437"/>
      <c r="AT44" s="436"/>
    </row>
    <row r="45" spans="1:46" ht="15" customHeight="1" x14ac:dyDescent="0.25">
      <c r="A45" s="358"/>
      <c r="B45" s="723"/>
      <c r="C45" s="712"/>
      <c r="D45" s="25" t="s">
        <v>158</v>
      </c>
      <c r="E45" s="83"/>
      <c r="G45" s="29">
        <v>0.3125</v>
      </c>
      <c r="H45" s="82"/>
      <c r="I45" s="26"/>
      <c r="K45" s="29">
        <v>0.3125</v>
      </c>
      <c r="L45" s="28"/>
      <c r="M45" s="83"/>
      <c r="N45" s="27"/>
      <c r="O45" s="27"/>
      <c r="P45" s="84"/>
      <c r="Q45" s="57">
        <v>0.3125</v>
      </c>
      <c r="R45" s="27"/>
      <c r="S45" s="27"/>
      <c r="T45" s="84"/>
      <c r="U45" s="57">
        <v>0.3125</v>
      </c>
      <c r="V45" s="27"/>
      <c r="W45" s="27"/>
      <c r="X45" s="82"/>
      <c r="Y45" s="26"/>
      <c r="Z45" s="83"/>
      <c r="AA45" s="27"/>
      <c r="AB45" s="82"/>
      <c r="AC45" s="26"/>
      <c r="AD45" s="27"/>
      <c r="AE45" s="97"/>
      <c r="AF45" s="708"/>
      <c r="AG45" s="704"/>
      <c r="AH45" s="359"/>
      <c r="AJ45" s="363"/>
      <c r="AK45" s="889" t="s">
        <v>89</v>
      </c>
      <c r="AL45" s="749" t="s">
        <v>187</v>
      </c>
      <c r="AM45" s="891" t="s">
        <v>99</v>
      </c>
      <c r="AN45" s="891"/>
      <c r="AO45" s="884"/>
      <c r="AP45" s="359"/>
      <c r="AQ45" s="436"/>
      <c r="AR45" s="436"/>
      <c r="AS45" s="436"/>
      <c r="AT45" s="436"/>
    </row>
    <row r="46" spans="1:46" ht="15" customHeight="1" x14ac:dyDescent="0.25">
      <c r="A46" s="358"/>
      <c r="B46" s="723"/>
      <c r="C46" s="718" t="s">
        <v>18</v>
      </c>
      <c r="D46" s="30" t="s">
        <v>157</v>
      </c>
      <c r="E46" s="32"/>
      <c r="F46" s="159">
        <v>0.33333333333333331</v>
      </c>
      <c r="G46" s="32"/>
      <c r="H46" s="85"/>
      <c r="I46" s="31"/>
      <c r="J46" s="159">
        <v>0.33333333333333331</v>
      </c>
      <c r="L46" s="33"/>
      <c r="M46" s="86"/>
      <c r="N46" s="32"/>
      <c r="O46" s="159">
        <v>0.33333333333333331</v>
      </c>
      <c r="P46" s="85"/>
      <c r="Q46" s="31"/>
      <c r="S46" s="159">
        <v>0.33333333333333331</v>
      </c>
      <c r="T46" s="33"/>
      <c r="U46" s="32"/>
      <c r="V46" s="32"/>
      <c r="W46" s="32"/>
      <c r="X46" s="175"/>
      <c r="Y46" s="157">
        <v>0.33333333333333331</v>
      </c>
      <c r="Z46" s="86"/>
      <c r="AA46" s="32"/>
      <c r="AB46" s="175"/>
      <c r="AC46" s="157">
        <v>0.33333333333333331</v>
      </c>
      <c r="AE46" s="159">
        <v>0.25</v>
      </c>
      <c r="AF46" s="709">
        <f>SUM(E46:AE46)</f>
        <v>2.25</v>
      </c>
      <c r="AG46" s="705">
        <f>SUM(E47:AE47)</f>
        <v>2.0833333333333335</v>
      </c>
      <c r="AH46" s="368"/>
      <c r="AJ46" s="363"/>
      <c r="AK46" s="889"/>
      <c r="AL46" s="749"/>
      <c r="AM46" s="891"/>
      <c r="AN46" s="891"/>
      <c r="AO46" s="884"/>
      <c r="AP46" s="359"/>
      <c r="AQ46" s="436"/>
      <c r="AR46" s="437"/>
      <c r="AS46" s="437"/>
      <c r="AT46" s="436"/>
    </row>
    <row r="47" spans="1:46" ht="15" customHeight="1" x14ac:dyDescent="0.25">
      <c r="A47" s="358"/>
      <c r="B47" s="723"/>
      <c r="C47" s="718"/>
      <c r="D47" s="25" t="s">
        <v>158</v>
      </c>
      <c r="E47" s="27"/>
      <c r="F47" s="160">
        <v>0.3125</v>
      </c>
      <c r="G47" s="27"/>
      <c r="H47" s="82"/>
      <c r="I47" s="26"/>
      <c r="J47" s="160">
        <v>0.3125</v>
      </c>
      <c r="L47" s="28"/>
      <c r="M47" s="83"/>
      <c r="N47" s="27"/>
      <c r="O47" s="160">
        <v>0.3125</v>
      </c>
      <c r="P47" s="82"/>
      <c r="Q47" s="26"/>
      <c r="S47" s="160">
        <v>0.3125</v>
      </c>
      <c r="T47" s="28"/>
      <c r="U47" s="27"/>
      <c r="V47" s="27"/>
      <c r="W47" s="27"/>
      <c r="X47" s="176"/>
      <c r="Y47" s="158">
        <v>0.3125</v>
      </c>
      <c r="Z47" s="83"/>
      <c r="AA47" s="27"/>
      <c r="AB47" s="176"/>
      <c r="AC47" s="158">
        <v>0.3125</v>
      </c>
      <c r="AE47" s="160">
        <v>0.20833333333333334</v>
      </c>
      <c r="AF47" s="708"/>
      <c r="AG47" s="704"/>
      <c r="AH47" s="359"/>
      <c r="AJ47" s="363"/>
      <c r="AK47" s="885" t="s">
        <v>90</v>
      </c>
      <c r="AL47" s="797" t="s">
        <v>188</v>
      </c>
      <c r="AM47" s="886" t="s">
        <v>99</v>
      </c>
      <c r="AN47" s="886"/>
      <c r="AO47" s="887"/>
      <c r="AP47" s="359"/>
      <c r="AQ47" s="436"/>
      <c r="AR47" s="436"/>
      <c r="AS47" s="436"/>
      <c r="AT47" s="436"/>
    </row>
    <row r="48" spans="1:46" ht="15" customHeight="1" x14ac:dyDescent="0.25">
      <c r="A48" s="358"/>
      <c r="B48" s="723"/>
      <c r="C48" s="710" t="s">
        <v>19</v>
      </c>
      <c r="D48" s="30" t="s">
        <v>157</v>
      </c>
      <c r="E48" s="165">
        <v>0.25</v>
      </c>
      <c r="F48" s="98"/>
      <c r="G48" s="32"/>
      <c r="H48" s="85"/>
      <c r="I48" s="31"/>
      <c r="J48" s="98"/>
      <c r="K48" s="32"/>
      <c r="L48" s="33"/>
      <c r="M48" s="86"/>
      <c r="N48" s="165">
        <v>0.33333333333333331</v>
      </c>
      <c r="P48" s="85"/>
      <c r="Q48" s="31"/>
      <c r="R48" s="165">
        <v>0.33333333333333331</v>
      </c>
      <c r="T48" s="33"/>
      <c r="V48" s="32"/>
      <c r="W48" s="165">
        <v>0.33333333333333331</v>
      </c>
      <c r="X48" s="85"/>
      <c r="Y48" s="31"/>
      <c r="Z48" s="32"/>
      <c r="AA48" s="165">
        <v>0.33333333333333331</v>
      </c>
      <c r="AB48" s="99"/>
      <c r="AC48" s="86"/>
      <c r="AD48" s="32"/>
      <c r="AF48" s="709">
        <f>SUM(E48:AE48)</f>
        <v>1.583333333333333</v>
      </c>
      <c r="AG48" s="705">
        <f>SUM(E49:AE49)</f>
        <v>1.4583333333333335</v>
      </c>
      <c r="AH48" s="368"/>
      <c r="AJ48" s="363"/>
      <c r="AK48" s="885"/>
      <c r="AL48" s="797"/>
      <c r="AM48" s="886"/>
      <c r="AN48" s="886"/>
      <c r="AO48" s="887"/>
      <c r="AP48" s="359"/>
      <c r="AQ48" s="436"/>
      <c r="AR48" s="437"/>
      <c r="AS48" s="437"/>
      <c r="AT48" s="436"/>
    </row>
    <row r="49" spans="1:46" ht="15" customHeight="1" x14ac:dyDescent="0.25">
      <c r="A49" s="358"/>
      <c r="B49" s="723"/>
      <c r="C49" s="710"/>
      <c r="D49" s="25" t="s">
        <v>158</v>
      </c>
      <c r="E49" s="166">
        <v>0.20833333333333334</v>
      </c>
      <c r="F49" s="100"/>
      <c r="G49" s="27"/>
      <c r="H49" s="82"/>
      <c r="I49" s="26"/>
      <c r="J49" s="100"/>
      <c r="K49" s="27"/>
      <c r="L49" s="28"/>
      <c r="M49" s="83"/>
      <c r="N49" s="166">
        <v>0.3125</v>
      </c>
      <c r="P49" s="82"/>
      <c r="Q49" s="26"/>
      <c r="R49" s="166">
        <v>0.3125</v>
      </c>
      <c r="T49" s="28"/>
      <c r="V49" s="27"/>
      <c r="W49" s="166">
        <v>0.3125</v>
      </c>
      <c r="X49" s="82"/>
      <c r="Y49" s="26"/>
      <c r="Z49" s="27"/>
      <c r="AA49" s="166">
        <v>0.3125</v>
      </c>
      <c r="AB49" s="97"/>
      <c r="AC49" s="83"/>
      <c r="AD49" s="27"/>
      <c r="AF49" s="708"/>
      <c r="AG49" s="704"/>
      <c r="AH49" s="359"/>
      <c r="AJ49" s="363"/>
      <c r="AK49" s="889" t="s">
        <v>91</v>
      </c>
      <c r="AL49" s="749" t="s">
        <v>189</v>
      </c>
      <c r="AM49" s="891"/>
      <c r="AN49" s="891" t="s">
        <v>99</v>
      </c>
      <c r="AO49" s="884"/>
      <c r="AP49" s="359"/>
      <c r="AQ49" s="436"/>
      <c r="AR49" s="436"/>
      <c r="AS49" s="436"/>
      <c r="AT49" s="436"/>
    </row>
    <row r="50" spans="1:46" ht="15" customHeight="1" x14ac:dyDescent="0.25">
      <c r="A50" s="358"/>
      <c r="B50" s="723"/>
      <c r="C50" s="716" t="s">
        <v>20</v>
      </c>
      <c r="D50" s="30" t="s">
        <v>157</v>
      </c>
      <c r="F50" s="32"/>
      <c r="G50" s="32"/>
      <c r="H50" s="179"/>
      <c r="I50" s="169">
        <v>0.33333333333333331</v>
      </c>
      <c r="J50" s="32"/>
      <c r="K50" s="32"/>
      <c r="L50" s="179"/>
      <c r="M50" s="169">
        <v>0.33333333333333331</v>
      </c>
      <c r="N50" s="32"/>
      <c r="O50" s="32"/>
      <c r="P50" s="85"/>
      <c r="Q50" s="31"/>
      <c r="R50" s="32"/>
      <c r="S50" s="32"/>
      <c r="T50" s="85"/>
      <c r="U50" s="31"/>
      <c r="V50" s="171">
        <v>0.33333333333333331</v>
      </c>
      <c r="W50" s="32"/>
      <c r="X50" s="85"/>
      <c r="Y50" s="31"/>
      <c r="Z50" s="171">
        <v>0.33333333333333331</v>
      </c>
      <c r="AA50" s="32"/>
      <c r="AB50" s="99"/>
      <c r="AC50" s="86"/>
      <c r="AD50" s="171">
        <v>0.5</v>
      </c>
      <c r="AE50" s="99"/>
      <c r="AF50" s="709">
        <f>SUM(E50:AE50)</f>
        <v>1.8333333333333333</v>
      </c>
      <c r="AG50" s="705">
        <f>SUM(E51:AE51)</f>
        <v>1.6666666666666667</v>
      </c>
      <c r="AH50" s="368"/>
      <c r="AJ50" s="363"/>
      <c r="AK50" s="889"/>
      <c r="AL50" s="749"/>
      <c r="AM50" s="891"/>
      <c r="AN50" s="891"/>
      <c r="AO50" s="884"/>
      <c r="AP50" s="359"/>
      <c r="AQ50" s="436"/>
      <c r="AR50" s="437"/>
      <c r="AS50" s="437"/>
      <c r="AT50" s="436"/>
    </row>
    <row r="51" spans="1:46" ht="15" customHeight="1" thickBot="1" x14ac:dyDescent="0.3">
      <c r="A51" s="358"/>
      <c r="B51" s="724"/>
      <c r="C51" s="717"/>
      <c r="D51" s="40" t="s">
        <v>158</v>
      </c>
      <c r="E51" s="149"/>
      <c r="F51" s="41"/>
      <c r="G51" s="41"/>
      <c r="H51" s="180"/>
      <c r="I51" s="170">
        <v>0.3125</v>
      </c>
      <c r="J51" s="41"/>
      <c r="K51" s="41"/>
      <c r="L51" s="180"/>
      <c r="M51" s="170">
        <v>0.3125</v>
      </c>
      <c r="N51" s="41"/>
      <c r="O51" s="41"/>
      <c r="P51" s="87"/>
      <c r="Q51" s="43"/>
      <c r="R51" s="41"/>
      <c r="S51" s="41"/>
      <c r="T51" s="87"/>
      <c r="U51" s="43"/>
      <c r="V51" s="172">
        <v>0.3125</v>
      </c>
      <c r="W51" s="41"/>
      <c r="X51" s="87"/>
      <c r="Y51" s="43"/>
      <c r="Z51" s="172">
        <v>0.3125</v>
      </c>
      <c r="AA51" s="41"/>
      <c r="AB51" s="103"/>
      <c r="AC51" s="88"/>
      <c r="AD51" s="172">
        <v>0.41666666666666669</v>
      </c>
      <c r="AE51" s="103"/>
      <c r="AF51" s="713"/>
      <c r="AG51" s="706"/>
      <c r="AH51" s="359"/>
      <c r="AJ51" s="363"/>
      <c r="AK51" s="885" t="s">
        <v>93</v>
      </c>
      <c r="AL51" s="797" t="s">
        <v>203</v>
      </c>
      <c r="AM51" s="886" t="s">
        <v>99</v>
      </c>
      <c r="AN51" s="886"/>
      <c r="AO51" s="887"/>
      <c r="AP51" s="359"/>
      <c r="AQ51" s="436"/>
      <c r="AR51" s="436"/>
      <c r="AS51" s="436"/>
      <c r="AT51" s="436"/>
    </row>
    <row r="52" spans="1:46" ht="26.45" customHeight="1" thickBot="1" x14ac:dyDescent="0.3">
      <c r="A52" s="358"/>
      <c r="Y52" s="719" t="s">
        <v>172</v>
      </c>
      <c r="Z52" s="720"/>
      <c r="AA52" s="720"/>
      <c r="AB52" s="720"/>
      <c r="AC52" s="720"/>
      <c r="AD52" s="720"/>
      <c r="AE52" s="720"/>
      <c r="AF52" s="48">
        <f>AVERAGE(AF17:AF24,AF26:AF33,AF35:AF42,AF44:AF51)</f>
        <v>1.7499999999999998</v>
      </c>
      <c r="AG52" s="49">
        <f>AVERAGE(AG17:AG24,AG26:AG33,AG35:AG42,AG44:AG51)</f>
        <v>1.6145833333333333</v>
      </c>
      <c r="AH52" s="359"/>
      <c r="AJ52" s="363"/>
      <c r="AK52" s="885"/>
      <c r="AL52" s="797"/>
      <c r="AM52" s="886"/>
      <c r="AN52" s="886"/>
      <c r="AO52" s="887"/>
      <c r="AP52" s="359"/>
      <c r="AQ52" s="436"/>
      <c r="AR52" s="437"/>
      <c r="AS52" s="437"/>
      <c r="AT52" s="436"/>
    </row>
    <row r="53" spans="1:46" ht="15" customHeight="1" x14ac:dyDescent="0.25">
      <c r="A53" s="358"/>
      <c r="AH53" s="359"/>
      <c r="AJ53" s="363"/>
      <c r="AK53" s="889" t="s">
        <v>94</v>
      </c>
      <c r="AL53" s="900" t="s">
        <v>190</v>
      </c>
      <c r="AM53" s="891" t="s">
        <v>99</v>
      </c>
      <c r="AN53" s="891"/>
      <c r="AO53" s="884"/>
      <c r="AP53" s="359"/>
      <c r="AQ53" s="436"/>
      <c r="AR53" s="436"/>
      <c r="AS53" s="436"/>
      <c r="AT53" s="436"/>
    </row>
    <row r="54" spans="1:46" s="62" customFormat="1" ht="35.1" customHeight="1" x14ac:dyDescent="0.2">
      <c r="A54" s="369"/>
      <c r="C54" s="63" t="s">
        <v>161</v>
      </c>
      <c r="D54" s="63"/>
      <c r="E54" s="64"/>
      <c r="F54" s="64"/>
      <c r="G54" s="64"/>
      <c r="H54" s="64"/>
      <c r="I54" s="64"/>
      <c r="J54" s="65" t="s">
        <v>173</v>
      </c>
      <c r="AF54" s="66"/>
      <c r="AG54" s="66"/>
      <c r="AH54" s="370"/>
      <c r="AJ54" s="363"/>
      <c r="AK54" s="889"/>
      <c r="AL54" s="901"/>
      <c r="AM54" s="891"/>
      <c r="AN54" s="891"/>
      <c r="AO54" s="884"/>
      <c r="AP54" s="359"/>
      <c r="AQ54" s="438"/>
      <c r="AR54" s="438"/>
      <c r="AS54" s="438"/>
      <c r="AT54" s="438"/>
    </row>
    <row r="55" spans="1:46" s="62" customFormat="1" ht="35.1" customHeight="1" x14ac:dyDescent="0.2">
      <c r="A55" s="369"/>
      <c r="C55" s="63"/>
      <c r="D55" s="63"/>
      <c r="E55" s="64"/>
      <c r="F55" s="64"/>
      <c r="G55" s="64"/>
      <c r="H55" s="64"/>
      <c r="I55" s="64"/>
      <c r="J55" s="65" t="s">
        <v>163</v>
      </c>
      <c r="AF55" s="66"/>
      <c r="AG55" s="66"/>
      <c r="AH55" s="370"/>
      <c r="AJ55" s="363"/>
      <c r="AK55" s="453" t="s">
        <v>95</v>
      </c>
      <c r="AL55" s="685" t="s">
        <v>191</v>
      </c>
      <c r="AM55" s="449"/>
      <c r="AN55" s="449"/>
      <c r="AO55" s="450"/>
      <c r="AP55" s="359"/>
    </row>
    <row r="56" spans="1:46" s="62" customFormat="1" ht="35.1" customHeight="1" x14ac:dyDescent="0.2">
      <c r="A56" s="369"/>
      <c r="C56" s="63"/>
      <c r="D56" s="63"/>
      <c r="E56" s="64"/>
      <c r="F56" s="64"/>
      <c r="G56" s="64"/>
      <c r="H56" s="64"/>
      <c r="I56" s="64"/>
      <c r="J56" s="65" t="s">
        <v>164</v>
      </c>
      <c r="AF56" s="66"/>
      <c r="AG56" s="66"/>
      <c r="AH56" s="370"/>
      <c r="AJ56" s="363"/>
      <c r="AK56" s="451" t="s">
        <v>96</v>
      </c>
      <c r="AL56" s="684" t="s">
        <v>192</v>
      </c>
      <c r="AM56" s="448"/>
      <c r="AN56" s="448"/>
      <c r="AO56" s="447"/>
      <c r="AP56" s="359"/>
    </row>
    <row r="57" spans="1:46" s="62" customFormat="1" ht="34.5" customHeight="1" thickBot="1" x14ac:dyDescent="0.3">
      <c r="A57" s="369"/>
      <c r="C57" s="63"/>
      <c r="D57" s="63"/>
      <c r="E57" s="64"/>
      <c r="F57" s="64"/>
      <c r="G57" s="64"/>
      <c r="H57" s="64"/>
      <c r="I57" s="64"/>
      <c r="J57" s="65" t="s">
        <v>174</v>
      </c>
      <c r="AF57" s="66"/>
      <c r="AG57" s="66"/>
      <c r="AH57" s="370"/>
      <c r="AJ57" s="363"/>
      <c r="AK57" s="376" t="s">
        <v>97</v>
      </c>
      <c r="AL57" s="635" t="s">
        <v>193</v>
      </c>
      <c r="AM57" s="380"/>
      <c r="AN57" s="380"/>
      <c r="AO57" s="381"/>
      <c r="AP57" s="359"/>
    </row>
    <row r="58" spans="1:46" ht="35.1" customHeight="1" x14ac:dyDescent="0.2">
      <c r="A58" s="358"/>
      <c r="J58" s="65" t="s">
        <v>175</v>
      </c>
      <c r="AH58" s="359"/>
      <c r="AJ58" s="358"/>
      <c r="AK58" s="892"/>
      <c r="AL58" s="903" t="s">
        <v>194</v>
      </c>
      <c r="AM58" s="895">
        <f>COUNTIF(AM37:AM57,"x")</f>
        <v>7</v>
      </c>
      <c r="AN58" s="895">
        <f>COUNTIF(AN37:AN57,"x")</f>
        <v>2</v>
      </c>
      <c r="AO58" s="896">
        <f>COUNTIF(AO37:AO57,"x")</f>
        <v>0</v>
      </c>
      <c r="AP58" s="359"/>
    </row>
    <row r="59" spans="1:46" ht="15" customHeight="1" thickBot="1" x14ac:dyDescent="0.25">
      <c r="A59" s="358"/>
      <c r="B59" s="62"/>
      <c r="AG59" s="66"/>
      <c r="AH59" s="359"/>
      <c r="AJ59" s="358"/>
      <c r="AK59" s="893"/>
      <c r="AL59" s="904"/>
      <c r="AM59" s="873"/>
      <c r="AN59" s="873"/>
      <c r="AO59" s="874"/>
      <c r="AP59" s="359"/>
    </row>
    <row r="60" spans="1:46" ht="35.1" customHeight="1" thickBot="1" x14ac:dyDescent="0.25">
      <c r="A60" s="358"/>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516"/>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I61" s="2"/>
      <c r="AJ61" s="369"/>
      <c r="AP61" s="370"/>
    </row>
    <row r="62" spans="1:46" ht="30" x14ac:dyDescent="0.2">
      <c r="A62" s="358"/>
      <c r="C62" s="63" t="s">
        <v>168</v>
      </c>
      <c r="J62" s="62" t="s">
        <v>169</v>
      </c>
      <c r="V62" s="62"/>
      <c r="W62" s="62"/>
      <c r="X62" s="62"/>
      <c r="Y62" s="62"/>
      <c r="Z62" s="62"/>
      <c r="AA62" s="62"/>
      <c r="AB62" s="62"/>
      <c r="AC62" s="62"/>
      <c r="AD62" s="62"/>
      <c r="AE62" s="62"/>
      <c r="AF62" s="66"/>
      <c r="AH62" s="359"/>
      <c r="AJ62" s="369"/>
      <c r="AK62" s="62"/>
      <c r="AL62" s="62"/>
      <c r="AM62" s="62"/>
      <c r="AN62" s="62"/>
      <c r="AO62" s="62"/>
      <c r="AP62" s="370"/>
    </row>
    <row r="63" spans="1:46" ht="15" customHeight="1" x14ac:dyDescent="0.2">
      <c r="A63" s="358"/>
      <c r="AH63" s="359"/>
      <c r="AJ63" s="369"/>
      <c r="AK63" s="62"/>
      <c r="AL63" s="62"/>
      <c r="AM63" s="62"/>
      <c r="AN63" s="62"/>
      <c r="AO63" s="62"/>
      <c r="AP63" s="370"/>
    </row>
    <row r="64" spans="1:46" ht="30" x14ac:dyDescent="0.2">
      <c r="A64" s="358"/>
      <c r="C64" s="476" t="s">
        <v>129</v>
      </c>
      <c r="J64" s="902" t="s">
        <v>226</v>
      </c>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404"/>
      <c r="AJ64" s="369"/>
      <c r="AK64" s="62"/>
      <c r="AL64" s="62"/>
      <c r="AM64" s="62"/>
      <c r="AN64" s="62"/>
      <c r="AO64" s="62"/>
      <c r="AP64" s="370"/>
    </row>
    <row r="65" spans="1:42"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372"/>
      <c r="AH65" s="364"/>
      <c r="AJ65" s="365"/>
      <c r="AK65" s="372"/>
      <c r="AL65" s="149"/>
      <c r="AM65" s="149"/>
      <c r="AN65" s="149"/>
      <c r="AO65" s="149"/>
      <c r="AP65" s="364"/>
    </row>
    <row r="66" spans="1:42" x14ac:dyDescent="0.2">
      <c r="A66"/>
      <c r="B66"/>
      <c r="C66"/>
      <c r="D66"/>
      <c r="E66"/>
      <c r="F66"/>
      <c r="G66"/>
      <c r="H66"/>
      <c r="I66"/>
      <c r="J66"/>
      <c r="K66"/>
      <c r="L66"/>
      <c r="M66"/>
      <c r="N66"/>
      <c r="O66"/>
      <c r="P66"/>
      <c r="Q66"/>
      <c r="R66"/>
      <c r="S66"/>
      <c r="T66"/>
      <c r="U66"/>
      <c r="V66"/>
      <c r="W66"/>
      <c r="X66"/>
      <c r="Y66"/>
      <c r="Z66"/>
      <c r="AA66"/>
      <c r="AB66"/>
      <c r="AC66"/>
      <c r="AD66"/>
      <c r="AE66"/>
      <c r="AF66"/>
    </row>
  </sheetData>
  <sheetProtection algorithmName="SHA-512" hashValue="ephkVgxn4SoRMX/e05sf5+B3gYRl6IERFvzjF5h0v05JJnnnBH1o1QDhHs6NcLPSaySeXWfLpViLnCia0B9maQ==" saltValue="TrnDj/AMOfM/aCrDptOs6Q==" spinCount="100000" sheet="1" objects="1" scenarios="1"/>
  <mergeCells count="156">
    <mergeCell ref="J64:AG64"/>
    <mergeCell ref="AK58:AK59"/>
    <mergeCell ref="AL58:AL59"/>
    <mergeCell ref="AM58:AM59"/>
    <mergeCell ref="AN58:AN59"/>
    <mergeCell ref="AO58:AO59"/>
    <mergeCell ref="AM51:AM52"/>
    <mergeCell ref="AN51:AN52"/>
    <mergeCell ref="AO51:AO52"/>
    <mergeCell ref="Y52:AE52"/>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46" priority="1" operator="greaterThan">
      <formula>2.16666666666667</formula>
    </cfRule>
  </conditionalFormatting>
  <hyperlinks>
    <hyperlink ref="J64:AF64"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5"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55" workbookViewId="0">
      <selection activeCell="AL58" sqref="AL58:AL59"/>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75.4257812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9" t="s">
        <v>275</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row>
    <row r="2" spans="1:46" s="468" customFormat="1" ht="22.5" customHeight="1" thickBot="1" x14ac:dyDescent="0.25">
      <c r="A2" s="456"/>
      <c r="B2" s="467" t="s">
        <v>115</v>
      </c>
      <c r="C2" s="467"/>
      <c r="D2" s="467"/>
      <c r="E2" s="467"/>
      <c r="F2" s="467"/>
      <c r="G2" s="456" t="s">
        <v>100</v>
      </c>
      <c r="H2" s="467"/>
      <c r="K2" s="456"/>
      <c r="L2" s="456"/>
      <c r="M2" s="467"/>
      <c r="N2" s="467"/>
      <c r="O2" s="461" t="s">
        <v>124</v>
      </c>
      <c r="P2" s="460"/>
      <c r="Q2" s="462"/>
      <c r="R2" s="462"/>
      <c r="S2" s="462"/>
      <c r="T2" s="462"/>
      <c r="U2" s="462"/>
      <c r="V2" s="462"/>
      <c r="W2" s="462"/>
      <c r="X2" s="469"/>
      <c r="Y2" s="469"/>
      <c r="Z2" s="469"/>
      <c r="AA2" s="469"/>
      <c r="AB2" s="469"/>
      <c r="AC2" s="469"/>
      <c r="AD2" s="469"/>
      <c r="AF2" s="470"/>
      <c r="AG2" s="471"/>
      <c r="AH2" s="471"/>
      <c r="AL2" s="471"/>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3" t="s">
        <v>215</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22"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2" t="s">
        <v>208</v>
      </c>
      <c r="AL7" s="853"/>
      <c r="AM7" s="853"/>
      <c r="AN7" s="853"/>
      <c r="AO7" s="854"/>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7" t="s">
        <v>217</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55" t="s">
        <v>263</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697"/>
      <c r="AF13" s="539" t="s">
        <v>152</v>
      </c>
      <c r="AG13" s="540" t="s">
        <v>108</v>
      </c>
      <c r="AH13" s="359"/>
      <c r="AJ13" s="358"/>
      <c r="AK13" s="861" t="s">
        <v>84</v>
      </c>
      <c r="AL13" s="843" t="s">
        <v>195</v>
      </c>
      <c r="AM13" s="771" t="s">
        <v>177</v>
      </c>
      <c r="AN13" s="783" t="s">
        <v>178</v>
      </c>
      <c r="AO13" s="119"/>
      <c r="AP13" s="359"/>
    </row>
    <row r="14" spans="1:46"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699"/>
      <c r="AF14" s="539" t="s">
        <v>150</v>
      </c>
      <c r="AG14" s="541" t="s">
        <v>151</v>
      </c>
      <c r="AH14" s="359"/>
      <c r="AJ14" s="358"/>
      <c r="AK14" s="862"/>
      <c r="AL14" s="844"/>
      <c r="AM14" s="845"/>
      <c r="AN14" s="784"/>
      <c r="AO14" s="119"/>
      <c r="AP14" s="359"/>
    </row>
    <row r="15" spans="1:46"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8"/>
      <c r="AB15" s="899"/>
      <c r="AC15" s="897" t="s">
        <v>148</v>
      </c>
      <c r="AD15" s="898"/>
      <c r="AE15" s="899"/>
      <c r="AF15" s="740" t="s">
        <v>149</v>
      </c>
      <c r="AG15" s="742"/>
      <c r="AH15" s="359"/>
      <c r="AJ15" s="358"/>
      <c r="AK15" s="377" t="s">
        <v>85</v>
      </c>
      <c r="AL15" s="543" t="s">
        <v>196</v>
      </c>
      <c r="AM15" s="378" t="s">
        <v>99</v>
      </c>
      <c r="AN15" s="379"/>
      <c r="AP15" s="359"/>
    </row>
    <row r="16" spans="1:46"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76" t="s">
        <v>159</v>
      </c>
      <c r="AG16" s="77" t="s">
        <v>160</v>
      </c>
      <c r="AH16" s="361"/>
      <c r="AJ16" s="360"/>
      <c r="AK16" s="868" t="s">
        <v>86</v>
      </c>
      <c r="AL16" s="747" t="s">
        <v>197</v>
      </c>
      <c r="AM16" s="863" t="s">
        <v>99</v>
      </c>
      <c r="AN16" s="864"/>
      <c r="AO16" s="332"/>
      <c r="AP16" s="361"/>
    </row>
    <row r="17" spans="1:42" ht="15" customHeight="1" x14ac:dyDescent="0.2">
      <c r="A17" s="358"/>
      <c r="B17" s="722">
        <v>1</v>
      </c>
      <c r="C17" s="729" t="s">
        <v>15</v>
      </c>
      <c r="D17" s="20" t="s">
        <v>157</v>
      </c>
      <c r="E17" s="80"/>
      <c r="F17" s="22"/>
      <c r="G17" s="24">
        <v>0.33333333333333331</v>
      </c>
      <c r="H17" s="79"/>
      <c r="I17" s="21"/>
      <c r="J17" s="22"/>
      <c r="K17" s="24">
        <v>0.33333333333333331</v>
      </c>
      <c r="L17" s="23"/>
      <c r="M17" s="80"/>
      <c r="N17" s="22"/>
      <c r="O17" s="24">
        <v>0.33333333333333331</v>
      </c>
      <c r="P17" s="23"/>
      <c r="Q17" s="21"/>
      <c r="R17" s="22"/>
      <c r="S17" s="22"/>
      <c r="T17" s="23"/>
      <c r="U17" s="80"/>
      <c r="V17" s="24">
        <v>0.33333333333333331</v>
      </c>
      <c r="W17" s="22"/>
      <c r="X17" s="79"/>
      <c r="Y17" s="21"/>
      <c r="Z17" s="24">
        <v>0.33333333333333331</v>
      </c>
      <c r="AA17" s="22"/>
      <c r="AB17" s="96"/>
      <c r="AC17" s="80"/>
      <c r="AD17" s="24">
        <v>0.5</v>
      </c>
      <c r="AE17" s="96"/>
      <c r="AF17" s="707">
        <f>SUM(E17:AE17)</f>
        <v>2.1666666666666665</v>
      </c>
      <c r="AG17" s="703">
        <f>SUM(E18:AE18)</f>
        <v>1.9791666666666667</v>
      </c>
      <c r="AH17" s="359"/>
      <c r="AJ17" s="358"/>
      <c r="AK17" s="868"/>
      <c r="AL17" s="747"/>
      <c r="AM17" s="863"/>
      <c r="AN17" s="864"/>
      <c r="AP17" s="359"/>
    </row>
    <row r="18" spans="1:42" ht="15" customHeight="1" x14ac:dyDescent="0.2">
      <c r="A18" s="358"/>
      <c r="B18" s="723"/>
      <c r="C18" s="730"/>
      <c r="D18" s="25" t="s">
        <v>158</v>
      </c>
      <c r="E18" s="83"/>
      <c r="F18" s="27"/>
      <c r="G18" s="29">
        <v>0.3125</v>
      </c>
      <c r="H18" s="82"/>
      <c r="I18" s="26"/>
      <c r="J18" s="27"/>
      <c r="K18" s="29">
        <v>0.3125</v>
      </c>
      <c r="L18" s="28"/>
      <c r="M18" s="83"/>
      <c r="N18" s="27"/>
      <c r="O18" s="29">
        <v>0.3125</v>
      </c>
      <c r="P18" s="28"/>
      <c r="Q18" s="26"/>
      <c r="R18" s="27"/>
      <c r="S18" s="27"/>
      <c r="T18" s="28"/>
      <c r="U18" s="83"/>
      <c r="V18" s="29">
        <v>0.3125</v>
      </c>
      <c r="W18" s="27"/>
      <c r="X18" s="82"/>
      <c r="Y18" s="26"/>
      <c r="Z18" s="29">
        <v>0.3125</v>
      </c>
      <c r="AA18" s="27"/>
      <c r="AB18" s="97"/>
      <c r="AC18" s="83"/>
      <c r="AD18" s="29">
        <v>0.41666666666666669</v>
      </c>
      <c r="AE18" s="97"/>
      <c r="AF18" s="708"/>
      <c r="AG18" s="704"/>
      <c r="AH18" s="359"/>
      <c r="AJ18" s="358"/>
      <c r="AK18" s="865" t="s">
        <v>87</v>
      </c>
      <c r="AL18" s="785" t="s">
        <v>198</v>
      </c>
      <c r="AM18" s="866" t="s">
        <v>99</v>
      </c>
      <c r="AN18" s="867"/>
      <c r="AP18" s="359"/>
    </row>
    <row r="19" spans="1:42" ht="15" customHeight="1" x14ac:dyDescent="0.2">
      <c r="A19" s="358"/>
      <c r="B19" s="723"/>
      <c r="C19" s="731" t="s">
        <v>18</v>
      </c>
      <c r="D19" s="30" t="s">
        <v>157</v>
      </c>
      <c r="E19" s="337"/>
      <c r="F19" s="32"/>
      <c r="G19" s="32"/>
      <c r="H19" s="161"/>
      <c r="I19" s="181">
        <v>0.33333333333333331</v>
      </c>
      <c r="J19" s="32"/>
      <c r="K19" s="32"/>
      <c r="L19" s="161"/>
      <c r="M19" s="181">
        <v>0.33333333333333331</v>
      </c>
      <c r="N19" s="32"/>
      <c r="O19" s="32"/>
      <c r="P19" s="161"/>
      <c r="Q19" s="181">
        <v>0.33333333333333331</v>
      </c>
      <c r="R19" s="32"/>
      <c r="S19" s="32"/>
      <c r="T19" s="161"/>
      <c r="U19" s="181">
        <v>0.33333333333333331</v>
      </c>
      <c r="V19" s="32"/>
      <c r="W19" s="32"/>
      <c r="X19" s="33"/>
      <c r="Y19" s="31"/>
      <c r="Z19" s="98"/>
      <c r="AA19" s="98"/>
      <c r="AB19" s="99"/>
      <c r="AC19" s="86"/>
      <c r="AD19" s="32"/>
      <c r="AE19" s="99"/>
      <c r="AF19" s="709">
        <f>SUM(E19:AE19)</f>
        <v>1.3333333333333333</v>
      </c>
      <c r="AG19" s="705">
        <f>SUM(E20:AE20)</f>
        <v>1.25</v>
      </c>
      <c r="AH19" s="359"/>
      <c r="AJ19" s="358"/>
      <c r="AK19" s="865"/>
      <c r="AL19" s="785"/>
      <c r="AM19" s="866"/>
      <c r="AN19" s="867"/>
      <c r="AP19" s="359"/>
    </row>
    <row r="20" spans="1:42" ht="15" customHeight="1" x14ac:dyDescent="0.2">
      <c r="A20" s="358"/>
      <c r="B20" s="723"/>
      <c r="C20" s="732"/>
      <c r="D20" s="25" t="s">
        <v>158</v>
      </c>
      <c r="E20" s="338"/>
      <c r="F20" s="27"/>
      <c r="G20" s="27"/>
      <c r="H20" s="162"/>
      <c r="I20" s="182">
        <v>0.3125</v>
      </c>
      <c r="J20" s="27"/>
      <c r="K20" s="27"/>
      <c r="L20" s="162"/>
      <c r="M20" s="182">
        <v>0.3125</v>
      </c>
      <c r="N20" s="27"/>
      <c r="O20" s="27"/>
      <c r="P20" s="162"/>
      <c r="Q20" s="182">
        <v>0.3125</v>
      </c>
      <c r="R20" s="27"/>
      <c r="S20" s="27"/>
      <c r="T20" s="162"/>
      <c r="U20" s="182">
        <v>0.3125</v>
      </c>
      <c r="V20" s="27"/>
      <c r="W20" s="27"/>
      <c r="X20" s="28"/>
      <c r="Y20" s="26"/>
      <c r="Z20" s="100"/>
      <c r="AA20" s="100"/>
      <c r="AB20" s="97"/>
      <c r="AC20" s="83"/>
      <c r="AD20" s="27"/>
      <c r="AE20" s="97"/>
      <c r="AF20" s="708"/>
      <c r="AG20" s="704"/>
      <c r="AH20" s="359"/>
      <c r="AJ20" s="358"/>
      <c r="AK20" s="869" t="s">
        <v>88</v>
      </c>
      <c r="AL20" s="747" t="s">
        <v>199</v>
      </c>
      <c r="AM20" s="863" t="s">
        <v>99</v>
      </c>
      <c r="AN20" s="864"/>
      <c r="AP20" s="359"/>
    </row>
    <row r="21" spans="1:42" ht="15" customHeight="1" x14ac:dyDescent="0.25">
      <c r="A21" s="358"/>
      <c r="B21" s="723"/>
      <c r="C21" s="725" t="s">
        <v>19</v>
      </c>
      <c r="D21" s="30" t="s">
        <v>157</v>
      </c>
      <c r="E21" s="86"/>
      <c r="F21" s="165">
        <v>0.33333333333333331</v>
      </c>
      <c r="G21" s="32"/>
      <c r="H21" s="85"/>
      <c r="I21" s="31"/>
      <c r="J21" s="165">
        <v>0.33333333333333331</v>
      </c>
      <c r="K21" s="32"/>
      <c r="L21" s="33"/>
      <c r="M21" s="86"/>
      <c r="N21" s="165">
        <v>0.33333333333333331</v>
      </c>
      <c r="O21" s="32"/>
      <c r="P21" s="85"/>
      <c r="Q21" s="31"/>
      <c r="R21" s="32"/>
      <c r="S21" s="165">
        <v>0.33333333333333331</v>
      </c>
      <c r="T21" s="33"/>
      <c r="U21" s="86"/>
      <c r="V21" s="32"/>
      <c r="W21" s="32"/>
      <c r="X21" s="167"/>
      <c r="Y21" s="192">
        <v>0.33333333333333331</v>
      </c>
      <c r="Z21" s="32"/>
      <c r="AA21" s="98"/>
      <c r="AB21" s="167"/>
      <c r="AC21" s="192">
        <v>0.33333333333333331</v>
      </c>
      <c r="AD21" s="32"/>
      <c r="AE21" s="188">
        <v>0.25</v>
      </c>
      <c r="AF21" s="709">
        <f>SUM(E21:AE21)</f>
        <v>2.25</v>
      </c>
      <c r="AG21" s="705">
        <f>SUM(E22:AE22)</f>
        <v>2.0833333333333335</v>
      </c>
      <c r="AH21" s="359"/>
      <c r="AJ21" s="358"/>
      <c r="AK21" s="870"/>
      <c r="AL21" s="747"/>
      <c r="AM21" s="863"/>
      <c r="AN21" s="864"/>
      <c r="AO21" s="331"/>
      <c r="AP21" s="359"/>
    </row>
    <row r="22" spans="1:42" ht="15" customHeight="1" x14ac:dyDescent="0.25">
      <c r="A22" s="358"/>
      <c r="B22" s="723"/>
      <c r="C22" s="726"/>
      <c r="D22" s="25" t="s">
        <v>158</v>
      </c>
      <c r="E22" s="83"/>
      <c r="F22" s="166">
        <v>0.3125</v>
      </c>
      <c r="G22" s="27"/>
      <c r="H22" s="82"/>
      <c r="I22" s="26"/>
      <c r="J22" s="166">
        <v>0.3125</v>
      </c>
      <c r="K22" s="27"/>
      <c r="L22" s="28"/>
      <c r="M22" s="83"/>
      <c r="N22" s="166">
        <v>0.3125</v>
      </c>
      <c r="O22" s="27"/>
      <c r="P22" s="82"/>
      <c r="Q22" s="26"/>
      <c r="R22" s="27"/>
      <c r="S22" s="166">
        <v>0.3125</v>
      </c>
      <c r="T22" s="28"/>
      <c r="U22" s="83"/>
      <c r="V22" s="27"/>
      <c r="W22" s="27"/>
      <c r="X22" s="168"/>
      <c r="Y22" s="193">
        <v>0.3125</v>
      </c>
      <c r="Z22" s="27"/>
      <c r="AA22" s="100"/>
      <c r="AB22" s="168"/>
      <c r="AC22" s="193">
        <v>0.3125</v>
      </c>
      <c r="AD22" s="27"/>
      <c r="AE22" s="189">
        <v>0.20833333333333334</v>
      </c>
      <c r="AF22" s="708"/>
      <c r="AG22" s="704"/>
      <c r="AH22" s="359"/>
      <c r="AJ22" s="358"/>
      <c r="AK22" s="871"/>
      <c r="AL22" s="747"/>
      <c r="AM22" s="863"/>
      <c r="AN22" s="864"/>
      <c r="AO22" s="331"/>
      <c r="AP22" s="359"/>
    </row>
    <row r="23" spans="1:42" ht="15" customHeight="1" x14ac:dyDescent="0.25">
      <c r="A23" s="358"/>
      <c r="B23" s="723"/>
      <c r="C23" s="727" t="s">
        <v>20</v>
      </c>
      <c r="D23" s="30" t="s">
        <v>157</v>
      </c>
      <c r="E23" s="169">
        <v>0.25</v>
      </c>
      <c r="F23" s="32"/>
      <c r="G23" s="32"/>
      <c r="H23" s="85"/>
      <c r="I23" s="31"/>
      <c r="J23" s="32"/>
      <c r="K23" s="32"/>
      <c r="L23" s="85"/>
      <c r="M23" s="31"/>
      <c r="N23" s="32"/>
      <c r="O23" s="32"/>
      <c r="P23" s="85"/>
      <c r="Q23" s="31"/>
      <c r="R23" s="171">
        <v>0.33333333333333331</v>
      </c>
      <c r="S23" s="32"/>
      <c r="T23" s="85"/>
      <c r="U23" s="31"/>
      <c r="V23" s="32"/>
      <c r="W23" s="171">
        <v>0.33333333333333331</v>
      </c>
      <c r="X23" s="85"/>
      <c r="Y23" s="31"/>
      <c r="Z23" s="32"/>
      <c r="AA23" s="171">
        <v>0.33333333333333331</v>
      </c>
      <c r="AB23" s="99"/>
      <c r="AC23" s="86"/>
      <c r="AD23" s="32"/>
      <c r="AE23" s="99"/>
      <c r="AF23" s="709">
        <f>SUM(E23:AE23)</f>
        <v>1.2499999999999998</v>
      </c>
      <c r="AG23" s="705">
        <f>SUM(E24:AE24)</f>
        <v>1.1458333333333335</v>
      </c>
      <c r="AH23" s="359"/>
      <c r="AJ23" s="358"/>
      <c r="AK23" s="865" t="s">
        <v>89</v>
      </c>
      <c r="AL23" s="789" t="s">
        <v>200</v>
      </c>
      <c r="AM23" s="866" t="s">
        <v>99</v>
      </c>
      <c r="AN23" s="867"/>
      <c r="AO23" s="331"/>
      <c r="AP23" s="359"/>
    </row>
    <row r="24" spans="1:42" ht="15" customHeight="1" thickBot="1" x14ac:dyDescent="0.3">
      <c r="A24" s="358"/>
      <c r="B24" s="724"/>
      <c r="C24" s="728"/>
      <c r="D24" s="40" t="s">
        <v>158</v>
      </c>
      <c r="E24" s="170">
        <v>0.20833333333333334</v>
      </c>
      <c r="F24" s="41"/>
      <c r="G24" s="41"/>
      <c r="H24" s="87"/>
      <c r="I24" s="43"/>
      <c r="J24" s="41"/>
      <c r="K24" s="41"/>
      <c r="L24" s="87"/>
      <c r="M24" s="43"/>
      <c r="N24" s="41"/>
      <c r="O24" s="41"/>
      <c r="P24" s="87"/>
      <c r="Q24" s="43"/>
      <c r="R24" s="172">
        <v>0.3125</v>
      </c>
      <c r="S24" s="41"/>
      <c r="T24" s="87"/>
      <c r="U24" s="43"/>
      <c r="V24" s="41"/>
      <c r="W24" s="172">
        <v>0.3125</v>
      </c>
      <c r="X24" s="87"/>
      <c r="Y24" s="43"/>
      <c r="Z24" s="41"/>
      <c r="AA24" s="172">
        <v>0.3125</v>
      </c>
      <c r="AB24" s="103"/>
      <c r="AC24" s="88"/>
      <c r="AD24" s="41"/>
      <c r="AE24" s="103"/>
      <c r="AF24" s="713"/>
      <c r="AG24" s="706"/>
      <c r="AH24" s="359"/>
      <c r="AJ24" s="358"/>
      <c r="AK24" s="865"/>
      <c r="AL24" s="789"/>
      <c r="AM24" s="866"/>
      <c r="AN24" s="867"/>
      <c r="AO24" s="331"/>
      <c r="AP24" s="359"/>
    </row>
    <row r="25" spans="1:42"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3" t="s">
        <v>201</v>
      </c>
      <c r="AM25" s="863" t="s">
        <v>99</v>
      </c>
      <c r="AN25" s="864"/>
      <c r="AP25" s="359"/>
    </row>
    <row r="26" spans="1:42" ht="15" customHeight="1" x14ac:dyDescent="0.2">
      <c r="A26" s="358"/>
      <c r="B26" s="722">
        <v>2</v>
      </c>
      <c r="C26" s="729" t="s">
        <v>15</v>
      </c>
      <c r="D26" s="20" t="s">
        <v>157</v>
      </c>
      <c r="E26" s="21"/>
      <c r="F26" s="22"/>
      <c r="G26" s="22"/>
      <c r="H26" s="81"/>
      <c r="I26" s="55">
        <v>0.33333333333333331</v>
      </c>
      <c r="J26" s="22"/>
      <c r="K26" s="22"/>
      <c r="L26" s="81"/>
      <c r="M26" s="55">
        <v>0.33333333333333331</v>
      </c>
      <c r="N26" s="22"/>
      <c r="O26" s="22"/>
      <c r="P26" s="81"/>
      <c r="Q26" s="55">
        <v>0.33333333333333331</v>
      </c>
      <c r="R26" s="22"/>
      <c r="S26" s="22"/>
      <c r="T26" s="81"/>
      <c r="U26" s="55">
        <v>0.33333333333333331</v>
      </c>
      <c r="V26" s="22"/>
      <c r="W26" s="22"/>
      <c r="X26" s="23"/>
      <c r="Y26" s="80"/>
      <c r="Z26" s="22"/>
      <c r="AA26" s="102"/>
      <c r="AB26" s="23"/>
      <c r="AC26" s="80"/>
      <c r="AD26" s="22"/>
      <c r="AE26" s="96"/>
      <c r="AF26" s="707">
        <f>SUM(E26:AE26)</f>
        <v>1.3333333333333333</v>
      </c>
      <c r="AG26" s="703">
        <f>SUM(E27:AE27)</f>
        <v>1.25</v>
      </c>
      <c r="AH26" s="359"/>
      <c r="AJ26" s="358"/>
      <c r="AK26" s="868"/>
      <c r="AL26" s="793"/>
      <c r="AM26" s="863"/>
      <c r="AN26" s="864"/>
      <c r="AP26" s="359"/>
    </row>
    <row r="27" spans="1:42" ht="15" customHeight="1" x14ac:dyDescent="0.2">
      <c r="A27" s="358"/>
      <c r="B27" s="723"/>
      <c r="C27" s="730"/>
      <c r="D27" s="25" t="s">
        <v>158</v>
      </c>
      <c r="E27" s="26"/>
      <c r="F27" s="27"/>
      <c r="G27" s="27"/>
      <c r="H27" s="84"/>
      <c r="I27" s="57">
        <v>0.3125</v>
      </c>
      <c r="J27" s="27"/>
      <c r="K27" s="27"/>
      <c r="L27" s="84"/>
      <c r="M27" s="57">
        <v>0.3125</v>
      </c>
      <c r="N27" s="27"/>
      <c r="O27" s="27"/>
      <c r="P27" s="84"/>
      <c r="Q27" s="57">
        <v>0.3125</v>
      </c>
      <c r="R27" s="27"/>
      <c r="S27" s="27"/>
      <c r="T27" s="84"/>
      <c r="U27" s="57">
        <v>0.3125</v>
      </c>
      <c r="V27" s="27"/>
      <c r="W27" s="27"/>
      <c r="X27" s="28"/>
      <c r="Y27" s="83"/>
      <c r="Z27" s="27"/>
      <c r="AA27" s="100"/>
      <c r="AB27" s="28"/>
      <c r="AC27" s="83"/>
      <c r="AD27" s="27"/>
      <c r="AE27" s="97"/>
      <c r="AF27" s="708"/>
      <c r="AG27" s="704"/>
      <c r="AH27" s="359"/>
      <c r="AJ27" s="358"/>
      <c r="AK27" s="865" t="s">
        <v>91</v>
      </c>
      <c r="AL27" s="789" t="s">
        <v>202</v>
      </c>
      <c r="AM27" s="866" t="s">
        <v>99</v>
      </c>
      <c r="AN27" s="867"/>
      <c r="AP27" s="359"/>
    </row>
    <row r="28" spans="1:42" ht="15" customHeight="1" thickBot="1" x14ac:dyDescent="0.25">
      <c r="A28" s="358"/>
      <c r="B28" s="723"/>
      <c r="C28" s="731" t="s">
        <v>18</v>
      </c>
      <c r="D28" s="30" t="s">
        <v>157</v>
      </c>
      <c r="E28" s="31"/>
      <c r="F28" s="159">
        <v>0.33333333333333331</v>
      </c>
      <c r="G28" s="32"/>
      <c r="H28" s="33"/>
      <c r="I28" s="31"/>
      <c r="J28" s="159">
        <v>0.33333333333333331</v>
      </c>
      <c r="K28" s="32"/>
      <c r="L28" s="33"/>
      <c r="M28" s="86"/>
      <c r="N28" s="159">
        <v>0.33333333333333331</v>
      </c>
      <c r="O28" s="32"/>
      <c r="P28" s="85"/>
      <c r="Q28" s="31"/>
      <c r="R28" s="32"/>
      <c r="S28" s="159">
        <v>0.33333333333333331</v>
      </c>
      <c r="T28" s="33"/>
      <c r="U28" s="86"/>
      <c r="V28" s="32"/>
      <c r="W28" s="32"/>
      <c r="X28" s="161"/>
      <c r="Y28" s="181">
        <v>0.33333333333333331</v>
      </c>
      <c r="Z28" s="32"/>
      <c r="AA28" s="98"/>
      <c r="AB28" s="161"/>
      <c r="AC28" s="181">
        <v>0.33333333333333331</v>
      </c>
      <c r="AD28" s="32"/>
      <c r="AE28" s="186">
        <v>0.25</v>
      </c>
      <c r="AF28" s="709">
        <f>SUM(E28:AE28)</f>
        <v>2.25</v>
      </c>
      <c r="AG28" s="705">
        <f>SUM(E29:AE29)</f>
        <v>2.0833333333333335</v>
      </c>
      <c r="AH28" s="359"/>
      <c r="AJ28" s="358"/>
      <c r="AK28" s="872"/>
      <c r="AL28" s="790"/>
      <c r="AM28" s="873"/>
      <c r="AN28" s="874"/>
      <c r="AP28" s="359"/>
    </row>
    <row r="29" spans="1:42" ht="15" customHeight="1" x14ac:dyDescent="0.25">
      <c r="A29" s="358"/>
      <c r="B29" s="723"/>
      <c r="C29" s="732"/>
      <c r="D29" s="25" t="s">
        <v>158</v>
      </c>
      <c r="E29" s="26"/>
      <c r="F29" s="160">
        <v>0.3125</v>
      </c>
      <c r="G29" s="27"/>
      <c r="H29" s="28"/>
      <c r="I29" s="26"/>
      <c r="J29" s="160">
        <v>0.3125</v>
      </c>
      <c r="K29" s="27"/>
      <c r="L29" s="28"/>
      <c r="M29" s="83"/>
      <c r="N29" s="160">
        <v>0.3125</v>
      </c>
      <c r="O29" s="27"/>
      <c r="P29" s="82"/>
      <c r="Q29" s="26"/>
      <c r="R29" s="27"/>
      <c r="S29" s="160">
        <v>0.3125</v>
      </c>
      <c r="T29" s="28"/>
      <c r="U29" s="83"/>
      <c r="V29" s="27"/>
      <c r="W29" s="27"/>
      <c r="X29" s="162"/>
      <c r="Y29" s="182">
        <v>0.3125</v>
      </c>
      <c r="Z29" s="27"/>
      <c r="AA29" s="100"/>
      <c r="AB29" s="162"/>
      <c r="AC29" s="182">
        <v>0.3125</v>
      </c>
      <c r="AD29" s="27"/>
      <c r="AE29" s="187">
        <v>0.20833333333333334</v>
      </c>
      <c r="AF29" s="708"/>
      <c r="AG29" s="704"/>
      <c r="AH29" s="359"/>
      <c r="AJ29" s="358"/>
      <c r="AK29" s="875"/>
      <c r="AL29" s="877" t="s">
        <v>194</v>
      </c>
      <c r="AM29" s="878">
        <f>COUNTIF(AM15:AM28, "x")</f>
        <v>7</v>
      </c>
      <c r="AN29" s="879">
        <f>COUNTIF(AN15:AN28, "x")</f>
        <v>0</v>
      </c>
      <c r="AO29" s="331"/>
      <c r="AP29" s="359"/>
    </row>
    <row r="30" spans="1:42" ht="15" customHeight="1" thickBot="1" x14ac:dyDescent="0.3">
      <c r="A30" s="358"/>
      <c r="B30" s="723"/>
      <c r="C30" s="725" t="s">
        <v>19</v>
      </c>
      <c r="D30" s="30" t="s">
        <v>157</v>
      </c>
      <c r="E30" s="163">
        <v>0.25</v>
      </c>
      <c r="F30" s="32"/>
      <c r="G30" s="251"/>
      <c r="H30" s="85"/>
      <c r="I30" s="31"/>
      <c r="J30" s="32"/>
      <c r="K30" s="32"/>
      <c r="L30" s="33"/>
      <c r="M30" s="31"/>
      <c r="N30" s="32"/>
      <c r="O30" s="32"/>
      <c r="P30" s="85"/>
      <c r="Q30" s="31"/>
      <c r="R30" s="165">
        <v>0.33333333333333331</v>
      </c>
      <c r="S30" s="32"/>
      <c r="T30" s="33"/>
      <c r="U30" s="86"/>
      <c r="V30" s="32"/>
      <c r="W30" s="165">
        <v>0.33333333333333331</v>
      </c>
      <c r="X30" s="85"/>
      <c r="Y30" s="31"/>
      <c r="Z30" s="32"/>
      <c r="AA30" s="165">
        <v>0.33333333333333331</v>
      </c>
      <c r="AB30" s="99"/>
      <c r="AC30" s="86"/>
      <c r="AD30" s="32"/>
      <c r="AE30" s="99"/>
      <c r="AF30" s="709">
        <f>SUM(E30:AE30)</f>
        <v>1.2499999999999998</v>
      </c>
      <c r="AG30" s="705">
        <f>SUM(E31:AE31)</f>
        <v>1.1458333333333335</v>
      </c>
      <c r="AH30" s="359"/>
      <c r="AJ30" s="358"/>
      <c r="AK30" s="876"/>
      <c r="AL30" s="739"/>
      <c r="AM30" s="873"/>
      <c r="AN30" s="874"/>
      <c r="AO30" s="331"/>
      <c r="AP30" s="359"/>
    </row>
    <row r="31" spans="1:42" ht="15" customHeight="1" x14ac:dyDescent="0.25">
      <c r="A31" s="358"/>
      <c r="B31" s="723"/>
      <c r="C31" s="726"/>
      <c r="D31" s="25" t="s">
        <v>158</v>
      </c>
      <c r="E31" s="164">
        <v>0.20833333333333334</v>
      </c>
      <c r="F31" s="27"/>
      <c r="G31" s="252"/>
      <c r="H31" s="82"/>
      <c r="I31" s="26"/>
      <c r="J31" s="27"/>
      <c r="K31" s="27"/>
      <c r="L31" s="28"/>
      <c r="M31" s="26"/>
      <c r="N31" s="27"/>
      <c r="O31" s="27"/>
      <c r="P31" s="82"/>
      <c r="Q31" s="26"/>
      <c r="R31" s="166">
        <v>0.3125</v>
      </c>
      <c r="S31" s="27"/>
      <c r="T31" s="28"/>
      <c r="U31" s="83"/>
      <c r="V31" s="27"/>
      <c r="W31" s="166">
        <v>0.3125</v>
      </c>
      <c r="X31" s="82"/>
      <c r="Y31" s="26"/>
      <c r="Z31" s="27"/>
      <c r="AA31" s="166">
        <v>0.3125</v>
      </c>
      <c r="AB31" s="97"/>
      <c r="AC31" s="83"/>
      <c r="AD31" s="27"/>
      <c r="AE31" s="97"/>
      <c r="AF31" s="708"/>
      <c r="AG31" s="704"/>
      <c r="AH31" s="359"/>
      <c r="AJ31" s="358"/>
      <c r="AO31" s="331"/>
      <c r="AP31" s="359"/>
    </row>
    <row r="32" spans="1:42" ht="15" customHeight="1" x14ac:dyDescent="0.25">
      <c r="A32" s="358"/>
      <c r="B32" s="723"/>
      <c r="C32" s="727" t="s">
        <v>20</v>
      </c>
      <c r="D32" s="30" t="s">
        <v>157</v>
      </c>
      <c r="E32" s="32"/>
      <c r="F32" s="32"/>
      <c r="G32" s="171">
        <v>0.33333333333333331</v>
      </c>
      <c r="H32" s="85"/>
      <c r="I32" s="31"/>
      <c r="J32" s="32"/>
      <c r="K32" s="171">
        <v>0.33333333333333331</v>
      </c>
      <c r="L32" s="33"/>
      <c r="M32" s="86"/>
      <c r="N32" s="32"/>
      <c r="O32" s="171">
        <v>0.33333333333333331</v>
      </c>
      <c r="P32" s="85"/>
      <c r="Q32" s="31"/>
      <c r="R32" s="32"/>
      <c r="S32" s="32"/>
      <c r="T32" s="33"/>
      <c r="U32" s="31"/>
      <c r="V32" s="171">
        <v>0.33333333333333331</v>
      </c>
      <c r="W32" s="32"/>
      <c r="X32" s="85"/>
      <c r="Y32" s="31"/>
      <c r="Z32" s="171">
        <v>0.33333333333333331</v>
      </c>
      <c r="AA32" s="98"/>
      <c r="AB32" s="99"/>
      <c r="AC32" s="86"/>
      <c r="AD32" s="171">
        <v>0.5</v>
      </c>
      <c r="AE32" s="99"/>
      <c r="AF32" s="709">
        <f>SUM(E32:AE32)</f>
        <v>2.1666666666666665</v>
      </c>
      <c r="AG32" s="705">
        <f>SUM(E33:AE33)</f>
        <v>1.9791666666666667</v>
      </c>
      <c r="AH32" s="359"/>
      <c r="AJ32" s="358"/>
      <c r="AO32" s="331"/>
      <c r="AP32" s="359"/>
    </row>
    <row r="33" spans="1:42" ht="15" customHeight="1" thickBot="1" x14ac:dyDescent="0.3">
      <c r="A33" s="358"/>
      <c r="B33" s="724"/>
      <c r="C33" s="728"/>
      <c r="D33" s="40" t="s">
        <v>158</v>
      </c>
      <c r="E33" s="41"/>
      <c r="F33" s="41"/>
      <c r="G33" s="172">
        <v>0.3125</v>
      </c>
      <c r="H33" s="87"/>
      <c r="I33" s="43"/>
      <c r="J33" s="41"/>
      <c r="K33" s="172">
        <v>0.3125</v>
      </c>
      <c r="L33" s="42"/>
      <c r="M33" s="88"/>
      <c r="N33" s="41"/>
      <c r="O33" s="172">
        <v>0.3125</v>
      </c>
      <c r="P33" s="87"/>
      <c r="Q33" s="43"/>
      <c r="R33" s="41"/>
      <c r="S33" s="41"/>
      <c r="T33" s="42"/>
      <c r="U33" s="43"/>
      <c r="V33" s="172">
        <v>0.3125</v>
      </c>
      <c r="W33" s="41"/>
      <c r="X33" s="87"/>
      <c r="Y33" s="43"/>
      <c r="Z33" s="172">
        <v>0.3125</v>
      </c>
      <c r="AA33" s="101"/>
      <c r="AB33" s="103"/>
      <c r="AC33" s="88"/>
      <c r="AD33" s="172">
        <v>0.41666666666666669</v>
      </c>
      <c r="AE33" s="103"/>
      <c r="AF33" s="713"/>
      <c r="AG33" s="706"/>
      <c r="AH33" s="359"/>
      <c r="AJ33" s="358"/>
      <c r="AO33" s="331"/>
      <c r="AP33" s="359"/>
    </row>
    <row r="34" spans="1:42"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80" t="s">
        <v>92</v>
      </c>
      <c r="AL34" s="786" t="s">
        <v>179</v>
      </c>
      <c r="AM34" s="771" t="s">
        <v>180</v>
      </c>
      <c r="AN34" s="768" t="s">
        <v>181</v>
      </c>
      <c r="AO34" s="765" t="s">
        <v>182</v>
      </c>
      <c r="AP34" s="359"/>
    </row>
    <row r="35" spans="1:42" ht="15" customHeight="1" x14ac:dyDescent="0.2">
      <c r="A35" s="358"/>
      <c r="B35" s="722">
        <v>3</v>
      </c>
      <c r="C35" s="729" t="s">
        <v>15</v>
      </c>
      <c r="D35" s="20" t="s">
        <v>157</v>
      </c>
      <c r="E35" s="21"/>
      <c r="F35" s="24">
        <v>0.33333333333333331</v>
      </c>
      <c r="G35" s="22"/>
      <c r="H35" s="79"/>
      <c r="I35" s="21"/>
      <c r="J35" s="24">
        <v>0.33333333333333331</v>
      </c>
      <c r="K35" s="22"/>
      <c r="L35" s="23"/>
      <c r="M35" s="80"/>
      <c r="N35" s="24">
        <v>0.33333333333333331</v>
      </c>
      <c r="O35" s="22"/>
      <c r="P35" s="79"/>
      <c r="Q35" s="21"/>
      <c r="R35" s="22"/>
      <c r="S35" s="24">
        <v>0.33333333333333331</v>
      </c>
      <c r="T35" s="23"/>
      <c r="U35" s="80"/>
      <c r="V35" s="22"/>
      <c r="W35" s="22"/>
      <c r="X35" s="54"/>
      <c r="Y35" s="139">
        <v>0.33333333333333331</v>
      </c>
      <c r="Z35" s="102"/>
      <c r="AA35" s="102"/>
      <c r="AB35" s="54"/>
      <c r="AC35" s="139">
        <v>0.33333333333333331</v>
      </c>
      <c r="AD35" s="22"/>
      <c r="AE35" s="132">
        <v>0.25</v>
      </c>
      <c r="AF35" s="707">
        <f>SUM(E35:AE35)</f>
        <v>2.25</v>
      </c>
      <c r="AG35" s="703">
        <f>SUM(E36:AE36)</f>
        <v>2.0833333333333335</v>
      </c>
      <c r="AH35" s="359"/>
      <c r="AJ35" s="358"/>
      <c r="AK35" s="881"/>
      <c r="AL35" s="787"/>
      <c r="AM35" s="772"/>
      <c r="AN35" s="769"/>
      <c r="AO35" s="766"/>
      <c r="AP35" s="359"/>
    </row>
    <row r="36" spans="1:42" ht="15" customHeight="1" thickBot="1" x14ac:dyDescent="0.25">
      <c r="A36" s="358"/>
      <c r="B36" s="723"/>
      <c r="C36" s="730"/>
      <c r="D36" s="25" t="s">
        <v>158</v>
      </c>
      <c r="E36" s="26"/>
      <c r="F36" s="29">
        <v>0.3125</v>
      </c>
      <c r="G36" s="27"/>
      <c r="H36" s="82"/>
      <c r="I36" s="26"/>
      <c r="J36" s="29">
        <v>0.3125</v>
      </c>
      <c r="K36" s="27"/>
      <c r="L36" s="28"/>
      <c r="M36" s="83"/>
      <c r="N36" s="29">
        <v>0.3125</v>
      </c>
      <c r="O36" s="27"/>
      <c r="P36" s="82"/>
      <c r="Q36" s="26"/>
      <c r="R36" s="27"/>
      <c r="S36" s="29">
        <v>0.3125</v>
      </c>
      <c r="T36" s="28"/>
      <c r="U36" s="83"/>
      <c r="V36" s="27"/>
      <c r="W36" s="27"/>
      <c r="X36" s="56"/>
      <c r="Y36" s="140">
        <v>0.3125</v>
      </c>
      <c r="Z36" s="100"/>
      <c r="AA36" s="100"/>
      <c r="AB36" s="56"/>
      <c r="AC36" s="140">
        <v>0.3125</v>
      </c>
      <c r="AD36" s="27"/>
      <c r="AE36" s="133">
        <v>0.20833333333333334</v>
      </c>
      <c r="AF36" s="708"/>
      <c r="AG36" s="704"/>
      <c r="AH36" s="359"/>
      <c r="AJ36" s="358"/>
      <c r="AK36" s="882"/>
      <c r="AL36" s="788"/>
      <c r="AM36" s="772"/>
      <c r="AN36" s="770"/>
      <c r="AO36" s="767"/>
      <c r="AP36" s="359"/>
    </row>
    <row r="37" spans="1:42" ht="15" customHeight="1" x14ac:dyDescent="0.2">
      <c r="A37" s="358"/>
      <c r="B37" s="723"/>
      <c r="C37" s="731" t="s">
        <v>18</v>
      </c>
      <c r="D37" s="30" t="s">
        <v>157</v>
      </c>
      <c r="E37" s="181">
        <v>0.25</v>
      </c>
      <c r="F37" s="32"/>
      <c r="G37" s="32"/>
      <c r="H37" s="85"/>
      <c r="I37" s="31"/>
      <c r="J37" s="32"/>
      <c r="K37" s="32"/>
      <c r="L37" s="33"/>
      <c r="M37" s="32"/>
      <c r="N37" s="32"/>
      <c r="O37" s="32"/>
      <c r="P37" s="33"/>
      <c r="Q37" s="31"/>
      <c r="R37" s="159">
        <v>0.33333333333333331</v>
      </c>
      <c r="S37" s="32"/>
      <c r="T37" s="33"/>
      <c r="U37" s="86"/>
      <c r="V37" s="32"/>
      <c r="W37" s="159">
        <v>0.33333333333333331</v>
      </c>
      <c r="X37" s="85"/>
      <c r="Y37" s="31"/>
      <c r="Z37" s="32"/>
      <c r="AA37" s="159">
        <v>0.33333333333333331</v>
      </c>
      <c r="AB37" s="99"/>
      <c r="AC37" s="86"/>
      <c r="AD37" s="32"/>
      <c r="AE37" s="99"/>
      <c r="AF37" s="709">
        <f>SUM(E37:AE37)</f>
        <v>1.2499999999999998</v>
      </c>
      <c r="AG37" s="705">
        <f>SUM(E38:AE38)</f>
        <v>1.1458333333333335</v>
      </c>
      <c r="AH37" s="359"/>
      <c r="AJ37" s="362"/>
      <c r="AK37" s="888" t="s">
        <v>85</v>
      </c>
      <c r="AL37" s="748" t="s">
        <v>183</v>
      </c>
      <c r="AM37" s="890"/>
      <c r="AN37" s="890" t="s">
        <v>99</v>
      </c>
      <c r="AO37" s="883"/>
      <c r="AP37" s="359"/>
    </row>
    <row r="38" spans="1:42" ht="15" customHeight="1" x14ac:dyDescent="0.2">
      <c r="A38" s="358"/>
      <c r="B38" s="723"/>
      <c r="C38" s="732"/>
      <c r="D38" s="25" t="s">
        <v>158</v>
      </c>
      <c r="E38" s="182">
        <v>0.20833333333333334</v>
      </c>
      <c r="F38" s="27"/>
      <c r="G38" s="27"/>
      <c r="H38" s="82"/>
      <c r="I38" s="26"/>
      <c r="J38" s="27"/>
      <c r="K38" s="27"/>
      <c r="L38" s="28"/>
      <c r="M38" s="27"/>
      <c r="N38" s="27"/>
      <c r="O38" s="27"/>
      <c r="P38" s="28"/>
      <c r="Q38" s="26"/>
      <c r="R38" s="160">
        <v>0.3125</v>
      </c>
      <c r="S38" s="27"/>
      <c r="T38" s="28"/>
      <c r="U38" s="83"/>
      <c r="V38" s="27"/>
      <c r="W38" s="160">
        <v>0.3125</v>
      </c>
      <c r="X38" s="82"/>
      <c r="Y38" s="26"/>
      <c r="Z38" s="27"/>
      <c r="AA38" s="160">
        <v>0.3125</v>
      </c>
      <c r="AB38" s="97"/>
      <c r="AC38" s="83"/>
      <c r="AD38" s="27"/>
      <c r="AE38" s="97"/>
      <c r="AF38" s="708"/>
      <c r="AG38" s="704"/>
      <c r="AH38" s="359"/>
      <c r="AJ38" s="362"/>
      <c r="AK38" s="889"/>
      <c r="AL38" s="749"/>
      <c r="AM38" s="891"/>
      <c r="AN38" s="891"/>
      <c r="AO38" s="884"/>
      <c r="AP38" s="359"/>
    </row>
    <row r="39" spans="1:42" ht="15" customHeight="1" x14ac:dyDescent="0.2">
      <c r="A39" s="358"/>
      <c r="B39" s="723"/>
      <c r="C39" s="725" t="s">
        <v>19</v>
      </c>
      <c r="D39" s="30" t="s">
        <v>157</v>
      </c>
      <c r="E39" s="31"/>
      <c r="F39" s="32"/>
      <c r="G39" s="165">
        <v>0.33333333333333331</v>
      </c>
      <c r="H39" s="85"/>
      <c r="I39" s="31"/>
      <c r="J39" s="32"/>
      <c r="K39" s="165">
        <v>0.33333333333333331</v>
      </c>
      <c r="L39" s="85"/>
      <c r="M39" s="31"/>
      <c r="N39" s="32"/>
      <c r="O39" s="165">
        <v>0.33333333333333331</v>
      </c>
      <c r="P39" s="85"/>
      <c r="Q39" s="31"/>
      <c r="R39" s="32"/>
      <c r="S39" s="32"/>
      <c r="T39" s="33"/>
      <c r="U39" s="31"/>
      <c r="V39" s="165">
        <v>0.33333333333333331</v>
      </c>
      <c r="W39" s="32"/>
      <c r="X39" s="33"/>
      <c r="Y39" s="31"/>
      <c r="Z39" s="165">
        <v>0.33333333333333331</v>
      </c>
      <c r="AA39" s="98"/>
      <c r="AB39" s="33"/>
      <c r="AC39" s="31"/>
      <c r="AD39" s="165">
        <v>0.5</v>
      </c>
      <c r="AE39" s="99"/>
      <c r="AF39" s="709">
        <f>SUM(E39:AE39)</f>
        <v>2.1666666666666665</v>
      </c>
      <c r="AG39" s="705">
        <f>SUM(E40:AE40)</f>
        <v>1.9791666666666667</v>
      </c>
      <c r="AH39" s="359"/>
      <c r="AJ39" s="358"/>
      <c r="AK39" s="885" t="s">
        <v>86</v>
      </c>
      <c r="AL39" s="797" t="s">
        <v>184</v>
      </c>
      <c r="AM39" s="886" t="s">
        <v>99</v>
      </c>
      <c r="AN39" s="886"/>
      <c r="AO39" s="887"/>
      <c r="AP39" s="359"/>
    </row>
    <row r="40" spans="1:42" ht="15" customHeight="1" x14ac:dyDescent="0.2">
      <c r="A40" s="358"/>
      <c r="B40" s="723"/>
      <c r="C40" s="726"/>
      <c r="D40" s="25" t="s">
        <v>158</v>
      </c>
      <c r="E40" s="26"/>
      <c r="F40" s="27"/>
      <c r="G40" s="166">
        <v>0.3125</v>
      </c>
      <c r="H40" s="82"/>
      <c r="I40" s="26"/>
      <c r="J40" s="27"/>
      <c r="K40" s="166">
        <v>0.3125</v>
      </c>
      <c r="L40" s="82"/>
      <c r="M40" s="26"/>
      <c r="N40" s="27"/>
      <c r="O40" s="166">
        <v>0.3125</v>
      </c>
      <c r="P40" s="82"/>
      <c r="Q40" s="26"/>
      <c r="R40" s="27"/>
      <c r="S40" s="27"/>
      <c r="T40" s="28"/>
      <c r="U40" s="26"/>
      <c r="V40" s="166">
        <v>0.3125</v>
      </c>
      <c r="W40" s="27"/>
      <c r="X40" s="28"/>
      <c r="Y40" s="26"/>
      <c r="Z40" s="166">
        <v>0.3125</v>
      </c>
      <c r="AA40" s="100"/>
      <c r="AB40" s="28"/>
      <c r="AC40" s="26"/>
      <c r="AD40" s="166">
        <v>0.41666666666666669</v>
      </c>
      <c r="AE40" s="97"/>
      <c r="AF40" s="708"/>
      <c r="AG40" s="704"/>
      <c r="AH40" s="359"/>
      <c r="AJ40" s="358"/>
      <c r="AK40" s="885"/>
      <c r="AL40" s="797"/>
      <c r="AM40" s="886"/>
      <c r="AN40" s="886"/>
      <c r="AO40" s="887"/>
      <c r="AP40" s="359"/>
    </row>
    <row r="41" spans="1:42" ht="15" customHeight="1" x14ac:dyDescent="0.2">
      <c r="A41" s="358"/>
      <c r="B41" s="723"/>
      <c r="C41" s="727" t="s">
        <v>20</v>
      </c>
      <c r="D41" s="30" t="s">
        <v>157</v>
      </c>
      <c r="E41" s="31"/>
      <c r="F41" s="32"/>
      <c r="G41" s="32"/>
      <c r="H41" s="173"/>
      <c r="I41" s="196">
        <v>0.33333333333333331</v>
      </c>
      <c r="J41" s="32"/>
      <c r="K41" s="32"/>
      <c r="L41" s="173"/>
      <c r="M41" s="196">
        <v>0.33333333333333331</v>
      </c>
      <c r="N41" s="32"/>
      <c r="O41" s="32"/>
      <c r="P41" s="173"/>
      <c r="Q41" s="196">
        <v>0.33333333333333331</v>
      </c>
      <c r="R41" s="32"/>
      <c r="S41" s="32"/>
      <c r="T41" s="173"/>
      <c r="U41" s="196">
        <v>0.33333333333333331</v>
      </c>
      <c r="V41" s="32"/>
      <c r="W41" s="32"/>
      <c r="X41" s="85"/>
      <c r="Y41" s="31"/>
      <c r="Z41" s="32"/>
      <c r="AA41" s="98"/>
      <c r="AB41" s="99"/>
      <c r="AC41" s="86"/>
      <c r="AD41" s="32"/>
      <c r="AE41" s="99"/>
      <c r="AF41" s="709">
        <f>SUM(E41:AE41)</f>
        <v>1.3333333333333333</v>
      </c>
      <c r="AG41" s="705">
        <f>SUM(E42:AE42)</f>
        <v>1.25</v>
      </c>
      <c r="AH41" s="359"/>
      <c r="AJ41" s="358"/>
      <c r="AK41" s="889" t="s">
        <v>87</v>
      </c>
      <c r="AL41" s="749" t="s">
        <v>185</v>
      </c>
      <c r="AM41" s="891" t="s">
        <v>99</v>
      </c>
      <c r="AN41" s="891"/>
      <c r="AO41" s="884"/>
      <c r="AP41" s="359"/>
    </row>
    <row r="42" spans="1:42" ht="15" customHeight="1" thickBot="1" x14ac:dyDescent="0.25">
      <c r="A42" s="358"/>
      <c r="B42" s="724"/>
      <c r="C42" s="728"/>
      <c r="D42" s="40" t="s">
        <v>158</v>
      </c>
      <c r="E42" s="43"/>
      <c r="F42" s="41"/>
      <c r="G42" s="41"/>
      <c r="H42" s="198"/>
      <c r="I42" s="197">
        <v>0.3125</v>
      </c>
      <c r="J42" s="41"/>
      <c r="K42" s="41"/>
      <c r="L42" s="198"/>
      <c r="M42" s="197">
        <v>0.3125</v>
      </c>
      <c r="N42" s="41"/>
      <c r="O42" s="41"/>
      <c r="P42" s="198"/>
      <c r="Q42" s="197">
        <v>0.3125</v>
      </c>
      <c r="R42" s="41"/>
      <c r="S42" s="41"/>
      <c r="T42" s="198"/>
      <c r="U42" s="197">
        <v>0.3125</v>
      </c>
      <c r="V42" s="41"/>
      <c r="W42" s="41"/>
      <c r="X42" s="87"/>
      <c r="Y42" s="43"/>
      <c r="Z42" s="41"/>
      <c r="AA42" s="101"/>
      <c r="AB42" s="103"/>
      <c r="AC42" s="88"/>
      <c r="AD42" s="41"/>
      <c r="AE42" s="103"/>
      <c r="AF42" s="713"/>
      <c r="AG42" s="706"/>
      <c r="AH42" s="359"/>
      <c r="AJ42" s="358"/>
      <c r="AK42" s="889"/>
      <c r="AL42" s="749"/>
      <c r="AM42" s="891"/>
      <c r="AN42" s="891"/>
      <c r="AO42" s="884"/>
      <c r="AP42" s="359"/>
    </row>
    <row r="43" spans="1:42"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5" t="s">
        <v>88</v>
      </c>
      <c r="AL43" s="797" t="s">
        <v>186</v>
      </c>
      <c r="AM43" s="886"/>
      <c r="AN43" s="886" t="s">
        <v>99</v>
      </c>
      <c r="AO43" s="887"/>
      <c r="AP43" s="359"/>
    </row>
    <row r="44" spans="1:42" ht="15" customHeight="1" x14ac:dyDescent="0.2">
      <c r="A44" s="358"/>
      <c r="B44" s="722">
        <v>4</v>
      </c>
      <c r="C44" s="729" t="s">
        <v>15</v>
      </c>
      <c r="D44" s="20" t="s">
        <v>157</v>
      </c>
      <c r="E44" s="55">
        <v>0.25</v>
      </c>
      <c r="F44" s="22"/>
      <c r="G44" s="22"/>
      <c r="H44" s="23"/>
      <c r="I44" s="21"/>
      <c r="J44" s="22"/>
      <c r="K44" s="22"/>
      <c r="L44" s="23"/>
      <c r="M44" s="80"/>
      <c r="N44" s="22"/>
      <c r="O44" s="22"/>
      <c r="P44" s="79"/>
      <c r="Q44" s="21"/>
      <c r="R44" s="24">
        <v>0.33333333333333331</v>
      </c>
      <c r="S44" s="22"/>
      <c r="T44" s="23"/>
      <c r="U44" s="80"/>
      <c r="V44" s="22"/>
      <c r="W44" s="24">
        <v>0.33333333333333331</v>
      </c>
      <c r="X44" s="79"/>
      <c r="Y44" s="21"/>
      <c r="Z44" s="22"/>
      <c r="AA44" s="24">
        <v>0.33333333333333331</v>
      </c>
      <c r="AB44" s="96"/>
      <c r="AC44" s="80"/>
      <c r="AD44" s="22"/>
      <c r="AE44" s="96"/>
      <c r="AF44" s="707">
        <f>SUM(E44:AE44)</f>
        <v>1.2499999999999998</v>
      </c>
      <c r="AG44" s="703">
        <f>SUM(E45:AE45)</f>
        <v>1.1458333333333335</v>
      </c>
      <c r="AH44" s="368"/>
      <c r="AJ44" s="363"/>
      <c r="AK44" s="885"/>
      <c r="AL44" s="797"/>
      <c r="AM44" s="886"/>
      <c r="AN44" s="886"/>
      <c r="AO44" s="887"/>
      <c r="AP44" s="359"/>
    </row>
    <row r="45" spans="1:42" ht="15" customHeight="1" x14ac:dyDescent="0.2">
      <c r="A45" s="358"/>
      <c r="B45" s="723"/>
      <c r="C45" s="730"/>
      <c r="D45" s="25" t="s">
        <v>158</v>
      </c>
      <c r="E45" s="57">
        <v>0.20833333333333334</v>
      </c>
      <c r="F45" s="27"/>
      <c r="G45" s="27"/>
      <c r="H45" s="28"/>
      <c r="I45" s="26"/>
      <c r="J45" s="27"/>
      <c r="K45" s="27"/>
      <c r="L45" s="28"/>
      <c r="M45" s="83"/>
      <c r="N45" s="27"/>
      <c r="O45" s="27"/>
      <c r="P45" s="82"/>
      <c r="Q45" s="26"/>
      <c r="R45" s="29">
        <v>0.3125</v>
      </c>
      <c r="S45" s="27"/>
      <c r="T45" s="28"/>
      <c r="U45" s="83"/>
      <c r="V45" s="27"/>
      <c r="W45" s="29">
        <v>0.3125</v>
      </c>
      <c r="X45" s="82"/>
      <c r="Y45" s="26"/>
      <c r="Z45" s="27"/>
      <c r="AA45" s="29">
        <v>0.3125</v>
      </c>
      <c r="AB45" s="97"/>
      <c r="AC45" s="83"/>
      <c r="AD45" s="27"/>
      <c r="AE45" s="97"/>
      <c r="AF45" s="708"/>
      <c r="AG45" s="704"/>
      <c r="AH45" s="359"/>
      <c r="AJ45" s="363"/>
      <c r="AK45" s="889" t="s">
        <v>89</v>
      </c>
      <c r="AL45" s="749" t="s">
        <v>187</v>
      </c>
      <c r="AM45" s="891" t="s">
        <v>99</v>
      </c>
      <c r="AN45" s="891"/>
      <c r="AO45" s="884"/>
      <c r="AP45" s="359"/>
    </row>
    <row r="46" spans="1:42" ht="15" customHeight="1" x14ac:dyDescent="0.2">
      <c r="A46" s="358"/>
      <c r="B46" s="723"/>
      <c r="C46" s="731" t="s">
        <v>18</v>
      </c>
      <c r="D46" s="30" t="s">
        <v>157</v>
      </c>
      <c r="E46" s="31"/>
      <c r="F46" s="32"/>
      <c r="G46" s="159">
        <v>0.33333333333333331</v>
      </c>
      <c r="H46" s="85"/>
      <c r="I46" s="31"/>
      <c r="J46" s="32"/>
      <c r="K46" s="159">
        <v>0.33333333333333331</v>
      </c>
      <c r="L46" s="85"/>
      <c r="M46" s="31"/>
      <c r="N46" s="32"/>
      <c r="O46" s="159">
        <v>0.33333333333333331</v>
      </c>
      <c r="P46" s="85"/>
      <c r="Q46" s="31"/>
      <c r="R46" s="32"/>
      <c r="S46" s="32"/>
      <c r="T46" s="33"/>
      <c r="U46" s="31"/>
      <c r="V46" s="159">
        <v>0.33333333333333331</v>
      </c>
      <c r="W46" s="32"/>
      <c r="X46" s="85"/>
      <c r="Y46" s="31"/>
      <c r="Z46" s="159">
        <v>0.33333333333333331</v>
      </c>
      <c r="AA46" s="98"/>
      <c r="AB46" s="99"/>
      <c r="AC46" s="86"/>
      <c r="AD46" s="159">
        <v>0.5</v>
      </c>
      <c r="AE46" s="99"/>
      <c r="AF46" s="709">
        <f>SUM(E46:AE46)</f>
        <v>2.1666666666666665</v>
      </c>
      <c r="AG46" s="705">
        <f>SUM(E47:AE47)</f>
        <v>1.9791666666666667</v>
      </c>
      <c r="AH46" s="368"/>
      <c r="AJ46" s="363"/>
      <c r="AK46" s="889"/>
      <c r="AL46" s="749"/>
      <c r="AM46" s="891"/>
      <c r="AN46" s="891"/>
      <c r="AO46" s="884"/>
      <c r="AP46" s="359"/>
    </row>
    <row r="47" spans="1:42" ht="15" customHeight="1" x14ac:dyDescent="0.2">
      <c r="A47" s="358"/>
      <c r="B47" s="723"/>
      <c r="C47" s="732"/>
      <c r="D47" s="25" t="s">
        <v>158</v>
      </c>
      <c r="E47" s="26"/>
      <c r="F47" s="27"/>
      <c r="G47" s="160">
        <v>0.3125</v>
      </c>
      <c r="H47" s="82"/>
      <c r="I47" s="26"/>
      <c r="J47" s="27"/>
      <c r="K47" s="160">
        <v>0.3125</v>
      </c>
      <c r="L47" s="82"/>
      <c r="M47" s="26"/>
      <c r="N47" s="27"/>
      <c r="O47" s="160">
        <v>0.3125</v>
      </c>
      <c r="P47" s="82"/>
      <c r="Q47" s="26"/>
      <c r="R47" s="27"/>
      <c r="S47" s="27"/>
      <c r="T47" s="28"/>
      <c r="U47" s="26"/>
      <c r="V47" s="160">
        <v>0.3125</v>
      </c>
      <c r="W47" s="27"/>
      <c r="X47" s="82"/>
      <c r="Y47" s="26"/>
      <c r="Z47" s="160">
        <v>0.3125</v>
      </c>
      <c r="AA47" s="100"/>
      <c r="AB47" s="97"/>
      <c r="AC47" s="83"/>
      <c r="AD47" s="160">
        <v>0.41666666666666669</v>
      </c>
      <c r="AE47" s="97"/>
      <c r="AF47" s="708"/>
      <c r="AG47" s="704"/>
      <c r="AH47" s="359"/>
      <c r="AJ47" s="363"/>
      <c r="AK47" s="885" t="s">
        <v>90</v>
      </c>
      <c r="AL47" s="797" t="s">
        <v>188</v>
      </c>
      <c r="AM47" s="886" t="s">
        <v>99</v>
      </c>
      <c r="AN47" s="886"/>
      <c r="AO47" s="887"/>
      <c r="AP47" s="359"/>
    </row>
    <row r="48" spans="1:42" ht="15" customHeight="1" x14ac:dyDescent="0.2">
      <c r="A48" s="358"/>
      <c r="B48" s="723"/>
      <c r="C48" s="725" t="s">
        <v>19</v>
      </c>
      <c r="D48" s="30" t="s">
        <v>157</v>
      </c>
      <c r="E48" s="32"/>
      <c r="F48" s="32"/>
      <c r="G48" s="32"/>
      <c r="H48" s="167"/>
      <c r="I48" s="192">
        <v>0.33333333333333331</v>
      </c>
      <c r="J48" s="32"/>
      <c r="K48" s="32"/>
      <c r="L48" s="167"/>
      <c r="M48" s="192">
        <v>0.33333333333333331</v>
      </c>
      <c r="N48" s="32"/>
      <c r="O48" s="32"/>
      <c r="P48" s="167"/>
      <c r="Q48" s="192">
        <v>0.33333333333333331</v>
      </c>
      <c r="R48" s="32"/>
      <c r="S48" s="32"/>
      <c r="T48" s="167"/>
      <c r="U48" s="192">
        <v>0.33333333333333331</v>
      </c>
      <c r="V48" s="32"/>
      <c r="W48" s="32"/>
      <c r="X48" s="85"/>
      <c r="Y48" s="31"/>
      <c r="Z48" s="32"/>
      <c r="AA48" s="98"/>
      <c r="AB48" s="99"/>
      <c r="AC48" s="86"/>
      <c r="AD48" s="32"/>
      <c r="AE48" s="99"/>
      <c r="AF48" s="709">
        <f>SUM(E48:AE48)</f>
        <v>1.3333333333333333</v>
      </c>
      <c r="AG48" s="705">
        <f>SUM(E49:AE49)</f>
        <v>1.25</v>
      </c>
      <c r="AH48" s="368"/>
      <c r="AJ48" s="363"/>
      <c r="AK48" s="885"/>
      <c r="AL48" s="797"/>
      <c r="AM48" s="886"/>
      <c r="AN48" s="886"/>
      <c r="AO48" s="887"/>
      <c r="AP48" s="359"/>
    </row>
    <row r="49" spans="1:42" ht="15" customHeight="1" x14ac:dyDescent="0.2">
      <c r="A49" s="358"/>
      <c r="B49" s="723"/>
      <c r="C49" s="726"/>
      <c r="D49" s="25" t="s">
        <v>158</v>
      </c>
      <c r="E49" s="27"/>
      <c r="F49" s="27"/>
      <c r="G49" s="27"/>
      <c r="H49" s="168"/>
      <c r="I49" s="193">
        <v>0.3125</v>
      </c>
      <c r="J49" s="27"/>
      <c r="K49" s="27"/>
      <c r="L49" s="168"/>
      <c r="M49" s="193">
        <v>0.3125</v>
      </c>
      <c r="N49" s="27"/>
      <c r="O49" s="27"/>
      <c r="P49" s="168"/>
      <c r="Q49" s="193">
        <v>0.3125</v>
      </c>
      <c r="R49" s="27"/>
      <c r="S49" s="27"/>
      <c r="T49" s="168"/>
      <c r="U49" s="193">
        <v>0.3125</v>
      </c>
      <c r="V49" s="27"/>
      <c r="W49" s="27"/>
      <c r="X49" s="82"/>
      <c r="Y49" s="26"/>
      <c r="Z49" s="27"/>
      <c r="AA49" s="100"/>
      <c r="AB49" s="97"/>
      <c r="AC49" s="83"/>
      <c r="AD49" s="27"/>
      <c r="AE49" s="97"/>
      <c r="AF49" s="708"/>
      <c r="AG49" s="704"/>
      <c r="AH49" s="359"/>
      <c r="AJ49" s="363"/>
      <c r="AK49" s="889" t="s">
        <v>91</v>
      </c>
      <c r="AL49" s="749" t="s">
        <v>189</v>
      </c>
      <c r="AM49" s="891"/>
      <c r="AN49" s="891" t="s">
        <v>99</v>
      </c>
      <c r="AO49" s="884"/>
      <c r="AP49" s="359"/>
    </row>
    <row r="50" spans="1:42" ht="15" customHeight="1" x14ac:dyDescent="0.2">
      <c r="A50" s="358"/>
      <c r="B50" s="723"/>
      <c r="C50" s="727" t="s">
        <v>20</v>
      </c>
      <c r="D50" s="30" t="s">
        <v>157</v>
      </c>
      <c r="E50" s="31"/>
      <c r="F50" s="171">
        <v>0.33333333333333331</v>
      </c>
      <c r="G50" s="32"/>
      <c r="H50" s="85"/>
      <c r="I50" s="31"/>
      <c r="J50" s="171">
        <v>0.33333333333333331</v>
      </c>
      <c r="K50" s="32"/>
      <c r="L50" s="33"/>
      <c r="M50" s="31"/>
      <c r="N50" s="171">
        <v>0.33333333333333331</v>
      </c>
      <c r="O50" s="32"/>
      <c r="P50" s="85"/>
      <c r="Q50" s="31"/>
      <c r="R50" s="32"/>
      <c r="S50" s="171">
        <v>0.33333333333333331</v>
      </c>
      <c r="T50" s="33"/>
      <c r="U50" s="86"/>
      <c r="V50" s="32"/>
      <c r="W50" s="32"/>
      <c r="X50" s="173"/>
      <c r="Y50" s="196">
        <v>0.33333333333333331</v>
      </c>
      <c r="Z50" s="32"/>
      <c r="AA50" s="32"/>
      <c r="AB50" s="173"/>
      <c r="AC50" s="196">
        <v>0.33333333333333331</v>
      </c>
      <c r="AD50" s="32"/>
      <c r="AE50" s="190">
        <v>0.25</v>
      </c>
      <c r="AF50" s="709">
        <f>SUM(E50:AE50)</f>
        <v>2.25</v>
      </c>
      <c r="AG50" s="705">
        <f>SUM(E51:AE51)</f>
        <v>2.0833333333333335</v>
      </c>
      <c r="AH50" s="368"/>
      <c r="AJ50" s="363"/>
      <c r="AK50" s="889"/>
      <c r="AL50" s="749"/>
      <c r="AM50" s="891"/>
      <c r="AN50" s="891"/>
      <c r="AO50" s="884"/>
      <c r="AP50" s="359"/>
    </row>
    <row r="51" spans="1:42" ht="15" customHeight="1" thickBot="1" x14ac:dyDescent="0.25">
      <c r="A51" s="358"/>
      <c r="B51" s="724"/>
      <c r="C51" s="728"/>
      <c r="D51" s="40" t="s">
        <v>158</v>
      </c>
      <c r="E51" s="43"/>
      <c r="F51" s="172">
        <v>0.3125</v>
      </c>
      <c r="G51" s="41"/>
      <c r="H51" s="87"/>
      <c r="I51" s="43"/>
      <c r="J51" s="172">
        <v>0.3125</v>
      </c>
      <c r="K51" s="41"/>
      <c r="L51" s="42"/>
      <c r="M51" s="43"/>
      <c r="N51" s="172">
        <v>0.3125</v>
      </c>
      <c r="O51" s="41"/>
      <c r="P51" s="87"/>
      <c r="Q51" s="43"/>
      <c r="R51" s="41"/>
      <c r="S51" s="172">
        <v>0.3125</v>
      </c>
      <c r="T51" s="42"/>
      <c r="U51" s="88"/>
      <c r="V51" s="41"/>
      <c r="W51" s="41"/>
      <c r="X51" s="198"/>
      <c r="Y51" s="197">
        <v>0.3125</v>
      </c>
      <c r="Z51" s="41"/>
      <c r="AA51" s="41"/>
      <c r="AB51" s="198"/>
      <c r="AC51" s="197">
        <v>0.3125</v>
      </c>
      <c r="AD51" s="41"/>
      <c r="AE51" s="191">
        <v>0.20833333333333334</v>
      </c>
      <c r="AF51" s="713"/>
      <c r="AG51" s="706"/>
      <c r="AH51" s="359"/>
      <c r="AJ51" s="363"/>
      <c r="AK51" s="885" t="s">
        <v>93</v>
      </c>
      <c r="AL51" s="797" t="s">
        <v>203</v>
      </c>
      <c r="AM51" s="886"/>
      <c r="AN51" s="886" t="s">
        <v>99</v>
      </c>
      <c r="AO51" s="887"/>
      <c r="AP51" s="359"/>
    </row>
    <row r="52" spans="1:42" ht="26.45" customHeight="1" thickBot="1" x14ac:dyDescent="0.25">
      <c r="A52" s="358"/>
      <c r="Y52" s="719" t="s">
        <v>172</v>
      </c>
      <c r="Z52" s="720"/>
      <c r="AA52" s="720"/>
      <c r="AB52" s="720"/>
      <c r="AC52" s="720"/>
      <c r="AD52" s="720"/>
      <c r="AE52" s="720"/>
      <c r="AF52" s="48">
        <f>AVERAGE(AF17:AF24,AF26:AF33,AF35:AF42,AF44:AF51)</f>
        <v>1.75</v>
      </c>
      <c r="AG52" s="49">
        <f>AVERAGE(AG17:AG24,AG26:AG33,AG35:AG42,AG44:AG51)</f>
        <v>1.6145833333333335</v>
      </c>
      <c r="AH52" s="359"/>
      <c r="AJ52" s="363"/>
      <c r="AK52" s="885"/>
      <c r="AL52" s="797"/>
      <c r="AM52" s="886"/>
      <c r="AN52" s="886"/>
      <c r="AO52" s="887"/>
      <c r="AP52" s="359"/>
    </row>
    <row r="53" spans="1:42" ht="15" customHeight="1" x14ac:dyDescent="0.2">
      <c r="A53" s="358"/>
      <c r="AH53" s="359"/>
      <c r="AJ53" s="363"/>
      <c r="AK53" s="889" t="s">
        <v>94</v>
      </c>
      <c r="AL53" s="900" t="s">
        <v>190</v>
      </c>
      <c r="AM53" s="891"/>
      <c r="AN53" s="891" t="s">
        <v>99</v>
      </c>
      <c r="AO53" s="884"/>
      <c r="AP53" s="359"/>
    </row>
    <row r="54" spans="1:42" s="62" customFormat="1" ht="35.1" customHeight="1" x14ac:dyDescent="0.2">
      <c r="A54" s="369"/>
      <c r="C54" s="63" t="s">
        <v>161</v>
      </c>
      <c r="D54" s="63"/>
      <c r="E54" s="64"/>
      <c r="F54" s="64"/>
      <c r="G54" s="64"/>
      <c r="H54" s="64"/>
      <c r="I54" s="64"/>
      <c r="J54" s="65" t="s">
        <v>173</v>
      </c>
      <c r="AF54" s="66"/>
      <c r="AG54" s="66"/>
      <c r="AH54" s="370"/>
      <c r="AJ54" s="363"/>
      <c r="AK54" s="889"/>
      <c r="AL54" s="901"/>
      <c r="AM54" s="891"/>
      <c r="AN54" s="891"/>
      <c r="AO54" s="884"/>
      <c r="AP54" s="359"/>
    </row>
    <row r="55" spans="1:42" s="62" customFormat="1" ht="35.1" customHeight="1" x14ac:dyDescent="0.2">
      <c r="A55" s="369"/>
      <c r="C55" s="63"/>
      <c r="D55" s="63"/>
      <c r="E55" s="64"/>
      <c r="F55" s="64"/>
      <c r="G55" s="64"/>
      <c r="H55" s="64"/>
      <c r="I55" s="64"/>
      <c r="J55" s="65" t="s">
        <v>163</v>
      </c>
      <c r="AF55" s="66"/>
      <c r="AG55" s="66"/>
      <c r="AH55" s="370"/>
      <c r="AJ55" s="363"/>
      <c r="AK55" s="389" t="s">
        <v>95</v>
      </c>
      <c r="AL55" s="685" t="s">
        <v>191</v>
      </c>
      <c r="AM55" s="393"/>
      <c r="AN55" s="393"/>
      <c r="AO55" s="391"/>
      <c r="AP55" s="359"/>
    </row>
    <row r="56" spans="1:42" s="62" customFormat="1" ht="35.1" customHeight="1" x14ac:dyDescent="0.2">
      <c r="A56" s="369"/>
      <c r="C56" s="63"/>
      <c r="D56" s="63"/>
      <c r="E56" s="64"/>
      <c r="F56" s="64"/>
      <c r="G56" s="64"/>
      <c r="H56" s="64"/>
      <c r="I56" s="64"/>
      <c r="J56" s="65" t="s">
        <v>164</v>
      </c>
      <c r="AF56" s="66"/>
      <c r="AG56" s="66"/>
      <c r="AH56" s="370"/>
      <c r="AJ56" s="363"/>
      <c r="AK56" s="388" t="s">
        <v>96</v>
      </c>
      <c r="AL56" s="684" t="s">
        <v>192</v>
      </c>
      <c r="AM56" s="392"/>
      <c r="AN56" s="392"/>
      <c r="AO56" s="390"/>
      <c r="AP56" s="359"/>
    </row>
    <row r="57" spans="1:42" s="62" customFormat="1" ht="34.5" customHeight="1" thickBot="1" x14ac:dyDescent="0.3">
      <c r="A57" s="369"/>
      <c r="C57" s="63"/>
      <c r="D57" s="63"/>
      <c r="E57" s="64"/>
      <c r="F57" s="64"/>
      <c r="G57" s="64"/>
      <c r="H57" s="64"/>
      <c r="I57" s="64"/>
      <c r="J57" s="65" t="s">
        <v>174</v>
      </c>
      <c r="AF57" s="66"/>
      <c r="AG57" s="66"/>
      <c r="AH57" s="370"/>
      <c r="AJ57" s="363"/>
      <c r="AK57" s="376" t="s">
        <v>97</v>
      </c>
      <c r="AL57" s="635" t="s">
        <v>193</v>
      </c>
      <c r="AM57" s="380"/>
      <c r="AN57" s="380"/>
      <c r="AO57" s="381"/>
      <c r="AP57" s="359"/>
    </row>
    <row r="58" spans="1:42" ht="35.1" customHeight="1" x14ac:dyDescent="0.2">
      <c r="A58" s="358"/>
      <c r="J58" s="65" t="s">
        <v>175</v>
      </c>
      <c r="AH58" s="359"/>
      <c r="AJ58" s="358"/>
      <c r="AK58" s="892"/>
      <c r="AL58" s="903" t="s">
        <v>194</v>
      </c>
      <c r="AM58" s="895">
        <f>COUNTIF(AM37:AM57,"x")</f>
        <v>4</v>
      </c>
      <c r="AN58" s="895">
        <f>COUNTIF(AN37:AN57,"x")</f>
        <v>5</v>
      </c>
      <c r="AO58" s="896">
        <f>COUNTIF(AO37:AO57,"x")</f>
        <v>0</v>
      </c>
      <c r="AP58" s="359"/>
    </row>
    <row r="59" spans="1:42" ht="15" customHeight="1" thickBot="1" x14ac:dyDescent="0.25">
      <c r="A59" s="358"/>
      <c r="B59" s="62"/>
      <c r="AG59" s="66"/>
      <c r="AH59" s="359"/>
      <c r="AJ59" s="358"/>
      <c r="AK59" s="893"/>
      <c r="AL59" s="904"/>
      <c r="AM59" s="873"/>
      <c r="AN59" s="873"/>
      <c r="AO59" s="874"/>
      <c r="AP59" s="359"/>
    </row>
    <row r="60" spans="1:42" ht="35.1" customHeight="1" thickBot="1" x14ac:dyDescent="0.25">
      <c r="A60" s="358"/>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H60" s="359"/>
      <c r="AJ60" s="358"/>
      <c r="AP60" s="359"/>
    </row>
    <row r="61" spans="1:42" s="62" customFormat="1" ht="15" customHeight="1" thickTop="1" x14ac:dyDescent="0.2">
      <c r="A61" s="369"/>
      <c r="C61" s="516"/>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2" ht="30" x14ac:dyDescent="0.2">
      <c r="A62" s="358"/>
      <c r="C62" s="63" t="s">
        <v>168</v>
      </c>
      <c r="J62" s="62" t="s">
        <v>169</v>
      </c>
      <c r="V62" s="62"/>
      <c r="W62" s="62"/>
      <c r="X62" s="62"/>
      <c r="Y62" s="62"/>
      <c r="Z62" s="62"/>
      <c r="AA62" s="62"/>
      <c r="AB62" s="62"/>
      <c r="AC62" s="62"/>
      <c r="AD62" s="62"/>
      <c r="AE62" s="62"/>
      <c r="AF62" s="66"/>
      <c r="AH62" s="359"/>
      <c r="AJ62" s="369"/>
      <c r="AK62" s="62"/>
      <c r="AL62" s="62"/>
      <c r="AM62" s="62"/>
      <c r="AN62" s="62"/>
      <c r="AO62" s="62"/>
      <c r="AP62" s="370"/>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q2LFMlAuPy/6eu5Bc8vtJD2FB9XUUMwQcu7wkSNmyxflVNs3G4vnovjhhzssI55LFlxxCi6KEd1PzlWWVJkQfw==" saltValue="emexXtHQzgPNu73tkndPig==" spinCount="100000" sheet="1" objects="1" scenarios="1"/>
  <mergeCells count="155">
    <mergeCell ref="A1:AP1"/>
    <mergeCell ref="AK7:AO7"/>
    <mergeCell ref="B13:H14"/>
    <mergeCell ref="I13:AE14"/>
    <mergeCell ref="AK13:AK14"/>
    <mergeCell ref="AL13:AL14"/>
    <mergeCell ref="AM13:AM14"/>
    <mergeCell ref="AN13:AN1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L23:AL24"/>
    <mergeCell ref="AM23:AM24"/>
    <mergeCell ref="C19:C20"/>
    <mergeCell ref="AF19:AF20"/>
    <mergeCell ref="AG19:AG20"/>
    <mergeCell ref="AK20:AK22"/>
    <mergeCell ref="AL20:AL22"/>
    <mergeCell ref="AM20:AM22"/>
    <mergeCell ref="AN23:AN24"/>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N29:AN30"/>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M37:AM38"/>
    <mergeCell ref="AN37:AN38"/>
    <mergeCell ref="AN41:AN42"/>
    <mergeCell ref="AO41:AO42"/>
    <mergeCell ref="AK43:AK44"/>
    <mergeCell ref="AL43:AL44"/>
    <mergeCell ref="AM43:AM44"/>
    <mergeCell ref="AN43:AN44"/>
    <mergeCell ref="AO43:AO44"/>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8:AM59"/>
    <mergeCell ref="AN58:AN59"/>
    <mergeCell ref="AO58:AO59"/>
    <mergeCell ref="AM51:AM52"/>
    <mergeCell ref="AN51:AN52"/>
    <mergeCell ref="AO51:AO52"/>
    <mergeCell ref="Y52:AE52"/>
    <mergeCell ref="AK53:AK54"/>
    <mergeCell ref="AL53:AL54"/>
    <mergeCell ref="AM53:AM54"/>
    <mergeCell ref="AN53:AN54"/>
    <mergeCell ref="AO53:AO54"/>
    <mergeCell ref="E15:H15"/>
    <mergeCell ref="I15:L15"/>
    <mergeCell ref="M15:P15"/>
    <mergeCell ref="Q15:T15"/>
    <mergeCell ref="U15:X15"/>
    <mergeCell ref="Y15:AB15"/>
    <mergeCell ref="AC15:AE15"/>
    <mergeCell ref="AK58:AK59"/>
    <mergeCell ref="AL58:AL59"/>
    <mergeCell ref="AK25:AK26"/>
    <mergeCell ref="AL25:AL26"/>
    <mergeCell ref="AK34:AK36"/>
    <mergeCell ref="AL34:AL36"/>
  </mergeCells>
  <conditionalFormatting sqref="AG17:AG24 AG26:AG33 AG35:AG42 AG44:AG51">
    <cfRule type="cellIs" dxfId="24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40" workbookViewId="0">
      <selection activeCell="AD34" sqref="AD3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80.4257812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9" t="s">
        <v>276</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row>
    <row r="2" spans="1:46" s="468" customFormat="1" ht="22.5" customHeight="1" thickBot="1" x14ac:dyDescent="0.25">
      <c r="A2" s="456"/>
      <c r="B2" s="467" t="s">
        <v>118</v>
      </c>
      <c r="C2" s="467"/>
      <c r="D2" s="467"/>
      <c r="E2" s="467"/>
      <c r="F2" s="467"/>
      <c r="G2" s="456" t="s">
        <v>103</v>
      </c>
      <c r="H2" s="467"/>
      <c r="K2" s="456"/>
      <c r="L2" s="456"/>
      <c r="M2" s="467"/>
      <c r="N2" s="467"/>
      <c r="O2" s="461" t="s">
        <v>124</v>
      </c>
      <c r="P2" s="460"/>
      <c r="Q2" s="462"/>
      <c r="R2" s="462"/>
      <c r="S2" s="462"/>
      <c r="T2" s="462"/>
      <c r="U2" s="462"/>
      <c r="V2" s="462"/>
      <c r="W2" s="462"/>
      <c r="X2" s="469"/>
      <c r="Y2" s="469"/>
      <c r="Z2" s="469"/>
      <c r="AA2" s="469"/>
      <c r="AB2" s="469"/>
      <c r="AC2" s="469"/>
      <c r="AD2" s="469"/>
      <c r="AF2" s="470"/>
      <c r="AG2" s="471"/>
      <c r="AH2" s="471"/>
      <c r="AL2" s="471"/>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3" t="s">
        <v>215</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198"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2" t="s">
        <v>211</v>
      </c>
      <c r="AL7" s="853"/>
      <c r="AM7" s="853"/>
      <c r="AN7" s="853"/>
      <c r="AO7" s="854"/>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7" t="s">
        <v>217</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55" t="s">
        <v>264</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697"/>
      <c r="AF13" s="539" t="s">
        <v>152</v>
      </c>
      <c r="AG13" s="540" t="s">
        <v>108</v>
      </c>
      <c r="AH13" s="359"/>
      <c r="AJ13" s="358"/>
      <c r="AK13" s="861" t="s">
        <v>84</v>
      </c>
      <c r="AL13" s="843" t="s">
        <v>195</v>
      </c>
      <c r="AM13" s="771" t="s">
        <v>177</v>
      </c>
      <c r="AN13" s="783" t="s">
        <v>178</v>
      </c>
      <c r="AO13" s="119"/>
      <c r="AP13" s="359"/>
    </row>
    <row r="14" spans="1:46"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699"/>
      <c r="AF14" s="539" t="s">
        <v>150</v>
      </c>
      <c r="AG14" s="541" t="s">
        <v>151</v>
      </c>
      <c r="AH14" s="359"/>
      <c r="AJ14" s="358"/>
      <c r="AK14" s="862"/>
      <c r="AL14" s="844"/>
      <c r="AM14" s="845"/>
      <c r="AN14" s="784"/>
      <c r="AO14" s="119"/>
      <c r="AP14" s="359"/>
    </row>
    <row r="15" spans="1:46"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8"/>
      <c r="AB15" s="899"/>
      <c r="AC15" s="897" t="s">
        <v>148</v>
      </c>
      <c r="AD15" s="898"/>
      <c r="AE15" s="899"/>
      <c r="AF15" s="740" t="s">
        <v>149</v>
      </c>
      <c r="AG15" s="742"/>
      <c r="AH15" s="359"/>
      <c r="AJ15" s="358"/>
      <c r="AK15" s="377" t="s">
        <v>85</v>
      </c>
      <c r="AL15" s="543" t="s">
        <v>196</v>
      </c>
      <c r="AM15" s="378" t="s">
        <v>99</v>
      </c>
      <c r="AN15" s="379"/>
      <c r="AP15" s="359"/>
    </row>
    <row r="16" spans="1:46"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76" t="s">
        <v>159</v>
      </c>
      <c r="AG16" s="77" t="s">
        <v>160</v>
      </c>
      <c r="AH16" s="361"/>
      <c r="AJ16" s="360"/>
      <c r="AK16" s="868" t="s">
        <v>86</v>
      </c>
      <c r="AL16" s="747" t="s">
        <v>197</v>
      </c>
      <c r="AM16" s="863" t="s">
        <v>99</v>
      </c>
      <c r="AN16" s="864"/>
      <c r="AO16" s="332"/>
      <c r="AP16" s="361"/>
    </row>
    <row r="17" spans="1:42" ht="15" customHeight="1" x14ac:dyDescent="0.2">
      <c r="A17" s="358"/>
      <c r="B17" s="722">
        <v>1</v>
      </c>
      <c r="C17" s="729" t="s">
        <v>15</v>
      </c>
      <c r="D17" s="20" t="s">
        <v>157</v>
      </c>
      <c r="E17" s="80"/>
      <c r="F17" s="24">
        <v>0.33333333333333331</v>
      </c>
      <c r="G17" s="22"/>
      <c r="H17" s="79"/>
      <c r="I17" s="21"/>
      <c r="J17" s="24">
        <v>0.33333333333333331</v>
      </c>
      <c r="K17" s="22"/>
      <c r="L17" s="23"/>
      <c r="M17" s="80"/>
      <c r="N17" s="22"/>
      <c r="O17" s="24">
        <v>0.33333333333333331</v>
      </c>
      <c r="P17" s="23"/>
      <c r="Q17" s="21"/>
      <c r="R17" s="22"/>
      <c r="S17" s="24">
        <v>0.33333333333333331</v>
      </c>
      <c r="T17" s="23"/>
      <c r="U17" s="80"/>
      <c r="V17" s="22"/>
      <c r="W17" s="22"/>
      <c r="X17" s="54"/>
      <c r="Y17" s="139">
        <v>0.33333333333333331</v>
      </c>
      <c r="Z17" s="22"/>
      <c r="AA17" s="22"/>
      <c r="AB17" s="54"/>
      <c r="AC17" s="139">
        <v>0.33333333333333331</v>
      </c>
      <c r="AD17" s="22"/>
      <c r="AE17" s="132">
        <v>0.25</v>
      </c>
      <c r="AF17" s="707">
        <f>SUM(E17:AE17)</f>
        <v>2.25</v>
      </c>
      <c r="AG17" s="703">
        <f>SUM(E18:AE18)</f>
        <v>2.0833333333333335</v>
      </c>
      <c r="AH17" s="359"/>
      <c r="AJ17" s="358"/>
      <c r="AK17" s="868"/>
      <c r="AL17" s="747"/>
      <c r="AM17" s="863"/>
      <c r="AN17" s="864"/>
      <c r="AP17" s="359"/>
    </row>
    <row r="18" spans="1:42" ht="15" customHeight="1" x14ac:dyDescent="0.2">
      <c r="A18" s="358"/>
      <c r="B18" s="723"/>
      <c r="C18" s="730"/>
      <c r="D18" s="25" t="s">
        <v>158</v>
      </c>
      <c r="E18" s="83"/>
      <c r="F18" s="29">
        <v>0.3125</v>
      </c>
      <c r="G18" s="27"/>
      <c r="H18" s="82"/>
      <c r="I18" s="26"/>
      <c r="J18" s="29">
        <v>0.3125</v>
      </c>
      <c r="K18" s="27"/>
      <c r="L18" s="28"/>
      <c r="M18" s="83"/>
      <c r="N18" s="27"/>
      <c r="O18" s="29">
        <v>0.3125</v>
      </c>
      <c r="P18" s="28"/>
      <c r="Q18" s="26"/>
      <c r="R18" s="27"/>
      <c r="S18" s="29">
        <v>0.3125</v>
      </c>
      <c r="T18" s="28"/>
      <c r="U18" s="83"/>
      <c r="V18" s="27"/>
      <c r="W18" s="27"/>
      <c r="X18" s="56"/>
      <c r="Y18" s="140">
        <v>0.3125</v>
      </c>
      <c r="Z18" s="27"/>
      <c r="AA18" s="27"/>
      <c r="AB18" s="56"/>
      <c r="AC18" s="140">
        <v>0.3125</v>
      </c>
      <c r="AD18" s="27"/>
      <c r="AE18" s="133">
        <v>0.20833333333333334</v>
      </c>
      <c r="AF18" s="708"/>
      <c r="AG18" s="704"/>
      <c r="AH18" s="359"/>
      <c r="AJ18" s="358"/>
      <c r="AK18" s="865" t="s">
        <v>87</v>
      </c>
      <c r="AL18" s="785" t="s">
        <v>198</v>
      </c>
      <c r="AM18" s="866" t="s">
        <v>99</v>
      </c>
      <c r="AN18" s="867"/>
      <c r="AP18" s="359"/>
    </row>
    <row r="19" spans="1:42" ht="15" customHeight="1" x14ac:dyDescent="0.2">
      <c r="A19" s="358"/>
      <c r="B19" s="723"/>
      <c r="C19" s="731" t="s">
        <v>18</v>
      </c>
      <c r="D19" s="30" t="s">
        <v>157</v>
      </c>
      <c r="E19" s="181">
        <v>0.25</v>
      </c>
      <c r="F19" s="32"/>
      <c r="G19" s="32"/>
      <c r="H19" s="85"/>
      <c r="I19" s="31"/>
      <c r="J19" s="32"/>
      <c r="K19" s="32"/>
      <c r="L19" s="85"/>
      <c r="M19" s="31"/>
      <c r="N19" s="159">
        <v>0.33333333333333331</v>
      </c>
      <c r="O19" s="32"/>
      <c r="P19" s="85"/>
      <c r="Q19" s="31"/>
      <c r="R19" s="159">
        <v>0.33333333333333331</v>
      </c>
      <c r="S19" s="32"/>
      <c r="T19" s="85"/>
      <c r="U19" s="31"/>
      <c r="V19" s="159">
        <v>0.33333333333333331</v>
      </c>
      <c r="W19" s="32"/>
      <c r="X19" s="33"/>
      <c r="Y19" s="31"/>
      <c r="Z19" s="159">
        <v>0.33333333333333331</v>
      </c>
      <c r="AA19" s="98"/>
      <c r="AB19" s="99"/>
      <c r="AC19" s="86"/>
      <c r="AD19" s="159">
        <v>0.5</v>
      </c>
      <c r="AE19" s="99"/>
      <c r="AF19" s="709">
        <f>SUM(E19:AE19)</f>
        <v>2.083333333333333</v>
      </c>
      <c r="AG19" s="705">
        <f>SUM(E20:AE20)</f>
        <v>1.8750000000000002</v>
      </c>
      <c r="AH19" s="359"/>
      <c r="AJ19" s="358"/>
      <c r="AK19" s="865"/>
      <c r="AL19" s="785"/>
      <c r="AM19" s="866"/>
      <c r="AN19" s="867"/>
      <c r="AP19" s="359"/>
    </row>
    <row r="20" spans="1:42" ht="15" customHeight="1" x14ac:dyDescent="0.2">
      <c r="A20" s="358"/>
      <c r="B20" s="723"/>
      <c r="C20" s="732"/>
      <c r="D20" s="25" t="s">
        <v>158</v>
      </c>
      <c r="E20" s="182">
        <v>0.20833333333333334</v>
      </c>
      <c r="F20" s="27"/>
      <c r="G20" s="27"/>
      <c r="H20" s="82"/>
      <c r="I20" s="26"/>
      <c r="J20" s="27"/>
      <c r="K20" s="27"/>
      <c r="L20" s="82"/>
      <c r="M20" s="26"/>
      <c r="N20" s="160">
        <v>0.3125</v>
      </c>
      <c r="O20" s="27"/>
      <c r="P20" s="82"/>
      <c r="Q20" s="26"/>
      <c r="R20" s="160">
        <v>0.3125</v>
      </c>
      <c r="S20" s="27"/>
      <c r="T20" s="82"/>
      <c r="U20" s="26"/>
      <c r="V20" s="160">
        <v>0.3125</v>
      </c>
      <c r="W20" s="27"/>
      <c r="X20" s="28"/>
      <c r="Y20" s="26"/>
      <c r="Z20" s="160">
        <v>0.3125</v>
      </c>
      <c r="AA20" s="100"/>
      <c r="AB20" s="97"/>
      <c r="AC20" s="83"/>
      <c r="AD20" s="160">
        <v>0.41666666666666669</v>
      </c>
      <c r="AE20" s="97"/>
      <c r="AF20" s="708"/>
      <c r="AG20" s="704"/>
      <c r="AH20" s="359"/>
      <c r="AJ20" s="358"/>
      <c r="AK20" s="869" t="s">
        <v>88</v>
      </c>
      <c r="AL20" s="747" t="s">
        <v>199</v>
      </c>
      <c r="AM20" s="863" t="s">
        <v>99</v>
      </c>
      <c r="AN20" s="864"/>
      <c r="AP20" s="359"/>
    </row>
    <row r="21" spans="1:42" ht="15" customHeight="1" x14ac:dyDescent="0.25">
      <c r="A21" s="358"/>
      <c r="B21" s="723"/>
      <c r="C21" s="725" t="s">
        <v>19</v>
      </c>
      <c r="D21" s="30" t="s">
        <v>157</v>
      </c>
      <c r="E21" s="86"/>
      <c r="F21" s="32"/>
      <c r="G21" s="32"/>
      <c r="H21" s="167"/>
      <c r="I21" s="192">
        <v>0.33333333333333331</v>
      </c>
      <c r="J21" s="32"/>
      <c r="K21" s="32"/>
      <c r="L21" s="167"/>
      <c r="M21" s="192">
        <v>0.33333333333333331</v>
      </c>
      <c r="N21" s="32"/>
      <c r="O21" s="32"/>
      <c r="P21" s="85"/>
      <c r="Q21" s="31"/>
      <c r="R21" s="32"/>
      <c r="S21" s="32"/>
      <c r="T21" s="33"/>
      <c r="U21" s="86"/>
      <c r="V21" s="32"/>
      <c r="W21" s="165">
        <v>0.33333333333333331</v>
      </c>
      <c r="X21" s="85"/>
      <c r="Y21" s="31"/>
      <c r="Z21" s="32"/>
      <c r="AA21" s="165">
        <v>0.33333333333333331</v>
      </c>
      <c r="AB21" s="85"/>
      <c r="AC21" s="31"/>
      <c r="AD21" s="32"/>
      <c r="AE21" s="99"/>
      <c r="AF21" s="709">
        <f>SUM(E21:AE21)</f>
        <v>1.3333333333333333</v>
      </c>
      <c r="AG21" s="705">
        <f>SUM(E22:AE22)</f>
        <v>1.25</v>
      </c>
      <c r="AH21" s="359"/>
      <c r="AJ21" s="358"/>
      <c r="AK21" s="870"/>
      <c r="AL21" s="747"/>
      <c r="AM21" s="863"/>
      <c r="AN21" s="864"/>
      <c r="AO21" s="331"/>
      <c r="AP21" s="359"/>
    </row>
    <row r="22" spans="1:42" ht="15" customHeight="1" x14ac:dyDescent="0.25">
      <c r="A22" s="358"/>
      <c r="B22" s="723"/>
      <c r="C22" s="726"/>
      <c r="D22" s="25" t="s">
        <v>158</v>
      </c>
      <c r="E22" s="83"/>
      <c r="F22" s="27"/>
      <c r="G22" s="27"/>
      <c r="H22" s="168"/>
      <c r="I22" s="193">
        <v>0.3125</v>
      </c>
      <c r="J22" s="27"/>
      <c r="K22" s="27"/>
      <c r="L22" s="168"/>
      <c r="M22" s="193">
        <v>0.3125</v>
      </c>
      <c r="N22" s="27"/>
      <c r="O22" s="27"/>
      <c r="P22" s="82"/>
      <c r="Q22" s="26"/>
      <c r="R22" s="27"/>
      <c r="S22" s="27"/>
      <c r="T22" s="28"/>
      <c r="U22" s="83"/>
      <c r="V22" s="27"/>
      <c r="W22" s="166">
        <v>0.3125</v>
      </c>
      <c r="X22" s="82"/>
      <c r="Y22" s="26"/>
      <c r="Z22" s="27"/>
      <c r="AA22" s="166">
        <v>0.3125</v>
      </c>
      <c r="AB22" s="82"/>
      <c r="AC22" s="26"/>
      <c r="AD22" s="27"/>
      <c r="AE22" s="97"/>
      <c r="AF22" s="708"/>
      <c r="AG22" s="704"/>
      <c r="AH22" s="359"/>
      <c r="AJ22" s="358"/>
      <c r="AK22" s="871"/>
      <c r="AL22" s="747"/>
      <c r="AM22" s="863"/>
      <c r="AN22" s="864"/>
      <c r="AO22" s="331"/>
      <c r="AP22" s="359"/>
    </row>
    <row r="23" spans="1:42" ht="15" customHeight="1" x14ac:dyDescent="0.25">
      <c r="A23" s="358"/>
      <c r="B23" s="723"/>
      <c r="C23" s="727" t="s">
        <v>20</v>
      </c>
      <c r="D23" s="30" t="s">
        <v>157</v>
      </c>
      <c r="E23" s="32"/>
      <c r="F23" s="32"/>
      <c r="G23" s="171">
        <v>0.33333333333333331</v>
      </c>
      <c r="H23" s="85"/>
      <c r="I23" s="31"/>
      <c r="J23" s="32"/>
      <c r="K23" s="171">
        <v>0.33333333333333331</v>
      </c>
      <c r="L23" s="85"/>
      <c r="M23" s="31"/>
      <c r="N23" s="32"/>
      <c r="O23" s="32"/>
      <c r="P23" s="173"/>
      <c r="Q23" s="196">
        <v>0.33333333333333331</v>
      </c>
      <c r="R23" s="32"/>
      <c r="S23" s="32"/>
      <c r="T23" s="173"/>
      <c r="U23" s="196">
        <v>0.33333333333333331</v>
      </c>
      <c r="V23" s="32"/>
      <c r="W23" s="32"/>
      <c r="X23" s="85"/>
      <c r="Y23" s="31"/>
      <c r="Z23" s="32"/>
      <c r="AA23" s="32"/>
      <c r="AB23" s="99"/>
      <c r="AC23" s="86"/>
      <c r="AD23" s="32"/>
      <c r="AE23" s="99"/>
      <c r="AF23" s="709">
        <f>SUM(E23:AE23)</f>
        <v>1.3333333333333333</v>
      </c>
      <c r="AG23" s="705">
        <f>SUM(E24:AE24)</f>
        <v>1.25</v>
      </c>
      <c r="AH23" s="359"/>
      <c r="AJ23" s="358"/>
      <c r="AK23" s="865" t="s">
        <v>89</v>
      </c>
      <c r="AL23" s="789" t="s">
        <v>200</v>
      </c>
      <c r="AM23" s="866" t="s">
        <v>99</v>
      </c>
      <c r="AN23" s="867"/>
      <c r="AO23" s="331"/>
      <c r="AP23" s="359"/>
    </row>
    <row r="24" spans="1:42" ht="15" customHeight="1" thickBot="1" x14ac:dyDescent="0.3">
      <c r="A24" s="358"/>
      <c r="B24" s="724"/>
      <c r="C24" s="728"/>
      <c r="D24" s="40" t="s">
        <v>158</v>
      </c>
      <c r="E24" s="41"/>
      <c r="F24" s="41"/>
      <c r="G24" s="172">
        <v>0.3125</v>
      </c>
      <c r="H24" s="87"/>
      <c r="I24" s="43"/>
      <c r="J24" s="41"/>
      <c r="K24" s="172">
        <v>0.3125</v>
      </c>
      <c r="L24" s="87"/>
      <c r="M24" s="43"/>
      <c r="N24" s="41"/>
      <c r="O24" s="41"/>
      <c r="P24" s="198"/>
      <c r="Q24" s="197">
        <v>0.3125</v>
      </c>
      <c r="R24" s="41"/>
      <c r="S24" s="41"/>
      <c r="T24" s="198"/>
      <c r="U24" s="197">
        <v>0.3125</v>
      </c>
      <c r="V24" s="41"/>
      <c r="W24" s="41"/>
      <c r="X24" s="87"/>
      <c r="Y24" s="43"/>
      <c r="Z24" s="41"/>
      <c r="AA24" s="41"/>
      <c r="AB24" s="103"/>
      <c r="AC24" s="88"/>
      <c r="AD24" s="41"/>
      <c r="AE24" s="103"/>
      <c r="AF24" s="713"/>
      <c r="AG24" s="706"/>
      <c r="AH24" s="359"/>
      <c r="AJ24" s="358"/>
      <c r="AK24" s="865"/>
      <c r="AL24" s="789"/>
      <c r="AM24" s="866"/>
      <c r="AN24" s="867"/>
      <c r="AO24" s="331"/>
      <c r="AP24" s="359"/>
    </row>
    <row r="25" spans="1:42"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3" t="s">
        <v>201</v>
      </c>
      <c r="AM25" s="863" t="s">
        <v>99</v>
      </c>
      <c r="AN25" s="864"/>
      <c r="AP25" s="359"/>
    </row>
    <row r="26" spans="1:42" ht="15" customHeight="1" x14ac:dyDescent="0.2">
      <c r="A26" s="358"/>
      <c r="B26" s="722">
        <v>2</v>
      </c>
      <c r="C26" s="729" t="s">
        <v>15</v>
      </c>
      <c r="D26" s="20" t="s">
        <v>157</v>
      </c>
      <c r="E26" s="55">
        <v>0.25</v>
      </c>
      <c r="F26" s="22"/>
      <c r="G26" s="22"/>
      <c r="H26" s="23"/>
      <c r="I26" s="80"/>
      <c r="J26" s="22"/>
      <c r="K26" s="22"/>
      <c r="L26" s="23"/>
      <c r="M26" s="80"/>
      <c r="N26" s="24">
        <v>0.33333333333333331</v>
      </c>
      <c r="O26" s="22"/>
      <c r="P26" s="23"/>
      <c r="Q26" s="80"/>
      <c r="R26" s="24">
        <v>0.33333333333333331</v>
      </c>
      <c r="S26" s="22"/>
      <c r="T26" s="23"/>
      <c r="U26" s="80"/>
      <c r="V26" s="24">
        <v>0.33333333333333331</v>
      </c>
      <c r="W26" s="22"/>
      <c r="X26" s="23"/>
      <c r="Y26" s="80"/>
      <c r="Z26" s="24">
        <v>0.33333333333333331</v>
      </c>
      <c r="AA26" s="102"/>
      <c r="AB26" s="23"/>
      <c r="AC26" s="80"/>
      <c r="AD26" s="24">
        <v>0.5</v>
      </c>
      <c r="AE26" s="341"/>
      <c r="AF26" s="707">
        <f>SUM(E26:AE26)</f>
        <v>2.083333333333333</v>
      </c>
      <c r="AG26" s="703">
        <f>SUM(E27:AE27)</f>
        <v>1.8750000000000002</v>
      </c>
      <c r="AH26" s="359"/>
      <c r="AJ26" s="358"/>
      <c r="AK26" s="868"/>
      <c r="AL26" s="793"/>
      <c r="AM26" s="863"/>
      <c r="AN26" s="864"/>
      <c r="AP26" s="359"/>
    </row>
    <row r="27" spans="1:42" ht="15" customHeight="1" x14ac:dyDescent="0.2">
      <c r="A27" s="358"/>
      <c r="B27" s="723"/>
      <c r="C27" s="730"/>
      <c r="D27" s="25" t="s">
        <v>158</v>
      </c>
      <c r="E27" s="57">
        <v>0.20833333333333334</v>
      </c>
      <c r="F27" s="27"/>
      <c r="G27" s="27"/>
      <c r="H27" s="28"/>
      <c r="I27" s="83"/>
      <c r="J27" s="27"/>
      <c r="K27" s="27"/>
      <c r="L27" s="28"/>
      <c r="M27" s="83"/>
      <c r="N27" s="29">
        <v>0.3125</v>
      </c>
      <c r="O27" s="27"/>
      <c r="P27" s="28"/>
      <c r="Q27" s="83"/>
      <c r="R27" s="29">
        <v>0.3125</v>
      </c>
      <c r="S27" s="27"/>
      <c r="T27" s="28"/>
      <c r="U27" s="83"/>
      <c r="V27" s="29">
        <v>0.3125</v>
      </c>
      <c r="W27" s="27"/>
      <c r="X27" s="28"/>
      <c r="Y27" s="83"/>
      <c r="Z27" s="29">
        <v>0.3125</v>
      </c>
      <c r="AA27" s="100"/>
      <c r="AB27" s="28"/>
      <c r="AC27" s="83"/>
      <c r="AD27" s="29">
        <v>0.41666666666666669</v>
      </c>
      <c r="AE27" s="342"/>
      <c r="AF27" s="708"/>
      <c r="AG27" s="704"/>
      <c r="AH27" s="359"/>
      <c r="AJ27" s="358"/>
      <c r="AK27" s="865" t="s">
        <v>91</v>
      </c>
      <c r="AL27" s="789" t="s">
        <v>202</v>
      </c>
      <c r="AM27" s="866" t="s">
        <v>99</v>
      </c>
      <c r="AN27" s="867"/>
      <c r="AP27" s="359"/>
    </row>
    <row r="28" spans="1:42" ht="15" customHeight="1" thickBot="1" x14ac:dyDescent="0.25">
      <c r="A28" s="358"/>
      <c r="B28" s="723"/>
      <c r="C28" s="731" t="s">
        <v>18</v>
      </c>
      <c r="D28" s="30" t="s">
        <v>157</v>
      </c>
      <c r="E28" s="31"/>
      <c r="F28" s="32"/>
      <c r="G28" s="32"/>
      <c r="H28" s="161"/>
      <c r="I28" s="181">
        <v>0.33333333333333331</v>
      </c>
      <c r="J28" s="32"/>
      <c r="K28" s="32"/>
      <c r="L28" s="161"/>
      <c r="M28" s="181">
        <v>0.33333333333333331</v>
      </c>
      <c r="N28" s="32"/>
      <c r="O28" s="32"/>
      <c r="P28" s="85"/>
      <c r="Q28" s="31"/>
      <c r="R28" s="32"/>
      <c r="S28" s="32"/>
      <c r="T28" s="33"/>
      <c r="U28" s="86"/>
      <c r="V28" s="32"/>
      <c r="W28" s="159">
        <v>0.33333333333333331</v>
      </c>
      <c r="X28" s="85"/>
      <c r="Y28" s="31"/>
      <c r="Z28" s="32"/>
      <c r="AA28" s="159">
        <v>0.33333333333333331</v>
      </c>
      <c r="AB28" s="85"/>
      <c r="AC28" s="31"/>
      <c r="AD28" s="32"/>
      <c r="AE28" s="99"/>
      <c r="AF28" s="709">
        <f>SUM(E28:AE28)</f>
        <v>1.3333333333333333</v>
      </c>
      <c r="AG28" s="705">
        <f>SUM(E29:AE29)</f>
        <v>1.25</v>
      </c>
      <c r="AH28" s="359"/>
      <c r="AJ28" s="358"/>
      <c r="AK28" s="872"/>
      <c r="AL28" s="790"/>
      <c r="AM28" s="873"/>
      <c r="AN28" s="874"/>
      <c r="AP28" s="359"/>
    </row>
    <row r="29" spans="1:42" ht="15" customHeight="1" x14ac:dyDescent="0.25">
      <c r="A29" s="358"/>
      <c r="B29" s="723"/>
      <c r="C29" s="732"/>
      <c r="D29" s="25" t="s">
        <v>158</v>
      </c>
      <c r="E29" s="26"/>
      <c r="F29" s="27"/>
      <c r="G29" s="27"/>
      <c r="H29" s="162"/>
      <c r="I29" s="182">
        <v>0.3125</v>
      </c>
      <c r="J29" s="27"/>
      <c r="K29" s="27"/>
      <c r="L29" s="162"/>
      <c r="M29" s="182">
        <v>0.3125</v>
      </c>
      <c r="N29" s="27"/>
      <c r="O29" s="27"/>
      <c r="P29" s="82"/>
      <c r="Q29" s="26"/>
      <c r="R29" s="27"/>
      <c r="S29" s="27"/>
      <c r="T29" s="28"/>
      <c r="U29" s="83"/>
      <c r="V29" s="27"/>
      <c r="W29" s="160">
        <v>0.3125</v>
      </c>
      <c r="X29" s="82"/>
      <c r="Y29" s="26"/>
      <c r="Z29" s="27"/>
      <c r="AA29" s="160">
        <v>0.3125</v>
      </c>
      <c r="AB29" s="82"/>
      <c r="AC29" s="26"/>
      <c r="AD29" s="27"/>
      <c r="AE29" s="97"/>
      <c r="AF29" s="708"/>
      <c r="AG29" s="704"/>
      <c r="AH29" s="359"/>
      <c r="AJ29" s="358"/>
      <c r="AK29" s="875"/>
      <c r="AL29" s="877" t="s">
        <v>194</v>
      </c>
      <c r="AM29" s="878">
        <f>COUNTIF(AM15:AM28, "x")</f>
        <v>7</v>
      </c>
      <c r="AN29" s="879">
        <f>COUNTIF(AN15:AN28, "x")</f>
        <v>0</v>
      </c>
      <c r="AO29" s="331"/>
      <c r="AP29" s="359"/>
    </row>
    <row r="30" spans="1:42" ht="15" customHeight="1" thickBot="1" x14ac:dyDescent="0.3">
      <c r="A30" s="358"/>
      <c r="B30" s="723"/>
      <c r="C30" s="725" t="s">
        <v>19</v>
      </c>
      <c r="D30" s="30" t="s">
        <v>157</v>
      </c>
      <c r="E30" s="31"/>
      <c r="F30" s="32"/>
      <c r="G30" s="165">
        <v>0.33333333333333331</v>
      </c>
      <c r="H30" s="85"/>
      <c r="I30" s="31"/>
      <c r="J30" s="32"/>
      <c r="K30" s="165">
        <v>0.33333333333333331</v>
      </c>
      <c r="L30" s="33"/>
      <c r="M30" s="31"/>
      <c r="N30" s="32"/>
      <c r="O30" s="32"/>
      <c r="P30" s="167"/>
      <c r="Q30" s="192">
        <v>0.33333333333333331</v>
      </c>
      <c r="R30" s="32"/>
      <c r="S30" s="32"/>
      <c r="T30" s="167"/>
      <c r="U30" s="192">
        <v>0.33333333333333331</v>
      </c>
      <c r="V30" s="32"/>
      <c r="W30" s="32"/>
      <c r="X30" s="85"/>
      <c r="Y30" s="31"/>
      <c r="Z30" s="32"/>
      <c r="AA30" s="32"/>
      <c r="AB30" s="99"/>
      <c r="AC30" s="86"/>
      <c r="AD30" s="32"/>
      <c r="AE30" s="99"/>
      <c r="AF30" s="709">
        <f>SUM(E30:AE30)</f>
        <v>1.3333333333333333</v>
      </c>
      <c r="AG30" s="705">
        <f>SUM(E31:AE31)</f>
        <v>1.25</v>
      </c>
      <c r="AH30" s="359"/>
      <c r="AJ30" s="358"/>
      <c r="AK30" s="876"/>
      <c r="AL30" s="739"/>
      <c r="AM30" s="873"/>
      <c r="AN30" s="874"/>
      <c r="AO30" s="331"/>
      <c r="AP30" s="359"/>
    </row>
    <row r="31" spans="1:42" ht="15" customHeight="1" x14ac:dyDescent="0.25">
      <c r="A31" s="358"/>
      <c r="B31" s="723"/>
      <c r="C31" s="726"/>
      <c r="D31" s="25" t="s">
        <v>158</v>
      </c>
      <c r="E31" s="26"/>
      <c r="F31" s="27"/>
      <c r="G31" s="166">
        <v>0.3125</v>
      </c>
      <c r="H31" s="82"/>
      <c r="I31" s="26"/>
      <c r="J31" s="27"/>
      <c r="K31" s="166">
        <v>0.3125</v>
      </c>
      <c r="L31" s="28"/>
      <c r="M31" s="26"/>
      <c r="N31" s="27"/>
      <c r="O31" s="27"/>
      <c r="P31" s="168"/>
      <c r="Q31" s="193">
        <v>0.3125</v>
      </c>
      <c r="R31" s="27"/>
      <c r="S31" s="27"/>
      <c r="T31" s="168"/>
      <c r="U31" s="193">
        <v>0.3125</v>
      </c>
      <c r="V31" s="27"/>
      <c r="W31" s="27"/>
      <c r="X31" s="82"/>
      <c r="Y31" s="26"/>
      <c r="Z31" s="27"/>
      <c r="AA31" s="27"/>
      <c r="AB31" s="97"/>
      <c r="AC31" s="83"/>
      <c r="AD31" s="27"/>
      <c r="AE31" s="97"/>
      <c r="AF31" s="708"/>
      <c r="AG31" s="704"/>
      <c r="AH31" s="359"/>
      <c r="AJ31" s="358"/>
      <c r="AO31" s="331"/>
      <c r="AP31" s="359"/>
    </row>
    <row r="32" spans="1:42" ht="15" customHeight="1" x14ac:dyDescent="0.25">
      <c r="A32" s="358"/>
      <c r="B32" s="723"/>
      <c r="C32" s="727" t="s">
        <v>20</v>
      </c>
      <c r="D32" s="30" t="s">
        <v>157</v>
      </c>
      <c r="E32" s="32"/>
      <c r="F32" s="171">
        <v>0.33333333333333331</v>
      </c>
      <c r="G32" s="32"/>
      <c r="H32" s="85"/>
      <c r="I32" s="31"/>
      <c r="J32" s="171">
        <v>0.33333333333333331</v>
      </c>
      <c r="K32" s="32"/>
      <c r="L32" s="33"/>
      <c r="M32" s="86"/>
      <c r="N32" s="32"/>
      <c r="O32" s="171">
        <v>0.33333333333333331</v>
      </c>
      <c r="P32" s="85"/>
      <c r="Q32" s="31"/>
      <c r="R32" s="32"/>
      <c r="S32" s="171">
        <v>0.33333333333333331</v>
      </c>
      <c r="T32" s="33"/>
      <c r="U32" s="31"/>
      <c r="V32" s="32"/>
      <c r="W32" s="32"/>
      <c r="X32" s="173"/>
      <c r="Y32" s="196">
        <v>0.33333333333333331</v>
      </c>
      <c r="Z32" s="32"/>
      <c r="AA32" s="98"/>
      <c r="AB32" s="173"/>
      <c r="AC32" s="196">
        <v>0.33333333333333331</v>
      </c>
      <c r="AD32" s="32"/>
      <c r="AE32" s="190">
        <v>0.25</v>
      </c>
      <c r="AF32" s="709">
        <f>SUM(E32:AE32)</f>
        <v>2.25</v>
      </c>
      <c r="AG32" s="705">
        <f>SUM(E33:AE33)</f>
        <v>2.0833333333333335</v>
      </c>
      <c r="AH32" s="359"/>
      <c r="AJ32" s="358"/>
      <c r="AO32" s="331"/>
      <c r="AP32" s="359"/>
    </row>
    <row r="33" spans="1:42" ht="15" customHeight="1" thickBot="1" x14ac:dyDescent="0.3">
      <c r="A33" s="358"/>
      <c r="B33" s="724"/>
      <c r="C33" s="728"/>
      <c r="D33" s="40" t="s">
        <v>158</v>
      </c>
      <c r="E33" s="41"/>
      <c r="F33" s="172">
        <v>0.3125</v>
      </c>
      <c r="G33" s="41"/>
      <c r="H33" s="87"/>
      <c r="I33" s="43"/>
      <c r="J33" s="172">
        <v>0.3125</v>
      </c>
      <c r="K33" s="41"/>
      <c r="L33" s="42"/>
      <c r="M33" s="88"/>
      <c r="N33" s="41"/>
      <c r="O33" s="172">
        <v>0.3125</v>
      </c>
      <c r="P33" s="87"/>
      <c r="Q33" s="43"/>
      <c r="R33" s="41"/>
      <c r="S33" s="172">
        <v>0.3125</v>
      </c>
      <c r="T33" s="42"/>
      <c r="U33" s="43"/>
      <c r="V33" s="27"/>
      <c r="W33" s="41"/>
      <c r="X33" s="198"/>
      <c r="Y33" s="197">
        <v>0.3125</v>
      </c>
      <c r="Z33" s="41"/>
      <c r="AA33" s="101"/>
      <c r="AB33" s="198"/>
      <c r="AC33" s="197">
        <v>0.3125</v>
      </c>
      <c r="AD33" s="41"/>
      <c r="AE33" s="191">
        <v>0.20833333333333334</v>
      </c>
      <c r="AF33" s="713"/>
      <c r="AG33" s="706"/>
      <c r="AH33" s="359"/>
      <c r="AJ33" s="358"/>
      <c r="AO33" s="331"/>
      <c r="AP33" s="359"/>
    </row>
    <row r="34" spans="1:42"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80" t="s">
        <v>92</v>
      </c>
      <c r="AL34" s="786" t="s">
        <v>179</v>
      </c>
      <c r="AM34" s="771" t="s">
        <v>180</v>
      </c>
      <c r="AN34" s="768" t="s">
        <v>181</v>
      </c>
      <c r="AO34" s="765" t="s">
        <v>182</v>
      </c>
      <c r="AP34" s="359"/>
    </row>
    <row r="35" spans="1:42" ht="15" customHeight="1" x14ac:dyDescent="0.2">
      <c r="A35" s="358"/>
      <c r="B35" s="722">
        <v>3</v>
      </c>
      <c r="C35" s="729" t="s">
        <v>15</v>
      </c>
      <c r="D35" s="20" t="s">
        <v>157</v>
      </c>
      <c r="E35" s="21"/>
      <c r="F35" s="22"/>
      <c r="G35" s="22"/>
      <c r="H35" s="54"/>
      <c r="I35" s="139">
        <v>0.33333333333333331</v>
      </c>
      <c r="J35" s="22"/>
      <c r="K35" s="22"/>
      <c r="L35" s="54"/>
      <c r="M35" s="139">
        <v>0.33333333333333331</v>
      </c>
      <c r="N35" s="22"/>
      <c r="O35" s="22"/>
      <c r="P35" s="79"/>
      <c r="Q35" s="21"/>
      <c r="R35" s="22"/>
      <c r="S35" s="22"/>
      <c r="T35" s="23"/>
      <c r="U35" s="80"/>
      <c r="V35" s="22"/>
      <c r="W35" s="24">
        <v>0.33333333333333331</v>
      </c>
      <c r="X35" s="23"/>
      <c r="Y35" s="80"/>
      <c r="Z35" s="102"/>
      <c r="AA35" s="24">
        <v>0.33333333333333331</v>
      </c>
      <c r="AB35" s="23"/>
      <c r="AC35" s="80"/>
      <c r="AD35" s="22"/>
      <c r="AE35" s="96"/>
      <c r="AF35" s="707">
        <f>SUM(E35:AE35)</f>
        <v>1.3333333333333333</v>
      </c>
      <c r="AG35" s="703">
        <f>SUM(E36:AE36)</f>
        <v>1.25</v>
      </c>
      <c r="AH35" s="359"/>
      <c r="AJ35" s="358"/>
      <c r="AK35" s="881"/>
      <c r="AL35" s="787"/>
      <c r="AM35" s="772"/>
      <c r="AN35" s="769"/>
      <c r="AO35" s="766"/>
      <c r="AP35" s="359"/>
    </row>
    <row r="36" spans="1:42" ht="15" customHeight="1" thickBot="1" x14ac:dyDescent="0.25">
      <c r="A36" s="358"/>
      <c r="B36" s="723"/>
      <c r="C36" s="730"/>
      <c r="D36" s="25" t="s">
        <v>158</v>
      </c>
      <c r="E36" s="26"/>
      <c r="F36" s="27"/>
      <c r="G36" s="27"/>
      <c r="H36" s="56"/>
      <c r="I36" s="140">
        <v>0.3125</v>
      </c>
      <c r="J36" s="27"/>
      <c r="K36" s="27"/>
      <c r="L36" s="56"/>
      <c r="M36" s="140">
        <v>0.3125</v>
      </c>
      <c r="N36" s="27"/>
      <c r="O36" s="27"/>
      <c r="P36" s="82"/>
      <c r="Q36" s="26"/>
      <c r="R36" s="27"/>
      <c r="S36" s="27"/>
      <c r="T36" s="28"/>
      <c r="U36" s="83"/>
      <c r="V36" s="27"/>
      <c r="W36" s="29">
        <v>0.3125</v>
      </c>
      <c r="X36" s="28"/>
      <c r="Y36" s="83"/>
      <c r="Z36" s="100"/>
      <c r="AA36" s="29">
        <v>0.3125</v>
      </c>
      <c r="AB36" s="28"/>
      <c r="AC36" s="83"/>
      <c r="AD36" s="27"/>
      <c r="AE36" s="97"/>
      <c r="AF36" s="708"/>
      <c r="AG36" s="704"/>
      <c r="AH36" s="359"/>
      <c r="AJ36" s="358"/>
      <c r="AK36" s="882"/>
      <c r="AL36" s="788"/>
      <c r="AM36" s="772"/>
      <c r="AN36" s="770"/>
      <c r="AO36" s="767"/>
      <c r="AP36" s="359"/>
    </row>
    <row r="37" spans="1:42" ht="15" customHeight="1" x14ac:dyDescent="0.2">
      <c r="A37" s="358"/>
      <c r="B37" s="723"/>
      <c r="C37" s="731" t="s">
        <v>18</v>
      </c>
      <c r="D37" s="30" t="s">
        <v>157</v>
      </c>
      <c r="E37" s="31"/>
      <c r="F37" s="32"/>
      <c r="G37" s="159">
        <v>0.33333333333333331</v>
      </c>
      <c r="H37" s="85"/>
      <c r="I37" s="31"/>
      <c r="J37" s="32"/>
      <c r="K37" s="159">
        <v>0.33333333333333331</v>
      </c>
      <c r="L37" s="33"/>
      <c r="M37" s="32"/>
      <c r="N37" s="32"/>
      <c r="O37" s="32"/>
      <c r="P37" s="161"/>
      <c r="Q37" s="181">
        <v>0.33333333333333331</v>
      </c>
      <c r="R37" s="32"/>
      <c r="S37" s="32"/>
      <c r="T37" s="161"/>
      <c r="U37" s="181">
        <v>0.33333333333333331</v>
      </c>
      <c r="V37" s="32"/>
      <c r="W37" s="32"/>
      <c r="X37" s="85"/>
      <c r="Y37" s="31"/>
      <c r="Z37" s="32"/>
      <c r="AA37" s="32"/>
      <c r="AB37" s="99"/>
      <c r="AC37" s="86"/>
      <c r="AD37" s="32"/>
      <c r="AE37" s="99"/>
      <c r="AF37" s="709">
        <f>SUM(E37:AE37)</f>
        <v>1.3333333333333333</v>
      </c>
      <c r="AG37" s="705">
        <f>SUM(E38:AE38)</f>
        <v>1.25</v>
      </c>
      <c r="AH37" s="359"/>
      <c r="AJ37" s="362"/>
      <c r="AK37" s="888" t="s">
        <v>85</v>
      </c>
      <c r="AL37" s="748" t="s">
        <v>183</v>
      </c>
      <c r="AM37" s="890" t="s">
        <v>99</v>
      </c>
      <c r="AN37" s="890"/>
      <c r="AO37" s="883"/>
      <c r="AP37" s="359"/>
    </row>
    <row r="38" spans="1:42" ht="15" customHeight="1" x14ac:dyDescent="0.2">
      <c r="A38" s="358"/>
      <c r="B38" s="723"/>
      <c r="C38" s="732"/>
      <c r="D38" s="25" t="s">
        <v>158</v>
      </c>
      <c r="E38" s="26"/>
      <c r="F38" s="27"/>
      <c r="G38" s="160">
        <v>0.3125</v>
      </c>
      <c r="H38" s="82"/>
      <c r="I38" s="26"/>
      <c r="J38" s="27"/>
      <c r="K38" s="160">
        <v>0.3125</v>
      </c>
      <c r="L38" s="28"/>
      <c r="M38" s="27"/>
      <c r="N38" s="27"/>
      <c r="O38" s="27"/>
      <c r="P38" s="162"/>
      <c r="Q38" s="182">
        <v>0.3125</v>
      </c>
      <c r="R38" s="27"/>
      <c r="S38" s="27"/>
      <c r="T38" s="162"/>
      <c r="U38" s="182">
        <v>0.3125</v>
      </c>
      <c r="V38" s="27"/>
      <c r="W38" s="27"/>
      <c r="X38" s="82"/>
      <c r="Y38" s="26"/>
      <c r="Z38" s="27"/>
      <c r="AA38" s="27"/>
      <c r="AB38" s="97"/>
      <c r="AC38" s="83"/>
      <c r="AD38" s="27"/>
      <c r="AE38" s="97"/>
      <c r="AF38" s="708"/>
      <c r="AG38" s="704"/>
      <c r="AH38" s="359"/>
      <c r="AJ38" s="362"/>
      <c r="AK38" s="889"/>
      <c r="AL38" s="749"/>
      <c r="AM38" s="891"/>
      <c r="AN38" s="891"/>
      <c r="AO38" s="884"/>
      <c r="AP38" s="359"/>
    </row>
    <row r="39" spans="1:42" ht="15" customHeight="1" x14ac:dyDescent="0.2">
      <c r="A39" s="358"/>
      <c r="B39" s="723"/>
      <c r="C39" s="725" t="s">
        <v>19</v>
      </c>
      <c r="D39" s="30" t="s">
        <v>157</v>
      </c>
      <c r="E39" s="31"/>
      <c r="F39" s="165">
        <v>0.33333333333333331</v>
      </c>
      <c r="G39" s="32"/>
      <c r="H39" s="85"/>
      <c r="I39" s="31"/>
      <c r="J39" s="165">
        <v>0.33333333333333331</v>
      </c>
      <c r="K39" s="32"/>
      <c r="L39" s="85"/>
      <c r="M39" s="31"/>
      <c r="N39" s="32"/>
      <c r="O39" s="165">
        <v>0.33333333333333331</v>
      </c>
      <c r="P39" s="85"/>
      <c r="Q39" s="31"/>
      <c r="R39" s="32"/>
      <c r="S39" s="165">
        <v>0.33333333333333331</v>
      </c>
      <c r="T39" s="33"/>
      <c r="U39" s="31"/>
      <c r="V39" s="32"/>
      <c r="W39" s="32"/>
      <c r="X39" s="167"/>
      <c r="Y39" s="192">
        <v>0.33333333333333331</v>
      </c>
      <c r="Z39" s="32"/>
      <c r="AA39" s="98"/>
      <c r="AB39" s="167"/>
      <c r="AC39" s="192">
        <v>0.33333333333333331</v>
      </c>
      <c r="AD39" s="32"/>
      <c r="AE39" s="188">
        <v>0.25</v>
      </c>
      <c r="AF39" s="709">
        <f>SUM(E39:AE39)</f>
        <v>2.25</v>
      </c>
      <c r="AG39" s="705">
        <f>SUM(E40:AE40)</f>
        <v>2.0833333333333335</v>
      </c>
      <c r="AH39" s="359"/>
      <c r="AJ39" s="358"/>
      <c r="AK39" s="885" t="s">
        <v>86</v>
      </c>
      <c r="AL39" s="797" t="s">
        <v>184</v>
      </c>
      <c r="AM39" s="886" t="s">
        <v>99</v>
      </c>
      <c r="AN39" s="886"/>
      <c r="AO39" s="887"/>
      <c r="AP39" s="359"/>
    </row>
    <row r="40" spans="1:42" ht="15" customHeight="1" x14ac:dyDescent="0.2">
      <c r="A40" s="358"/>
      <c r="B40" s="723"/>
      <c r="C40" s="726"/>
      <c r="D40" s="25" t="s">
        <v>158</v>
      </c>
      <c r="E40" s="26"/>
      <c r="F40" s="166">
        <v>0.3125</v>
      </c>
      <c r="G40" s="27"/>
      <c r="H40" s="82"/>
      <c r="I40" s="26"/>
      <c r="J40" s="166">
        <v>0.3125</v>
      </c>
      <c r="K40" s="27"/>
      <c r="L40" s="82"/>
      <c r="M40" s="26"/>
      <c r="N40" s="27"/>
      <c r="O40" s="166">
        <v>0.3125</v>
      </c>
      <c r="P40" s="82"/>
      <c r="Q40" s="26"/>
      <c r="R40" s="27"/>
      <c r="S40" s="166">
        <v>0.3125</v>
      </c>
      <c r="T40" s="28"/>
      <c r="U40" s="26"/>
      <c r="V40" s="27"/>
      <c r="W40" s="27"/>
      <c r="X40" s="168"/>
      <c r="Y40" s="193">
        <v>0.3125</v>
      </c>
      <c r="Z40" s="27"/>
      <c r="AA40" s="100"/>
      <c r="AB40" s="168"/>
      <c r="AC40" s="193">
        <v>0.3125</v>
      </c>
      <c r="AD40" s="27"/>
      <c r="AE40" s="189">
        <v>0.20833333333333334</v>
      </c>
      <c r="AF40" s="708"/>
      <c r="AG40" s="704"/>
      <c r="AH40" s="359"/>
      <c r="AJ40" s="358"/>
      <c r="AK40" s="885"/>
      <c r="AL40" s="797"/>
      <c r="AM40" s="886"/>
      <c r="AN40" s="886"/>
      <c r="AO40" s="887"/>
      <c r="AP40" s="359"/>
    </row>
    <row r="41" spans="1:42" ht="15" customHeight="1" x14ac:dyDescent="0.2">
      <c r="A41" s="358"/>
      <c r="B41" s="723"/>
      <c r="C41" s="727" t="s">
        <v>20</v>
      </c>
      <c r="D41" s="30" t="s">
        <v>157</v>
      </c>
      <c r="E41" s="169">
        <v>0.25</v>
      </c>
      <c r="F41" s="32"/>
      <c r="G41" s="32"/>
      <c r="H41" s="33"/>
      <c r="I41" s="86"/>
      <c r="J41" s="32"/>
      <c r="K41" s="32"/>
      <c r="L41" s="85"/>
      <c r="M41" s="31"/>
      <c r="N41" s="171">
        <v>0.33333333333333331</v>
      </c>
      <c r="O41" s="32"/>
      <c r="P41" s="33"/>
      <c r="Q41" s="86"/>
      <c r="R41" s="171">
        <v>0.33333333333333331</v>
      </c>
      <c r="S41" s="32"/>
      <c r="T41" s="33"/>
      <c r="U41" s="86"/>
      <c r="V41" s="171">
        <v>0.33333333333333331</v>
      </c>
      <c r="W41" s="32"/>
      <c r="X41" s="85"/>
      <c r="Y41" s="31"/>
      <c r="Z41" s="171">
        <v>0.33333333333333331</v>
      </c>
      <c r="AA41" s="98"/>
      <c r="AB41" s="99"/>
      <c r="AC41" s="86"/>
      <c r="AD41" s="171">
        <v>0.5</v>
      </c>
      <c r="AE41" s="99"/>
      <c r="AF41" s="709">
        <f>SUM(E41:AE41)</f>
        <v>2.083333333333333</v>
      </c>
      <c r="AG41" s="705">
        <f>SUM(E42:AE42)</f>
        <v>1.8750000000000002</v>
      </c>
      <c r="AH41" s="359"/>
      <c r="AJ41" s="358"/>
      <c r="AK41" s="889" t="s">
        <v>87</v>
      </c>
      <c r="AL41" s="749" t="s">
        <v>185</v>
      </c>
      <c r="AM41" s="891" t="s">
        <v>99</v>
      </c>
      <c r="AN41" s="891"/>
      <c r="AO41" s="884"/>
      <c r="AP41" s="359"/>
    </row>
    <row r="42" spans="1:42" ht="15" customHeight="1" thickBot="1" x14ac:dyDescent="0.25">
      <c r="A42" s="358"/>
      <c r="B42" s="724"/>
      <c r="C42" s="728"/>
      <c r="D42" s="40" t="s">
        <v>158</v>
      </c>
      <c r="E42" s="170">
        <v>0.20833333333333334</v>
      </c>
      <c r="F42" s="41"/>
      <c r="G42" s="41"/>
      <c r="H42" s="42"/>
      <c r="I42" s="88"/>
      <c r="J42" s="41"/>
      <c r="K42" s="41"/>
      <c r="L42" s="87"/>
      <c r="M42" s="43"/>
      <c r="N42" s="172">
        <v>0.3125</v>
      </c>
      <c r="O42" s="41"/>
      <c r="P42" s="42"/>
      <c r="Q42" s="88"/>
      <c r="R42" s="172">
        <v>0.3125</v>
      </c>
      <c r="S42" s="41"/>
      <c r="T42" s="42"/>
      <c r="U42" s="88"/>
      <c r="V42" s="172">
        <v>0.3125</v>
      </c>
      <c r="W42" s="41"/>
      <c r="X42" s="87"/>
      <c r="Y42" s="43"/>
      <c r="Z42" s="172">
        <v>0.3125</v>
      </c>
      <c r="AA42" s="101"/>
      <c r="AB42" s="103"/>
      <c r="AC42" s="88"/>
      <c r="AD42" s="172">
        <v>0.41666666666666669</v>
      </c>
      <c r="AE42" s="103"/>
      <c r="AF42" s="713"/>
      <c r="AG42" s="706"/>
      <c r="AH42" s="359"/>
      <c r="AJ42" s="358"/>
      <c r="AK42" s="889"/>
      <c r="AL42" s="749"/>
      <c r="AM42" s="891"/>
      <c r="AN42" s="891"/>
      <c r="AO42" s="884"/>
      <c r="AP42" s="359"/>
    </row>
    <row r="43" spans="1:42"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5" t="s">
        <v>88</v>
      </c>
      <c r="AL43" s="797" t="s">
        <v>186</v>
      </c>
      <c r="AM43" s="886"/>
      <c r="AN43" s="886" t="s">
        <v>99</v>
      </c>
      <c r="AO43" s="887"/>
      <c r="AP43" s="359"/>
    </row>
    <row r="44" spans="1:42" ht="15" customHeight="1" x14ac:dyDescent="0.2">
      <c r="A44" s="358"/>
      <c r="B44" s="722">
        <v>4</v>
      </c>
      <c r="C44" s="729" t="s">
        <v>15</v>
      </c>
      <c r="D44" s="20" t="s">
        <v>157</v>
      </c>
      <c r="E44" s="21"/>
      <c r="F44" s="22"/>
      <c r="G44" s="24">
        <v>0.33333333333333331</v>
      </c>
      <c r="H44" s="23"/>
      <c r="I44" s="21"/>
      <c r="J44" s="22"/>
      <c r="K44" s="24">
        <v>0.33333333333333331</v>
      </c>
      <c r="L44" s="23"/>
      <c r="M44" s="80"/>
      <c r="N44" s="22"/>
      <c r="O44" s="22"/>
      <c r="P44" s="54"/>
      <c r="Q44" s="139">
        <v>0.33333333333333331</v>
      </c>
      <c r="R44" s="22"/>
      <c r="S44" s="22"/>
      <c r="T44" s="54"/>
      <c r="U44" s="139">
        <v>0.33333333333333331</v>
      </c>
      <c r="V44" s="22"/>
      <c r="W44" s="22"/>
      <c r="X44" s="79"/>
      <c r="Y44" s="21"/>
      <c r="Z44" s="22"/>
      <c r="AA44" s="22"/>
      <c r="AB44" s="96"/>
      <c r="AC44" s="80"/>
      <c r="AD44" s="22"/>
      <c r="AE44" s="96"/>
      <c r="AF44" s="707">
        <f>SUM(E44:AE44)</f>
        <v>1.3333333333333333</v>
      </c>
      <c r="AG44" s="703">
        <f>SUM(E45:AE45)</f>
        <v>1.25</v>
      </c>
      <c r="AH44" s="368"/>
      <c r="AJ44" s="363"/>
      <c r="AK44" s="885"/>
      <c r="AL44" s="797"/>
      <c r="AM44" s="886"/>
      <c r="AN44" s="886"/>
      <c r="AO44" s="887"/>
      <c r="AP44" s="359"/>
    </row>
    <row r="45" spans="1:42" ht="15" customHeight="1" x14ac:dyDescent="0.2">
      <c r="A45" s="358"/>
      <c r="B45" s="723"/>
      <c r="C45" s="730"/>
      <c r="D45" s="25" t="s">
        <v>158</v>
      </c>
      <c r="E45" s="26"/>
      <c r="F45" s="27"/>
      <c r="G45" s="29">
        <v>0.3125</v>
      </c>
      <c r="H45" s="28"/>
      <c r="I45" s="26"/>
      <c r="J45" s="27"/>
      <c r="K45" s="29">
        <v>0.3125</v>
      </c>
      <c r="L45" s="28"/>
      <c r="M45" s="83"/>
      <c r="N45" s="27"/>
      <c r="O45" s="27"/>
      <c r="P45" s="56"/>
      <c r="Q45" s="140">
        <v>0.3125</v>
      </c>
      <c r="R45" s="27"/>
      <c r="S45" s="27"/>
      <c r="T45" s="56"/>
      <c r="U45" s="140">
        <v>0.3125</v>
      </c>
      <c r="V45" s="27"/>
      <c r="W45" s="27"/>
      <c r="X45" s="82"/>
      <c r="Y45" s="26"/>
      <c r="Z45" s="27"/>
      <c r="AA45" s="27"/>
      <c r="AB45" s="97"/>
      <c r="AC45" s="83"/>
      <c r="AD45" s="27"/>
      <c r="AE45" s="97"/>
      <c r="AF45" s="708"/>
      <c r="AG45" s="704"/>
      <c r="AH45" s="359"/>
      <c r="AJ45" s="363"/>
      <c r="AK45" s="889" t="s">
        <v>89</v>
      </c>
      <c r="AL45" s="749" t="s">
        <v>187</v>
      </c>
      <c r="AM45" s="891" t="s">
        <v>99</v>
      </c>
      <c r="AN45" s="891"/>
      <c r="AO45" s="884"/>
      <c r="AP45" s="359"/>
    </row>
    <row r="46" spans="1:42" ht="15" customHeight="1" x14ac:dyDescent="0.2">
      <c r="A46" s="358"/>
      <c r="B46" s="723"/>
      <c r="C46" s="731" t="s">
        <v>18</v>
      </c>
      <c r="D46" s="30" t="s">
        <v>157</v>
      </c>
      <c r="E46" s="31"/>
      <c r="F46" s="159">
        <v>0.33333333333333331</v>
      </c>
      <c r="G46" s="32"/>
      <c r="H46" s="85"/>
      <c r="I46" s="31"/>
      <c r="J46" s="159">
        <v>0.33333333333333331</v>
      </c>
      <c r="K46" s="32"/>
      <c r="L46" s="85"/>
      <c r="M46" s="31"/>
      <c r="N46" s="32"/>
      <c r="O46" s="159">
        <v>0.33333333333333331</v>
      </c>
      <c r="P46" s="85"/>
      <c r="Q46" s="31"/>
      <c r="R46" s="32"/>
      <c r="S46" s="159">
        <v>0.33333333333333331</v>
      </c>
      <c r="T46" s="33"/>
      <c r="U46" s="31"/>
      <c r="V46" s="32"/>
      <c r="W46" s="32"/>
      <c r="X46" s="161"/>
      <c r="Y46" s="181">
        <v>0.33333333333333331</v>
      </c>
      <c r="Z46" s="32"/>
      <c r="AA46" s="98"/>
      <c r="AB46" s="161"/>
      <c r="AC46" s="181">
        <v>0.33333333333333331</v>
      </c>
      <c r="AD46" s="32"/>
      <c r="AE46" s="186">
        <v>0.25</v>
      </c>
      <c r="AF46" s="709">
        <f>SUM(E46:AE46)</f>
        <v>2.25</v>
      </c>
      <c r="AG46" s="705">
        <f>SUM(E47:AE47)</f>
        <v>2.0833333333333335</v>
      </c>
      <c r="AH46" s="368"/>
      <c r="AJ46" s="363"/>
      <c r="AK46" s="889"/>
      <c r="AL46" s="749"/>
      <c r="AM46" s="891"/>
      <c r="AN46" s="891"/>
      <c r="AO46" s="884"/>
      <c r="AP46" s="359"/>
    </row>
    <row r="47" spans="1:42" ht="15" customHeight="1" x14ac:dyDescent="0.2">
      <c r="A47" s="358"/>
      <c r="B47" s="723"/>
      <c r="C47" s="732"/>
      <c r="D47" s="25" t="s">
        <v>158</v>
      </c>
      <c r="E47" s="26"/>
      <c r="F47" s="160">
        <v>0.3125</v>
      </c>
      <c r="G47" s="27"/>
      <c r="H47" s="82"/>
      <c r="I47" s="26"/>
      <c r="J47" s="160">
        <v>0.3125</v>
      </c>
      <c r="K47" s="27"/>
      <c r="L47" s="82"/>
      <c r="M47" s="26"/>
      <c r="N47" s="27"/>
      <c r="O47" s="160">
        <v>0.3125</v>
      </c>
      <c r="P47" s="82"/>
      <c r="Q47" s="26"/>
      <c r="R47" s="27"/>
      <c r="S47" s="160">
        <v>0.3125</v>
      </c>
      <c r="T47" s="28"/>
      <c r="U47" s="26"/>
      <c r="V47" s="27"/>
      <c r="W47" s="27"/>
      <c r="X47" s="162"/>
      <c r="Y47" s="182">
        <v>0.3125</v>
      </c>
      <c r="Z47" s="27"/>
      <c r="AA47" s="100"/>
      <c r="AB47" s="162"/>
      <c r="AC47" s="182">
        <v>0.3125</v>
      </c>
      <c r="AD47" s="27"/>
      <c r="AE47" s="187">
        <v>0.20833333333333334</v>
      </c>
      <c r="AF47" s="708"/>
      <c r="AG47" s="704"/>
      <c r="AH47" s="359"/>
      <c r="AJ47" s="363"/>
      <c r="AK47" s="885" t="s">
        <v>90</v>
      </c>
      <c r="AL47" s="797" t="s">
        <v>188</v>
      </c>
      <c r="AM47" s="886" t="s">
        <v>99</v>
      </c>
      <c r="AN47" s="886"/>
      <c r="AO47" s="887"/>
      <c r="AP47" s="359"/>
    </row>
    <row r="48" spans="1:42" ht="15" customHeight="1" x14ac:dyDescent="0.2">
      <c r="A48" s="358"/>
      <c r="B48" s="723"/>
      <c r="C48" s="725" t="s">
        <v>19</v>
      </c>
      <c r="D48" s="30" t="s">
        <v>157</v>
      </c>
      <c r="E48" s="163">
        <v>0.25</v>
      </c>
      <c r="F48" s="32"/>
      <c r="G48" s="32"/>
      <c r="H48" s="85"/>
      <c r="I48" s="31"/>
      <c r="J48" s="32"/>
      <c r="K48" s="32"/>
      <c r="L48" s="85"/>
      <c r="M48" s="31"/>
      <c r="N48" s="165">
        <v>0.33333333333333331</v>
      </c>
      <c r="O48" s="32"/>
      <c r="P48" s="85"/>
      <c r="Q48" s="31"/>
      <c r="R48" s="165">
        <v>0.33333333333333331</v>
      </c>
      <c r="S48" s="32"/>
      <c r="T48" s="85"/>
      <c r="U48" s="31"/>
      <c r="V48" s="165">
        <v>0.33333333333333331</v>
      </c>
      <c r="W48" s="32"/>
      <c r="X48" s="85"/>
      <c r="Y48" s="31"/>
      <c r="Z48" s="165">
        <v>0.33333333333333331</v>
      </c>
      <c r="AA48" s="98"/>
      <c r="AB48" s="99"/>
      <c r="AC48" s="86"/>
      <c r="AD48" s="165">
        <v>0.5</v>
      </c>
      <c r="AE48" s="99"/>
      <c r="AF48" s="709">
        <f>SUM(E48:AE48)</f>
        <v>2.083333333333333</v>
      </c>
      <c r="AG48" s="705">
        <f>SUM(E49:AE49)</f>
        <v>1.8750000000000002</v>
      </c>
      <c r="AH48" s="368"/>
      <c r="AJ48" s="363"/>
      <c r="AK48" s="885"/>
      <c r="AL48" s="797"/>
      <c r="AM48" s="886"/>
      <c r="AN48" s="886"/>
      <c r="AO48" s="887"/>
      <c r="AP48" s="359"/>
    </row>
    <row r="49" spans="1:42" ht="15" customHeight="1" x14ac:dyDescent="0.2">
      <c r="A49" s="358"/>
      <c r="B49" s="723"/>
      <c r="C49" s="726"/>
      <c r="D49" s="25" t="s">
        <v>158</v>
      </c>
      <c r="E49" s="164">
        <v>0.20833333333333334</v>
      </c>
      <c r="F49" s="27"/>
      <c r="G49" s="27"/>
      <c r="H49" s="82"/>
      <c r="I49" s="26"/>
      <c r="J49" s="27"/>
      <c r="K49" s="27"/>
      <c r="L49" s="82"/>
      <c r="M49" s="26"/>
      <c r="N49" s="166">
        <v>0.3125</v>
      </c>
      <c r="O49" s="27"/>
      <c r="P49" s="82"/>
      <c r="Q49" s="26"/>
      <c r="R49" s="166">
        <v>0.3125</v>
      </c>
      <c r="S49" s="27"/>
      <c r="T49" s="82"/>
      <c r="U49" s="26"/>
      <c r="V49" s="166">
        <v>0.3125</v>
      </c>
      <c r="W49" s="27"/>
      <c r="X49" s="82"/>
      <c r="Y49" s="26"/>
      <c r="Z49" s="166">
        <v>0.3125</v>
      </c>
      <c r="AA49" s="100"/>
      <c r="AB49" s="97"/>
      <c r="AC49" s="83"/>
      <c r="AD49" s="166">
        <v>0.41666666666666669</v>
      </c>
      <c r="AE49" s="97"/>
      <c r="AF49" s="708"/>
      <c r="AG49" s="704"/>
      <c r="AH49" s="359"/>
      <c r="AJ49" s="363"/>
      <c r="AK49" s="889" t="s">
        <v>91</v>
      </c>
      <c r="AL49" s="749" t="s">
        <v>189</v>
      </c>
      <c r="AM49" s="891"/>
      <c r="AN49" s="891" t="s">
        <v>99</v>
      </c>
      <c r="AO49" s="884"/>
      <c r="AP49" s="359"/>
    </row>
    <row r="50" spans="1:42" ht="15" customHeight="1" x14ac:dyDescent="0.2">
      <c r="A50" s="358"/>
      <c r="B50" s="723"/>
      <c r="C50" s="727" t="s">
        <v>20</v>
      </c>
      <c r="D50" s="30" t="s">
        <v>157</v>
      </c>
      <c r="E50" s="31"/>
      <c r="F50" s="32"/>
      <c r="G50" s="32"/>
      <c r="H50" s="173"/>
      <c r="I50" s="196">
        <v>0.33333333333333331</v>
      </c>
      <c r="J50" s="32"/>
      <c r="K50" s="32"/>
      <c r="L50" s="173"/>
      <c r="M50" s="196">
        <v>0.33333333333333331</v>
      </c>
      <c r="N50" s="32"/>
      <c r="O50" s="32"/>
      <c r="P50" s="85"/>
      <c r="Q50" s="31"/>
      <c r="R50" s="32"/>
      <c r="S50" s="32"/>
      <c r="T50" s="33"/>
      <c r="U50" s="86"/>
      <c r="V50" s="32"/>
      <c r="W50" s="171">
        <v>0.33333333333333331</v>
      </c>
      <c r="X50" s="33"/>
      <c r="Y50" s="86"/>
      <c r="Z50" s="32"/>
      <c r="AA50" s="171">
        <v>0.33333333333333331</v>
      </c>
      <c r="AB50" s="33"/>
      <c r="AC50" s="86"/>
      <c r="AD50" s="32"/>
      <c r="AE50" s="99"/>
      <c r="AF50" s="709">
        <f>SUM(E50:AE50)</f>
        <v>1.3333333333333333</v>
      </c>
      <c r="AG50" s="705">
        <f>SUM(E51:AE51)</f>
        <v>1.25</v>
      </c>
      <c r="AH50" s="368"/>
      <c r="AJ50" s="363"/>
      <c r="AK50" s="889"/>
      <c r="AL50" s="749"/>
      <c r="AM50" s="891"/>
      <c r="AN50" s="891"/>
      <c r="AO50" s="884"/>
      <c r="AP50" s="359"/>
    </row>
    <row r="51" spans="1:42" ht="15" customHeight="1" thickBot="1" x14ac:dyDescent="0.25">
      <c r="A51" s="358"/>
      <c r="B51" s="724"/>
      <c r="C51" s="728"/>
      <c r="D51" s="40" t="s">
        <v>158</v>
      </c>
      <c r="E51" s="43"/>
      <c r="F51" s="41"/>
      <c r="G51" s="41"/>
      <c r="H51" s="174"/>
      <c r="I51" s="199">
        <v>0.3125</v>
      </c>
      <c r="J51" s="41"/>
      <c r="K51" s="41"/>
      <c r="L51" s="174"/>
      <c r="M51" s="199">
        <v>0.3125</v>
      </c>
      <c r="N51" s="41"/>
      <c r="O51" s="41"/>
      <c r="P51" s="87"/>
      <c r="Q51" s="43"/>
      <c r="R51" s="41"/>
      <c r="S51" s="41"/>
      <c r="T51" s="42"/>
      <c r="U51" s="88"/>
      <c r="V51" s="41"/>
      <c r="W51" s="172">
        <v>0.3125</v>
      </c>
      <c r="X51" s="42"/>
      <c r="Y51" s="88"/>
      <c r="Z51" s="41"/>
      <c r="AA51" s="172">
        <v>0.3125</v>
      </c>
      <c r="AB51" s="42"/>
      <c r="AC51" s="88"/>
      <c r="AD51" s="41"/>
      <c r="AE51" s="103"/>
      <c r="AF51" s="713"/>
      <c r="AG51" s="706"/>
      <c r="AH51" s="359"/>
      <c r="AJ51" s="363"/>
      <c r="AK51" s="885" t="s">
        <v>93</v>
      </c>
      <c r="AL51" s="797" t="s">
        <v>203</v>
      </c>
      <c r="AM51" s="886"/>
      <c r="AN51" s="886" t="s">
        <v>99</v>
      </c>
      <c r="AO51" s="887"/>
      <c r="AP51" s="359"/>
    </row>
    <row r="52" spans="1:42" ht="26.45" customHeight="1" thickBot="1" x14ac:dyDescent="0.25">
      <c r="A52" s="358"/>
      <c r="Y52" s="719" t="s">
        <v>172</v>
      </c>
      <c r="Z52" s="720"/>
      <c r="AA52" s="720"/>
      <c r="AB52" s="720"/>
      <c r="AC52" s="720"/>
      <c r="AD52" s="720"/>
      <c r="AE52" s="720"/>
      <c r="AF52" s="48">
        <f>AVERAGE(AF17:AF24,AF26:AF33,AF35:AF42,AF44:AF51)</f>
        <v>1.7499999999999998</v>
      </c>
      <c r="AG52" s="49">
        <f>AVERAGE(AG17:AG24,AG26:AG33,AG35:AG42,AG44:AG51)</f>
        <v>1.6145833333333333</v>
      </c>
      <c r="AH52" s="359"/>
      <c r="AJ52" s="363"/>
      <c r="AK52" s="885"/>
      <c r="AL52" s="797"/>
      <c r="AM52" s="886"/>
      <c r="AN52" s="886"/>
      <c r="AO52" s="887"/>
      <c r="AP52" s="359"/>
    </row>
    <row r="53" spans="1:42" ht="15" customHeight="1" x14ac:dyDescent="0.2">
      <c r="A53" s="358"/>
      <c r="AH53" s="359"/>
      <c r="AJ53" s="363"/>
      <c r="AK53" s="889" t="s">
        <v>94</v>
      </c>
      <c r="AL53" s="900" t="s">
        <v>190</v>
      </c>
      <c r="AM53" s="891" t="s">
        <v>99</v>
      </c>
      <c r="AN53" s="891"/>
      <c r="AO53" s="884"/>
      <c r="AP53" s="359"/>
    </row>
    <row r="54" spans="1:42" s="62" customFormat="1" ht="35.1" customHeight="1" x14ac:dyDescent="0.2">
      <c r="A54" s="358"/>
      <c r="C54" s="63" t="s">
        <v>161</v>
      </c>
      <c r="D54" s="63"/>
      <c r="E54" s="64"/>
      <c r="F54" s="64"/>
      <c r="G54" s="64"/>
      <c r="H54" s="64"/>
      <c r="I54" s="64"/>
      <c r="J54" s="65" t="s">
        <v>173</v>
      </c>
      <c r="AF54" s="66"/>
      <c r="AG54" s="66"/>
      <c r="AH54" s="370"/>
      <c r="AJ54" s="363"/>
      <c r="AK54" s="889"/>
      <c r="AL54" s="901"/>
      <c r="AM54" s="891"/>
      <c r="AN54" s="891"/>
      <c r="AO54" s="884"/>
      <c r="AP54" s="359"/>
    </row>
    <row r="55" spans="1:42" s="62" customFormat="1" ht="35.1" customHeight="1" x14ac:dyDescent="0.2">
      <c r="A55" s="358"/>
      <c r="C55" s="63"/>
      <c r="D55" s="63"/>
      <c r="E55" s="64"/>
      <c r="F55" s="64"/>
      <c r="G55" s="64"/>
      <c r="H55" s="64"/>
      <c r="I55" s="64"/>
      <c r="J55" s="65" t="s">
        <v>163</v>
      </c>
      <c r="AF55" s="66"/>
      <c r="AG55" s="66"/>
      <c r="AH55" s="370"/>
      <c r="AJ55" s="363"/>
      <c r="AK55" s="395" t="s">
        <v>95</v>
      </c>
      <c r="AL55" s="685" t="s">
        <v>191</v>
      </c>
      <c r="AM55" s="398"/>
      <c r="AN55" s="398"/>
      <c r="AO55" s="399"/>
      <c r="AP55" s="359"/>
    </row>
    <row r="56" spans="1:42" s="62" customFormat="1" ht="35.1" customHeight="1" x14ac:dyDescent="0.2">
      <c r="A56" s="358"/>
      <c r="C56" s="63"/>
      <c r="D56" s="63"/>
      <c r="E56" s="64"/>
      <c r="F56" s="64"/>
      <c r="G56" s="64"/>
      <c r="H56" s="64"/>
      <c r="I56" s="64"/>
      <c r="J56" s="65" t="s">
        <v>164</v>
      </c>
      <c r="AF56" s="66"/>
      <c r="AG56" s="66"/>
      <c r="AH56" s="370"/>
      <c r="AJ56" s="363"/>
      <c r="AK56" s="394" t="s">
        <v>96</v>
      </c>
      <c r="AL56" s="684" t="s">
        <v>192</v>
      </c>
      <c r="AM56" s="396"/>
      <c r="AN56" s="396"/>
      <c r="AO56" s="397"/>
      <c r="AP56" s="359"/>
    </row>
    <row r="57" spans="1:42" s="62" customFormat="1" ht="35.1" customHeight="1" thickBot="1" x14ac:dyDescent="0.3">
      <c r="A57" s="358"/>
      <c r="C57" s="63"/>
      <c r="D57" s="63"/>
      <c r="E57" s="64"/>
      <c r="F57" s="64"/>
      <c r="G57" s="64"/>
      <c r="H57" s="64"/>
      <c r="I57" s="64"/>
      <c r="J57" s="65" t="s">
        <v>174</v>
      </c>
      <c r="AF57" s="66"/>
      <c r="AG57" s="66"/>
      <c r="AH57" s="370"/>
      <c r="AJ57" s="363"/>
      <c r="AK57" s="401" t="s">
        <v>97</v>
      </c>
      <c r="AL57" s="635" t="s">
        <v>193</v>
      </c>
      <c r="AM57" s="402"/>
      <c r="AN57" s="402"/>
      <c r="AO57" s="403"/>
      <c r="AP57" s="359"/>
    </row>
    <row r="58" spans="1:42" ht="35.1" customHeight="1" thickBot="1" x14ac:dyDescent="0.25">
      <c r="A58" s="358"/>
      <c r="J58" s="65" t="s">
        <v>175</v>
      </c>
      <c r="AH58" s="370"/>
      <c r="AI58" s="62"/>
      <c r="AJ58" s="358"/>
      <c r="AK58" s="425"/>
      <c r="AL58" s="426" t="s">
        <v>194</v>
      </c>
      <c r="AM58" s="427">
        <f>COUNTIF(AM37:AM57,"x")</f>
        <v>6</v>
      </c>
      <c r="AN58" s="427">
        <f>COUNTIF(AN37:AN57,"x")</f>
        <v>3</v>
      </c>
      <c r="AO58" s="428">
        <f>COUNTIF(AO37:AO57,"x")</f>
        <v>0</v>
      </c>
      <c r="AP58" s="359"/>
    </row>
    <row r="59" spans="1:42" ht="15" customHeight="1" x14ac:dyDescent="0.2">
      <c r="A59" s="358"/>
      <c r="AH59" s="370"/>
      <c r="AI59" s="62"/>
      <c r="AJ59" s="358"/>
      <c r="AP59" s="359"/>
    </row>
    <row r="60" spans="1:42" ht="35.25" thickBot="1" x14ac:dyDescent="0.25">
      <c r="A60" s="358"/>
      <c r="B60" s="62"/>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C61" s="516"/>
      <c r="AH61" s="359"/>
      <c r="AI61" s="62"/>
      <c r="AJ61" s="358"/>
      <c r="AP61" s="359"/>
    </row>
    <row r="62" spans="1:42" ht="30" x14ac:dyDescent="0.2">
      <c r="A62" s="369"/>
      <c r="B62" s="62"/>
      <c r="C62" s="63" t="s">
        <v>168</v>
      </c>
      <c r="J62" s="62" t="s">
        <v>169</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VNPYhYq5cBgzlFK/2ad7NIx/814uEB25Tu4NCvSvk5JxLVaijlSXTdcvUzy3l+YAhNkNpMSby7Q4UPvCcngt+w==" saltValue="SyfktwBdhUTuPPr9qu+kmQ=="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4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73"/>
  <sheetViews>
    <sheetView zoomScale="40" zoomScaleNormal="40" workbookViewId="0">
      <selection activeCell="Z23" sqref="Z23"/>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81.8554687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9" t="s">
        <v>277</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1"/>
    </row>
    <row r="2" spans="1:46" s="468" customFormat="1" ht="22.5" customHeight="1" thickBot="1" x14ac:dyDescent="0.25">
      <c r="A2" s="456"/>
      <c r="B2" s="467" t="s">
        <v>119</v>
      </c>
      <c r="C2" s="467"/>
      <c r="D2" s="467"/>
      <c r="E2" s="467"/>
      <c r="F2" s="467"/>
      <c r="G2" s="456" t="s">
        <v>120</v>
      </c>
      <c r="H2" s="467"/>
      <c r="L2" s="456"/>
      <c r="M2" s="467"/>
      <c r="N2" s="467"/>
      <c r="O2" s="461" t="s">
        <v>124</v>
      </c>
      <c r="P2" s="460"/>
      <c r="Q2" s="462"/>
      <c r="R2" s="462"/>
      <c r="S2" s="462"/>
      <c r="T2" s="462"/>
      <c r="U2" s="462"/>
      <c r="V2" s="462"/>
      <c r="W2" s="462"/>
      <c r="X2" s="469"/>
      <c r="Y2" s="469"/>
      <c r="Z2" s="469"/>
      <c r="AA2" s="469"/>
      <c r="AB2" s="469"/>
      <c r="AC2" s="469"/>
      <c r="AD2" s="469"/>
      <c r="AF2" s="470"/>
      <c r="AG2" s="471"/>
      <c r="AH2" s="471"/>
      <c r="AL2" s="471"/>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3" t="s">
        <v>215</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22.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2" t="s">
        <v>212</v>
      </c>
      <c r="AL7" s="853"/>
      <c r="AM7" s="853"/>
      <c r="AN7" s="853"/>
      <c r="AO7" s="854"/>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7" t="s">
        <v>217</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55" t="s">
        <v>265</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697"/>
      <c r="AF13" s="539" t="s">
        <v>152</v>
      </c>
      <c r="AG13" s="540" t="s">
        <v>108</v>
      </c>
      <c r="AH13" s="359"/>
      <c r="AJ13" s="358"/>
      <c r="AK13" s="861" t="s">
        <v>84</v>
      </c>
      <c r="AL13" s="843" t="s">
        <v>195</v>
      </c>
      <c r="AM13" s="771" t="s">
        <v>177</v>
      </c>
      <c r="AN13" s="783" t="s">
        <v>178</v>
      </c>
      <c r="AO13" s="119"/>
      <c r="AP13" s="359"/>
    </row>
    <row r="14" spans="1:46"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699"/>
      <c r="AF14" s="539" t="s">
        <v>150</v>
      </c>
      <c r="AG14" s="541" t="s">
        <v>151</v>
      </c>
      <c r="AH14" s="359"/>
      <c r="AJ14" s="358"/>
      <c r="AK14" s="862"/>
      <c r="AL14" s="844"/>
      <c r="AM14" s="845"/>
      <c r="AN14" s="784"/>
      <c r="AO14" s="119"/>
      <c r="AP14" s="359"/>
    </row>
    <row r="15" spans="1:46"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8"/>
      <c r="AB15" s="899"/>
      <c r="AC15" s="897" t="s">
        <v>148</v>
      </c>
      <c r="AD15" s="898"/>
      <c r="AE15" s="899"/>
      <c r="AF15" s="740" t="s">
        <v>149</v>
      </c>
      <c r="AG15" s="742"/>
      <c r="AH15" s="359"/>
      <c r="AJ15" s="358"/>
      <c r="AK15" s="420" t="s">
        <v>85</v>
      </c>
      <c r="AL15" s="543" t="s">
        <v>196</v>
      </c>
      <c r="AM15" s="421" t="s">
        <v>99</v>
      </c>
      <c r="AN15" s="379"/>
      <c r="AP15" s="359"/>
    </row>
    <row r="16" spans="1:46"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76" t="s">
        <v>159</v>
      </c>
      <c r="AG16" s="77" t="s">
        <v>160</v>
      </c>
      <c r="AH16" s="361"/>
      <c r="AJ16" s="360"/>
      <c r="AK16" s="868" t="s">
        <v>86</v>
      </c>
      <c r="AL16" s="747" t="s">
        <v>197</v>
      </c>
      <c r="AM16" s="863" t="s">
        <v>99</v>
      </c>
      <c r="AN16" s="864"/>
      <c r="AO16" s="332"/>
      <c r="AP16" s="361"/>
    </row>
    <row r="17" spans="1:42" ht="15" customHeight="1" x14ac:dyDescent="0.2">
      <c r="A17" s="358"/>
      <c r="B17" s="722">
        <v>1</v>
      </c>
      <c r="C17" s="711" t="s">
        <v>15</v>
      </c>
      <c r="D17" s="20" t="s">
        <v>157</v>
      </c>
      <c r="E17" s="21"/>
      <c r="F17" s="24">
        <v>0.33333333333333331</v>
      </c>
      <c r="G17" s="22"/>
      <c r="H17" s="79"/>
      <c r="I17" s="21"/>
      <c r="J17" s="24">
        <v>0.33333333333333331</v>
      </c>
      <c r="K17" s="22"/>
      <c r="L17" s="23"/>
      <c r="M17" s="80"/>
      <c r="N17" s="24">
        <v>0.33333333333333331</v>
      </c>
      <c r="O17" s="22"/>
      <c r="P17" s="79"/>
      <c r="Q17" s="21"/>
      <c r="R17" s="22"/>
      <c r="S17" s="24">
        <v>0.33333333333333331</v>
      </c>
      <c r="T17" s="79"/>
      <c r="U17" s="21"/>
      <c r="V17" s="22"/>
      <c r="W17" s="24">
        <v>0.33333333333333331</v>
      </c>
      <c r="X17" s="79"/>
      <c r="Y17" s="21"/>
      <c r="Z17" s="80"/>
      <c r="AA17" s="24">
        <v>0.33333333333333331</v>
      </c>
      <c r="AB17" s="79"/>
      <c r="AC17" s="21"/>
      <c r="AD17" s="148"/>
      <c r="AE17" s="22"/>
      <c r="AF17" s="707">
        <f>SUM(E17:AE17)</f>
        <v>1.9999999999999998</v>
      </c>
      <c r="AG17" s="703">
        <f>SUM(E18:AE18)</f>
        <v>1.875</v>
      </c>
      <c r="AH17" s="359"/>
      <c r="AJ17" s="358"/>
      <c r="AK17" s="868"/>
      <c r="AL17" s="747"/>
      <c r="AM17" s="863"/>
      <c r="AN17" s="864"/>
      <c r="AP17" s="359"/>
    </row>
    <row r="18" spans="1:42" ht="15" customHeight="1" x14ac:dyDescent="0.2">
      <c r="A18" s="358"/>
      <c r="B18" s="723"/>
      <c r="C18" s="712"/>
      <c r="D18" s="25" t="s">
        <v>158</v>
      </c>
      <c r="E18" s="26"/>
      <c r="F18" s="29">
        <v>0.3125</v>
      </c>
      <c r="G18" s="27"/>
      <c r="H18" s="82"/>
      <c r="I18" s="26"/>
      <c r="J18" s="29">
        <v>0.3125</v>
      </c>
      <c r="K18" s="27"/>
      <c r="L18" s="28"/>
      <c r="M18" s="83"/>
      <c r="N18" s="29">
        <v>0.3125</v>
      </c>
      <c r="O18" s="27"/>
      <c r="P18" s="82"/>
      <c r="Q18" s="26"/>
      <c r="R18" s="27"/>
      <c r="S18" s="29">
        <v>0.3125</v>
      </c>
      <c r="T18" s="82"/>
      <c r="U18" s="26"/>
      <c r="V18" s="27"/>
      <c r="W18" s="29">
        <v>0.3125</v>
      </c>
      <c r="X18" s="82"/>
      <c r="Y18" s="26"/>
      <c r="Z18" s="83"/>
      <c r="AA18" s="29">
        <v>0.3125</v>
      </c>
      <c r="AB18" s="82"/>
      <c r="AC18" s="26"/>
      <c r="AD18" s="145"/>
      <c r="AE18" s="27"/>
      <c r="AF18" s="708"/>
      <c r="AG18" s="704"/>
      <c r="AH18" s="359"/>
      <c r="AJ18" s="358"/>
      <c r="AK18" s="865" t="s">
        <v>87</v>
      </c>
      <c r="AL18" s="785" t="s">
        <v>198</v>
      </c>
      <c r="AM18" s="866" t="s">
        <v>99</v>
      </c>
      <c r="AN18" s="867"/>
      <c r="AP18" s="359"/>
    </row>
    <row r="19" spans="1:42" ht="15" customHeight="1" x14ac:dyDescent="0.2">
      <c r="A19" s="358"/>
      <c r="B19" s="723"/>
      <c r="C19" s="718" t="s">
        <v>18</v>
      </c>
      <c r="D19" s="30" t="s">
        <v>157</v>
      </c>
      <c r="E19" s="31"/>
      <c r="G19" s="159">
        <v>0.33333333333333331</v>
      </c>
      <c r="H19" s="85"/>
      <c r="I19" s="31"/>
      <c r="J19" s="32"/>
      <c r="K19" s="159">
        <v>0.33333333333333331</v>
      </c>
      <c r="L19" s="33"/>
      <c r="M19" s="86"/>
      <c r="N19" s="32"/>
      <c r="O19" s="159">
        <v>0.33333333333333331</v>
      </c>
      <c r="P19" s="85"/>
      <c r="Q19" s="31"/>
      <c r="S19" s="32"/>
      <c r="T19" s="175"/>
      <c r="U19" s="157">
        <v>0.33333333333333331</v>
      </c>
      <c r="V19" s="32"/>
      <c r="W19" s="32"/>
      <c r="X19" s="175"/>
      <c r="Y19" s="157">
        <v>0.33333333333333331</v>
      </c>
      <c r="Z19" s="86"/>
      <c r="AA19" s="32"/>
      <c r="AB19" s="175"/>
      <c r="AC19" s="157">
        <v>0.33333333333333331</v>
      </c>
      <c r="AE19" s="159">
        <v>0.25</v>
      </c>
      <c r="AF19" s="709">
        <f>SUM(E19:AE19)</f>
        <v>2.25</v>
      </c>
      <c r="AG19" s="705">
        <f>SUM(E20:AE20)</f>
        <v>2.0833333333333335</v>
      </c>
      <c r="AH19" s="359"/>
      <c r="AJ19" s="358"/>
      <c r="AK19" s="865"/>
      <c r="AL19" s="785"/>
      <c r="AM19" s="866"/>
      <c r="AN19" s="867"/>
      <c r="AP19" s="359"/>
    </row>
    <row r="20" spans="1:42" ht="15" customHeight="1" x14ac:dyDescent="0.2">
      <c r="A20" s="358"/>
      <c r="B20" s="723"/>
      <c r="C20" s="718"/>
      <c r="D20" s="25" t="s">
        <v>158</v>
      </c>
      <c r="E20" s="26"/>
      <c r="G20" s="160">
        <v>0.3125</v>
      </c>
      <c r="H20" s="82"/>
      <c r="I20" s="26"/>
      <c r="J20" s="27"/>
      <c r="K20" s="160">
        <v>0.3125</v>
      </c>
      <c r="L20" s="28"/>
      <c r="M20" s="83"/>
      <c r="N20" s="27"/>
      <c r="O20" s="160">
        <v>0.3125</v>
      </c>
      <c r="P20" s="82"/>
      <c r="Q20" s="26"/>
      <c r="S20" s="27"/>
      <c r="T20" s="176"/>
      <c r="U20" s="158">
        <v>0.3125</v>
      </c>
      <c r="V20" s="27"/>
      <c r="W20" s="27"/>
      <c r="X20" s="176"/>
      <c r="Y20" s="158">
        <v>0.3125</v>
      </c>
      <c r="Z20" s="83"/>
      <c r="AA20" s="27"/>
      <c r="AB20" s="176"/>
      <c r="AC20" s="158">
        <v>0.3125</v>
      </c>
      <c r="AE20" s="160">
        <v>0.20833333333333334</v>
      </c>
      <c r="AF20" s="708"/>
      <c r="AG20" s="704"/>
      <c r="AH20" s="359"/>
      <c r="AJ20" s="358"/>
      <c r="AK20" s="869" t="s">
        <v>88</v>
      </c>
      <c r="AL20" s="747" t="s">
        <v>199</v>
      </c>
      <c r="AM20" s="863" t="s">
        <v>99</v>
      </c>
      <c r="AN20" s="864"/>
      <c r="AP20" s="359"/>
    </row>
    <row r="21" spans="1:42" ht="15" customHeight="1" x14ac:dyDescent="0.25">
      <c r="A21" s="358"/>
      <c r="B21" s="723"/>
      <c r="C21" s="710" t="s">
        <v>19</v>
      </c>
      <c r="D21" s="30" t="s">
        <v>157</v>
      </c>
      <c r="E21" s="31"/>
      <c r="F21" s="32"/>
      <c r="G21" s="86"/>
      <c r="H21" s="177"/>
      <c r="I21" s="163">
        <v>0.33333333333333331</v>
      </c>
      <c r="J21" s="32"/>
      <c r="K21" s="86"/>
      <c r="L21" s="177"/>
      <c r="M21" s="163">
        <v>0.33333333333333331</v>
      </c>
      <c r="O21" s="151"/>
      <c r="P21" s="177"/>
      <c r="Q21" s="163">
        <v>0.33333333333333331</v>
      </c>
      <c r="R21" s="32"/>
      <c r="T21" s="33"/>
      <c r="V21" s="32"/>
      <c r="W21" s="32"/>
      <c r="X21" s="85"/>
      <c r="Y21" s="31"/>
      <c r="Z21" s="32"/>
      <c r="AB21" s="99"/>
      <c r="AC21" s="86"/>
      <c r="AD21" s="32"/>
      <c r="AF21" s="709">
        <f>SUM(E21:AE21)</f>
        <v>1</v>
      </c>
      <c r="AG21" s="705">
        <f>SUM(E22:AE22)</f>
        <v>0.9375</v>
      </c>
      <c r="AH21" s="359"/>
      <c r="AJ21" s="358"/>
      <c r="AK21" s="870"/>
      <c r="AL21" s="747"/>
      <c r="AM21" s="863"/>
      <c r="AN21" s="864"/>
      <c r="AO21" s="331"/>
      <c r="AP21" s="359"/>
    </row>
    <row r="22" spans="1:42" ht="15" customHeight="1" x14ac:dyDescent="0.25">
      <c r="A22" s="358"/>
      <c r="B22" s="723"/>
      <c r="C22" s="710"/>
      <c r="D22" s="25" t="s">
        <v>158</v>
      </c>
      <c r="E22" s="26"/>
      <c r="F22" s="100"/>
      <c r="G22" s="27"/>
      <c r="H22" s="178"/>
      <c r="I22" s="164">
        <v>0.3125</v>
      </c>
      <c r="J22" s="27"/>
      <c r="K22" s="83"/>
      <c r="L22" s="178"/>
      <c r="M22" s="164">
        <v>0.3125</v>
      </c>
      <c r="O22" s="145"/>
      <c r="P22" s="178"/>
      <c r="Q22" s="164">
        <v>0.3125</v>
      </c>
      <c r="R22" s="27"/>
      <c r="T22" s="28"/>
      <c r="V22" s="27"/>
      <c r="W22" s="27"/>
      <c r="X22" s="82"/>
      <c r="Y22" s="26"/>
      <c r="Z22" s="27"/>
      <c r="AB22" s="97"/>
      <c r="AC22" s="83"/>
      <c r="AD22" s="27"/>
      <c r="AF22" s="708"/>
      <c r="AG22" s="704"/>
      <c r="AH22" s="359"/>
      <c r="AJ22" s="358"/>
      <c r="AK22" s="871"/>
      <c r="AL22" s="747"/>
      <c r="AM22" s="863"/>
      <c r="AN22" s="864"/>
      <c r="AO22" s="331"/>
      <c r="AP22" s="359"/>
    </row>
    <row r="23" spans="1:42" ht="15" customHeight="1" x14ac:dyDescent="0.25">
      <c r="A23" s="358"/>
      <c r="B23" s="723"/>
      <c r="C23" s="716" t="s">
        <v>20</v>
      </c>
      <c r="D23" s="30" t="s">
        <v>157</v>
      </c>
      <c r="E23" s="169">
        <v>0.25</v>
      </c>
      <c r="F23" s="32"/>
      <c r="G23" s="32"/>
      <c r="H23" s="85"/>
      <c r="I23" s="31"/>
      <c r="J23" s="32"/>
      <c r="K23" s="32"/>
      <c r="L23" s="85"/>
      <c r="M23" s="31"/>
      <c r="N23" s="32"/>
      <c r="O23" s="32"/>
      <c r="P23" s="85"/>
      <c r="Q23" s="31"/>
      <c r="R23" s="171">
        <v>0.33333333333333331</v>
      </c>
      <c r="S23" s="32"/>
      <c r="T23" s="85"/>
      <c r="U23" s="31"/>
      <c r="V23" s="171">
        <v>0.33333333333333331</v>
      </c>
      <c r="W23" s="32"/>
      <c r="X23" s="85"/>
      <c r="Y23" s="31"/>
      <c r="Z23" s="171">
        <v>0.33333333333333331</v>
      </c>
      <c r="AA23" s="32"/>
      <c r="AB23" s="99"/>
      <c r="AC23" s="86"/>
      <c r="AD23" s="171">
        <v>0.5</v>
      </c>
      <c r="AE23" s="99"/>
      <c r="AF23" s="709">
        <f>SUM(E23:AE23)</f>
        <v>1.7499999999999998</v>
      </c>
      <c r="AG23" s="705">
        <f>SUM(E24:AE24)</f>
        <v>1.5625000000000002</v>
      </c>
      <c r="AH23" s="359"/>
      <c r="AJ23" s="358"/>
      <c r="AK23" s="865" t="s">
        <v>89</v>
      </c>
      <c r="AL23" s="789" t="s">
        <v>200</v>
      </c>
      <c r="AM23" s="866" t="s">
        <v>99</v>
      </c>
      <c r="AN23" s="867"/>
      <c r="AO23" s="331"/>
      <c r="AP23" s="359"/>
    </row>
    <row r="24" spans="1:42" ht="15" customHeight="1" thickBot="1" x14ac:dyDescent="0.3">
      <c r="A24" s="358"/>
      <c r="B24" s="724"/>
      <c r="C24" s="717"/>
      <c r="D24" s="40" t="s">
        <v>158</v>
      </c>
      <c r="E24" s="170">
        <v>0.20833333333333334</v>
      </c>
      <c r="F24" s="41"/>
      <c r="G24" s="41"/>
      <c r="H24" s="87"/>
      <c r="I24" s="43"/>
      <c r="J24" s="41"/>
      <c r="K24" s="41"/>
      <c r="L24" s="87"/>
      <c r="M24" s="43"/>
      <c r="N24" s="41"/>
      <c r="O24" s="41"/>
      <c r="P24" s="87"/>
      <c r="Q24" s="43"/>
      <c r="R24" s="172">
        <v>0.3125</v>
      </c>
      <c r="S24" s="41"/>
      <c r="T24" s="87"/>
      <c r="U24" s="43"/>
      <c r="V24" s="172">
        <v>0.3125</v>
      </c>
      <c r="W24" s="41"/>
      <c r="X24" s="87"/>
      <c r="Y24" s="43"/>
      <c r="Z24" s="172">
        <v>0.3125</v>
      </c>
      <c r="AA24" s="41"/>
      <c r="AB24" s="103"/>
      <c r="AC24" s="88"/>
      <c r="AD24" s="172">
        <v>0.41666666666666669</v>
      </c>
      <c r="AE24" s="103"/>
      <c r="AF24" s="713"/>
      <c r="AG24" s="706"/>
      <c r="AH24" s="359"/>
      <c r="AJ24" s="358"/>
      <c r="AK24" s="865"/>
      <c r="AL24" s="789"/>
      <c r="AM24" s="866"/>
      <c r="AN24" s="867"/>
      <c r="AO24" s="331"/>
      <c r="AP24" s="359"/>
    </row>
    <row r="25" spans="1:42"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3" t="s">
        <v>201</v>
      </c>
      <c r="AM25" s="863" t="s">
        <v>99</v>
      </c>
      <c r="AN25" s="864"/>
      <c r="AP25" s="359"/>
    </row>
    <row r="26" spans="1:42" ht="15" customHeight="1" x14ac:dyDescent="0.2">
      <c r="A26" s="358"/>
      <c r="B26" s="722">
        <v>2</v>
      </c>
      <c r="C26" s="711" t="s">
        <v>15</v>
      </c>
      <c r="D26" s="20" t="s">
        <v>157</v>
      </c>
      <c r="E26" s="22"/>
      <c r="F26" s="22"/>
      <c r="G26" s="24">
        <v>0.33333333333333331</v>
      </c>
      <c r="H26" s="79"/>
      <c r="I26" s="21"/>
      <c r="J26" s="22"/>
      <c r="K26" s="24">
        <v>0.33333333333333331</v>
      </c>
      <c r="L26" s="23"/>
      <c r="M26" s="80"/>
      <c r="N26" s="22"/>
      <c r="O26" s="24">
        <v>0.33333333333333331</v>
      </c>
      <c r="P26" s="79"/>
      <c r="Q26" s="21"/>
      <c r="R26" s="148"/>
      <c r="S26" s="22"/>
      <c r="T26" s="81"/>
      <c r="U26" s="55">
        <v>0.33333333333333331</v>
      </c>
      <c r="V26" s="22"/>
      <c r="W26" s="22"/>
      <c r="X26" s="81"/>
      <c r="Y26" s="55">
        <v>0.33333333333333331</v>
      </c>
      <c r="Z26" s="80"/>
      <c r="AA26" s="22"/>
      <c r="AB26" s="81"/>
      <c r="AC26" s="55">
        <v>0.33333333333333331</v>
      </c>
      <c r="AD26" s="22"/>
      <c r="AE26" s="24">
        <v>0.25</v>
      </c>
      <c r="AF26" s="707">
        <f>SUM(E26:AE26)</f>
        <v>2.25</v>
      </c>
      <c r="AG26" s="703">
        <f>SUM(E27:AE27)</f>
        <v>2.0833333333333335</v>
      </c>
      <c r="AH26" s="359"/>
      <c r="AJ26" s="358"/>
      <c r="AK26" s="868"/>
      <c r="AL26" s="793"/>
      <c r="AM26" s="863"/>
      <c r="AN26" s="864"/>
      <c r="AP26" s="359"/>
    </row>
    <row r="27" spans="1:42" ht="15" customHeight="1" x14ac:dyDescent="0.2">
      <c r="A27" s="358"/>
      <c r="B27" s="723"/>
      <c r="C27" s="712"/>
      <c r="D27" s="25" t="s">
        <v>158</v>
      </c>
      <c r="E27" s="27"/>
      <c r="F27" s="27"/>
      <c r="G27" s="29">
        <v>0.3125</v>
      </c>
      <c r="H27" s="82"/>
      <c r="I27" s="26"/>
      <c r="J27" s="27"/>
      <c r="K27" s="29">
        <v>0.3125</v>
      </c>
      <c r="L27" s="28"/>
      <c r="M27" s="83"/>
      <c r="N27" s="27"/>
      <c r="O27" s="29">
        <v>0.3125</v>
      </c>
      <c r="P27" s="82"/>
      <c r="Q27" s="26"/>
      <c r="S27" s="27"/>
      <c r="T27" s="84"/>
      <c r="U27" s="57">
        <v>0.3125</v>
      </c>
      <c r="V27" s="27"/>
      <c r="W27" s="27"/>
      <c r="X27" s="84"/>
      <c r="Y27" s="57">
        <v>0.3125</v>
      </c>
      <c r="Z27" s="83"/>
      <c r="AA27" s="27"/>
      <c r="AB27" s="84"/>
      <c r="AC27" s="57">
        <v>0.3125</v>
      </c>
      <c r="AD27" s="27"/>
      <c r="AE27" s="29">
        <v>0.20833333333333334</v>
      </c>
      <c r="AF27" s="708"/>
      <c r="AG27" s="704"/>
      <c r="AH27" s="359"/>
      <c r="AJ27" s="358"/>
      <c r="AK27" s="865" t="s">
        <v>91</v>
      </c>
      <c r="AL27" s="789" t="s">
        <v>202</v>
      </c>
      <c r="AM27" s="866" t="s">
        <v>99</v>
      </c>
      <c r="AN27" s="867"/>
      <c r="AP27" s="359"/>
    </row>
    <row r="28" spans="1:42" ht="15" customHeight="1" thickBot="1" x14ac:dyDescent="0.25">
      <c r="A28" s="358"/>
      <c r="B28" s="723"/>
      <c r="C28" s="718" t="s">
        <v>18</v>
      </c>
      <c r="D28" s="30" t="s">
        <v>157</v>
      </c>
      <c r="E28" s="159">
        <v>0.25</v>
      </c>
      <c r="G28" s="32"/>
      <c r="H28" s="33"/>
      <c r="I28" s="31"/>
      <c r="J28" s="32"/>
      <c r="K28" s="32"/>
      <c r="L28" s="33"/>
      <c r="M28" s="86"/>
      <c r="N28" s="32"/>
      <c r="O28" s="32"/>
      <c r="P28" s="85"/>
      <c r="Q28" s="31"/>
      <c r="R28" s="159">
        <v>0.33333333333333331</v>
      </c>
      <c r="S28" s="32"/>
      <c r="T28" s="33"/>
      <c r="U28" s="86"/>
      <c r="V28" s="159">
        <v>0.33333333333333331</v>
      </c>
      <c r="W28" s="32"/>
      <c r="X28" s="85"/>
      <c r="Y28" s="31"/>
      <c r="Z28" s="159">
        <v>0.33333333333333331</v>
      </c>
      <c r="AB28" s="99"/>
      <c r="AC28" s="86"/>
      <c r="AD28" s="159">
        <v>0.5</v>
      </c>
      <c r="AF28" s="709">
        <f>SUM(E28:AE28)</f>
        <v>1.7499999999999998</v>
      </c>
      <c r="AG28" s="705">
        <f>SUM(E29:AE29)</f>
        <v>1.5625000000000002</v>
      </c>
      <c r="AH28" s="359"/>
      <c r="AJ28" s="358"/>
      <c r="AK28" s="872"/>
      <c r="AL28" s="790"/>
      <c r="AM28" s="873"/>
      <c r="AN28" s="874"/>
      <c r="AP28" s="359"/>
    </row>
    <row r="29" spans="1:42" ht="15" customHeight="1" x14ac:dyDescent="0.25">
      <c r="A29" s="358"/>
      <c r="B29" s="723"/>
      <c r="C29" s="718"/>
      <c r="D29" s="25" t="s">
        <v>158</v>
      </c>
      <c r="E29" s="160">
        <v>0.20833333333333334</v>
      </c>
      <c r="G29" s="27"/>
      <c r="H29" s="28"/>
      <c r="I29" s="26"/>
      <c r="J29" s="27"/>
      <c r="K29" s="27"/>
      <c r="L29" s="28"/>
      <c r="M29" s="83"/>
      <c r="N29" s="27"/>
      <c r="O29" s="27"/>
      <c r="P29" s="82"/>
      <c r="Q29" s="26"/>
      <c r="R29" s="160">
        <v>0.3125</v>
      </c>
      <c r="S29" s="27"/>
      <c r="T29" s="28"/>
      <c r="U29" s="83"/>
      <c r="V29" s="160">
        <v>0.3125</v>
      </c>
      <c r="W29" s="27"/>
      <c r="X29" s="82"/>
      <c r="Y29" s="26"/>
      <c r="Z29" s="160">
        <v>0.3125</v>
      </c>
      <c r="AB29" s="97"/>
      <c r="AC29" s="83"/>
      <c r="AD29" s="160">
        <v>0.41666666666666669</v>
      </c>
      <c r="AE29" s="152"/>
      <c r="AF29" s="708"/>
      <c r="AG29" s="704"/>
      <c r="AH29" s="359"/>
      <c r="AJ29" s="358"/>
      <c r="AK29" s="875"/>
      <c r="AL29" s="877" t="s">
        <v>194</v>
      </c>
      <c r="AM29" s="878">
        <f>COUNTIF(AM15:AM28, "x")</f>
        <v>7</v>
      </c>
      <c r="AN29" s="879">
        <f>COUNTIF(AN15:AN28, "x")</f>
        <v>0</v>
      </c>
      <c r="AO29" s="331"/>
      <c r="AP29" s="359"/>
    </row>
    <row r="30" spans="1:42" ht="15" customHeight="1" thickBot="1" x14ac:dyDescent="0.3">
      <c r="A30" s="358"/>
      <c r="B30" s="723"/>
      <c r="C30" s="710" t="s">
        <v>19</v>
      </c>
      <c r="D30" s="30" t="s">
        <v>157</v>
      </c>
      <c r="F30" s="165">
        <v>0.33333333333333331</v>
      </c>
      <c r="H30" s="85"/>
      <c r="I30" s="31"/>
      <c r="J30" s="165">
        <v>0.33333333333333331</v>
      </c>
      <c r="L30" s="85"/>
      <c r="M30" s="31"/>
      <c r="N30" s="165">
        <v>0.33333333333333331</v>
      </c>
      <c r="O30" s="32"/>
      <c r="P30" s="85"/>
      <c r="Q30" s="31"/>
      <c r="R30" s="32"/>
      <c r="S30" s="165">
        <v>0.33333333333333331</v>
      </c>
      <c r="T30" s="85"/>
      <c r="U30" s="31"/>
      <c r="W30" s="165">
        <v>0.33333333333333331</v>
      </c>
      <c r="X30" s="99"/>
      <c r="Y30" s="86"/>
      <c r="Z30" s="32"/>
      <c r="AA30" s="165">
        <v>0.33333333333333331</v>
      </c>
      <c r="AB30" s="99"/>
      <c r="AC30" s="86"/>
      <c r="AE30" s="153"/>
      <c r="AF30" s="709">
        <f>SUM(E30:AE30)</f>
        <v>1.9999999999999998</v>
      </c>
      <c r="AG30" s="705">
        <f>SUM(E31:AE31)</f>
        <v>1.875</v>
      </c>
      <c r="AH30" s="359"/>
      <c r="AJ30" s="358"/>
      <c r="AK30" s="876"/>
      <c r="AL30" s="739"/>
      <c r="AM30" s="873"/>
      <c r="AN30" s="874"/>
      <c r="AO30" s="331"/>
      <c r="AP30" s="359"/>
    </row>
    <row r="31" spans="1:42" ht="15" customHeight="1" x14ac:dyDescent="0.25">
      <c r="A31" s="358"/>
      <c r="B31" s="723"/>
      <c r="C31" s="710"/>
      <c r="D31" s="25" t="s">
        <v>158</v>
      </c>
      <c r="F31" s="166">
        <v>0.3125</v>
      </c>
      <c r="H31" s="82"/>
      <c r="I31" s="26"/>
      <c r="J31" s="166">
        <v>0.3125</v>
      </c>
      <c r="L31" s="82"/>
      <c r="M31" s="26"/>
      <c r="N31" s="166">
        <v>0.3125</v>
      </c>
      <c r="O31" s="27"/>
      <c r="P31" s="82"/>
      <c r="Q31" s="26"/>
      <c r="R31" s="27"/>
      <c r="S31" s="166">
        <v>0.3125</v>
      </c>
      <c r="T31" s="82"/>
      <c r="U31" s="26"/>
      <c r="W31" s="166">
        <v>0.3125</v>
      </c>
      <c r="X31" s="97"/>
      <c r="Y31" s="83"/>
      <c r="Z31" s="27"/>
      <c r="AA31" s="166">
        <v>0.3125</v>
      </c>
      <c r="AB31" s="97"/>
      <c r="AC31" s="83"/>
      <c r="AD31" s="145"/>
      <c r="AF31" s="708"/>
      <c r="AG31" s="704"/>
      <c r="AH31" s="359"/>
      <c r="AJ31" s="358"/>
      <c r="AO31" s="331"/>
      <c r="AP31" s="359"/>
    </row>
    <row r="32" spans="1:42" ht="15" customHeight="1" x14ac:dyDescent="0.25">
      <c r="A32" s="358"/>
      <c r="B32" s="723"/>
      <c r="C32" s="716" t="s">
        <v>20</v>
      </c>
      <c r="D32" s="30" t="s">
        <v>157</v>
      </c>
      <c r="E32" s="31"/>
      <c r="F32" s="32"/>
      <c r="G32" s="32"/>
      <c r="H32" s="179"/>
      <c r="I32" s="169">
        <v>0.33333333333333331</v>
      </c>
      <c r="J32" s="32"/>
      <c r="K32" s="32"/>
      <c r="L32" s="179"/>
      <c r="M32" s="169">
        <v>0.33333333333333331</v>
      </c>
      <c r="N32" s="32"/>
      <c r="O32" s="32"/>
      <c r="P32" s="179"/>
      <c r="Q32" s="169">
        <v>0.33333333333333331</v>
      </c>
      <c r="R32" s="32"/>
      <c r="S32" s="32"/>
      <c r="T32" s="85"/>
      <c r="U32" s="31"/>
      <c r="V32" s="32"/>
      <c r="W32" s="32"/>
      <c r="X32" s="85"/>
      <c r="Y32" s="31"/>
      <c r="Z32" s="86"/>
      <c r="AA32" s="32"/>
      <c r="AB32" s="85"/>
      <c r="AC32" s="31"/>
      <c r="AD32" s="151"/>
      <c r="AE32" s="32"/>
      <c r="AF32" s="709">
        <f>SUM(E32:AE32)</f>
        <v>1</v>
      </c>
      <c r="AG32" s="705">
        <f>SUM(E33:AE33)</f>
        <v>0.9375</v>
      </c>
      <c r="AH32" s="359"/>
      <c r="AJ32" s="358"/>
      <c r="AO32" s="331"/>
      <c r="AP32" s="359"/>
    </row>
    <row r="33" spans="1:46" ht="15" customHeight="1" thickBot="1" x14ac:dyDescent="0.3">
      <c r="A33" s="358"/>
      <c r="B33" s="724"/>
      <c r="C33" s="717"/>
      <c r="D33" s="40" t="s">
        <v>158</v>
      </c>
      <c r="E33" s="43"/>
      <c r="F33" s="41"/>
      <c r="G33" s="41"/>
      <c r="H33" s="180"/>
      <c r="I33" s="170">
        <v>0.3125</v>
      </c>
      <c r="J33" s="41"/>
      <c r="K33" s="41"/>
      <c r="L33" s="180"/>
      <c r="M33" s="170">
        <v>0.3125</v>
      </c>
      <c r="N33" s="41"/>
      <c r="O33" s="41"/>
      <c r="P33" s="180"/>
      <c r="Q33" s="170">
        <v>0.3125</v>
      </c>
      <c r="R33" s="41"/>
      <c r="S33" s="41"/>
      <c r="T33" s="87"/>
      <c r="U33" s="43"/>
      <c r="V33" s="41"/>
      <c r="W33" s="41"/>
      <c r="X33" s="87"/>
      <c r="Y33" s="43"/>
      <c r="Z33" s="88"/>
      <c r="AA33" s="41"/>
      <c r="AB33" s="87"/>
      <c r="AC33" s="43"/>
      <c r="AD33" s="149"/>
      <c r="AE33" s="41"/>
      <c r="AF33" s="713"/>
      <c r="AG33" s="706"/>
      <c r="AH33" s="359"/>
      <c r="AJ33" s="358"/>
      <c r="AO33" s="331"/>
      <c r="AP33" s="359"/>
    </row>
    <row r="34" spans="1:46"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80" t="s">
        <v>92</v>
      </c>
      <c r="AL34" s="786" t="s">
        <v>179</v>
      </c>
      <c r="AM34" s="771" t="s">
        <v>180</v>
      </c>
      <c r="AN34" s="768" t="s">
        <v>181</v>
      </c>
      <c r="AO34" s="765" t="s">
        <v>182</v>
      </c>
      <c r="AP34" s="359"/>
    </row>
    <row r="35" spans="1:46" ht="15" customHeight="1" x14ac:dyDescent="0.2">
      <c r="A35" s="358"/>
      <c r="B35" s="722">
        <v>3</v>
      </c>
      <c r="C35" s="729" t="s">
        <v>15</v>
      </c>
      <c r="D35" s="20" t="s">
        <v>157</v>
      </c>
      <c r="E35" s="24">
        <v>0.25</v>
      </c>
      <c r="F35" s="22"/>
      <c r="G35" s="22"/>
      <c r="H35" s="96"/>
      <c r="I35" s="80"/>
      <c r="J35" s="22"/>
      <c r="K35" s="22"/>
      <c r="L35" s="23"/>
      <c r="M35" s="21"/>
      <c r="N35" s="22"/>
      <c r="O35" s="22"/>
      <c r="P35" s="23"/>
      <c r="Q35" s="80"/>
      <c r="R35" s="24">
        <v>0.33333333333333331</v>
      </c>
      <c r="S35" s="22"/>
      <c r="T35" s="79"/>
      <c r="U35" s="21"/>
      <c r="V35" s="24">
        <v>0.33333333333333331</v>
      </c>
      <c r="W35" s="22"/>
      <c r="X35" s="23"/>
      <c r="Y35" s="80"/>
      <c r="Z35" s="24">
        <v>0.33333333333333331</v>
      </c>
      <c r="AA35" s="148"/>
      <c r="AB35" s="96"/>
      <c r="AC35" s="80"/>
      <c r="AD35" s="24">
        <v>0.5</v>
      </c>
      <c r="AE35" s="148"/>
      <c r="AF35" s="707">
        <f>SUM(E35:AE35)</f>
        <v>1.7499999999999998</v>
      </c>
      <c r="AG35" s="703">
        <f>SUM(E36:AE36)</f>
        <v>1.5625000000000002</v>
      </c>
      <c r="AH35" s="359"/>
      <c r="AJ35" s="358"/>
      <c r="AK35" s="881"/>
      <c r="AL35" s="787"/>
      <c r="AM35" s="772"/>
      <c r="AN35" s="769"/>
      <c r="AO35" s="766"/>
      <c r="AP35" s="359"/>
    </row>
    <row r="36" spans="1:46" ht="15" customHeight="1" thickBot="1" x14ac:dyDescent="0.25">
      <c r="A36" s="358"/>
      <c r="B36" s="723"/>
      <c r="C36" s="730"/>
      <c r="D36" s="25" t="s">
        <v>158</v>
      </c>
      <c r="E36" s="29">
        <v>0.20833333333333334</v>
      </c>
      <c r="F36" s="27"/>
      <c r="G36" s="27"/>
      <c r="H36" s="97"/>
      <c r="I36" s="83"/>
      <c r="J36" s="27"/>
      <c r="K36" s="27"/>
      <c r="L36" s="28"/>
      <c r="M36" s="26"/>
      <c r="N36" s="27"/>
      <c r="O36" s="27"/>
      <c r="P36" s="28"/>
      <c r="Q36" s="83"/>
      <c r="R36" s="29">
        <v>0.3125</v>
      </c>
      <c r="S36" s="27"/>
      <c r="T36" s="82"/>
      <c r="U36" s="26"/>
      <c r="V36" s="29">
        <v>0.3125</v>
      </c>
      <c r="W36" s="27"/>
      <c r="X36" s="28"/>
      <c r="Y36" s="83"/>
      <c r="Z36" s="29">
        <v>0.3125</v>
      </c>
      <c r="AB36" s="97"/>
      <c r="AC36" s="83"/>
      <c r="AD36" s="29">
        <v>0.41666666666666669</v>
      </c>
      <c r="AF36" s="708"/>
      <c r="AG36" s="704"/>
      <c r="AH36" s="359"/>
      <c r="AJ36" s="358"/>
      <c r="AK36" s="882"/>
      <c r="AL36" s="788"/>
      <c r="AM36" s="772"/>
      <c r="AN36" s="770"/>
      <c r="AO36" s="767"/>
      <c r="AP36" s="359"/>
    </row>
    <row r="37" spans="1:46" ht="15" customHeight="1" x14ac:dyDescent="0.2">
      <c r="A37" s="358"/>
      <c r="B37" s="723"/>
      <c r="C37" s="731" t="s">
        <v>18</v>
      </c>
      <c r="D37" s="30" t="s">
        <v>157</v>
      </c>
      <c r="F37" s="32"/>
      <c r="G37" s="32"/>
      <c r="H37" s="175"/>
      <c r="I37" s="157">
        <v>0.33333333333333331</v>
      </c>
      <c r="J37" s="32"/>
      <c r="K37" s="32"/>
      <c r="L37" s="175"/>
      <c r="M37" s="157">
        <v>0.33333333333333331</v>
      </c>
      <c r="N37" s="32"/>
      <c r="O37" s="32"/>
      <c r="P37" s="161"/>
      <c r="Q37" s="181">
        <v>0.33333333333333331</v>
      </c>
      <c r="R37" s="32"/>
      <c r="S37" s="32"/>
      <c r="T37" s="85"/>
      <c r="U37" s="31"/>
      <c r="V37" s="32"/>
      <c r="W37" s="32"/>
      <c r="X37" s="33"/>
      <c r="Y37" s="86"/>
      <c r="Z37" s="32"/>
      <c r="AA37" s="32"/>
      <c r="AB37" s="99"/>
      <c r="AC37" s="86"/>
      <c r="AD37" s="32"/>
      <c r="AE37" s="99"/>
      <c r="AF37" s="709">
        <f>SUM(E37:AE37)</f>
        <v>1</v>
      </c>
      <c r="AG37" s="705">
        <f>SUM(E38:AE38)</f>
        <v>0.9375</v>
      </c>
      <c r="AH37" s="359"/>
      <c r="AJ37" s="362"/>
      <c r="AK37" s="888" t="s">
        <v>85</v>
      </c>
      <c r="AL37" s="748" t="s">
        <v>183</v>
      </c>
      <c r="AM37" s="890"/>
      <c r="AN37" s="890" t="s">
        <v>99</v>
      </c>
      <c r="AO37" s="883"/>
      <c r="AP37" s="359"/>
    </row>
    <row r="38" spans="1:46" ht="15" customHeight="1" x14ac:dyDescent="0.2">
      <c r="A38" s="358"/>
      <c r="B38" s="723"/>
      <c r="C38" s="732"/>
      <c r="D38" s="25" t="s">
        <v>158</v>
      </c>
      <c r="E38" s="154"/>
      <c r="F38" s="27"/>
      <c r="G38" s="27"/>
      <c r="H38" s="176"/>
      <c r="I38" s="158">
        <v>0.3125</v>
      </c>
      <c r="J38" s="27"/>
      <c r="K38" s="27"/>
      <c r="L38" s="176"/>
      <c r="M38" s="158">
        <v>0.3125</v>
      </c>
      <c r="N38" s="27"/>
      <c r="O38" s="27"/>
      <c r="P38" s="162"/>
      <c r="Q38" s="182">
        <v>0.3125</v>
      </c>
      <c r="R38" s="27"/>
      <c r="S38" s="27"/>
      <c r="T38" s="82"/>
      <c r="U38" s="26"/>
      <c r="V38" s="27"/>
      <c r="W38" s="27"/>
      <c r="X38" s="28"/>
      <c r="Y38" s="83"/>
      <c r="Z38" s="27"/>
      <c r="AA38" s="27"/>
      <c r="AB38" s="100"/>
      <c r="AC38" s="26"/>
      <c r="AD38" s="27"/>
      <c r="AE38" s="97"/>
      <c r="AF38" s="708"/>
      <c r="AG38" s="704"/>
      <c r="AH38" s="359"/>
      <c r="AJ38" s="362"/>
      <c r="AK38" s="889"/>
      <c r="AL38" s="749"/>
      <c r="AM38" s="891"/>
      <c r="AN38" s="891"/>
      <c r="AO38" s="884"/>
      <c r="AP38" s="359"/>
    </row>
    <row r="39" spans="1:46" ht="15" customHeight="1" x14ac:dyDescent="0.2">
      <c r="A39" s="358"/>
      <c r="B39" s="723"/>
      <c r="C39" s="725" t="s">
        <v>19</v>
      </c>
      <c r="D39" s="30" t="s">
        <v>157</v>
      </c>
      <c r="F39" s="32"/>
      <c r="G39" s="165">
        <v>0.33333333333333331</v>
      </c>
      <c r="H39" s="85"/>
      <c r="I39" s="31"/>
      <c r="J39" s="32"/>
      <c r="K39" s="165">
        <v>0.33333333333333331</v>
      </c>
      <c r="L39" s="33"/>
      <c r="M39" s="31"/>
      <c r="N39" s="32"/>
      <c r="O39" s="165">
        <v>0.33333333333333331</v>
      </c>
      <c r="P39" s="33"/>
      <c r="Q39" s="86"/>
      <c r="R39" s="32"/>
      <c r="T39" s="177"/>
      <c r="U39" s="163">
        <v>0.33333333333333331</v>
      </c>
      <c r="V39" s="32"/>
      <c r="W39" s="32"/>
      <c r="X39" s="167"/>
      <c r="Y39" s="192">
        <v>0.33333333333333331</v>
      </c>
      <c r="Z39" s="86"/>
      <c r="AA39" s="32"/>
      <c r="AB39" s="177"/>
      <c r="AC39" s="163">
        <v>0.33333333333333331</v>
      </c>
      <c r="AE39" s="165">
        <v>0.25</v>
      </c>
      <c r="AF39" s="709">
        <f>SUM(E39:AE39)</f>
        <v>2.25</v>
      </c>
      <c r="AG39" s="705">
        <f>SUM(E40:AE40)</f>
        <v>2.0833333333333335</v>
      </c>
      <c r="AH39" s="359"/>
      <c r="AJ39" s="358"/>
      <c r="AK39" s="885" t="s">
        <v>86</v>
      </c>
      <c r="AL39" s="797" t="s">
        <v>184</v>
      </c>
      <c r="AM39" s="886" t="s">
        <v>99</v>
      </c>
      <c r="AN39" s="886"/>
      <c r="AO39" s="887"/>
      <c r="AP39" s="359"/>
    </row>
    <row r="40" spans="1:46" ht="15" customHeight="1" x14ac:dyDescent="0.2">
      <c r="A40" s="358"/>
      <c r="B40" s="723"/>
      <c r="C40" s="726"/>
      <c r="D40" s="25" t="s">
        <v>158</v>
      </c>
      <c r="F40" s="27"/>
      <c r="G40" s="166">
        <v>0.3125</v>
      </c>
      <c r="H40" s="82"/>
      <c r="I40" s="26"/>
      <c r="J40" s="27"/>
      <c r="K40" s="166">
        <v>0.3125</v>
      </c>
      <c r="L40" s="28"/>
      <c r="M40" s="26"/>
      <c r="N40" s="27"/>
      <c r="O40" s="166">
        <v>0.3125</v>
      </c>
      <c r="P40" s="28"/>
      <c r="Q40" s="83"/>
      <c r="R40" s="27"/>
      <c r="T40" s="178"/>
      <c r="U40" s="164">
        <v>0.3125</v>
      </c>
      <c r="V40" s="27"/>
      <c r="W40" s="27"/>
      <c r="X40" s="168"/>
      <c r="Y40" s="193">
        <v>0.3125</v>
      </c>
      <c r="Z40" s="83"/>
      <c r="AA40" s="27"/>
      <c r="AB40" s="178"/>
      <c r="AC40" s="164">
        <v>0.3125</v>
      </c>
      <c r="AE40" s="166">
        <v>0.20833333333333334</v>
      </c>
      <c r="AF40" s="708"/>
      <c r="AG40" s="704"/>
      <c r="AH40" s="359"/>
      <c r="AJ40" s="358"/>
      <c r="AK40" s="885"/>
      <c r="AL40" s="797"/>
      <c r="AM40" s="886"/>
      <c r="AN40" s="886"/>
      <c r="AO40" s="887"/>
      <c r="AP40" s="359"/>
    </row>
    <row r="41" spans="1:46" ht="15" customHeight="1" x14ac:dyDescent="0.25">
      <c r="A41" s="358"/>
      <c r="B41" s="723"/>
      <c r="C41" s="727" t="s">
        <v>20</v>
      </c>
      <c r="D41" s="30" t="s">
        <v>157</v>
      </c>
      <c r="E41" s="32"/>
      <c r="F41" s="171">
        <v>0.33333333333333331</v>
      </c>
      <c r="G41" s="32"/>
      <c r="H41" s="85"/>
      <c r="I41" s="31"/>
      <c r="J41" s="171">
        <v>0.33333333333333331</v>
      </c>
      <c r="K41" s="32"/>
      <c r="L41" s="33"/>
      <c r="M41" s="31"/>
      <c r="N41" s="171">
        <v>0.33333333333333331</v>
      </c>
      <c r="O41" s="32"/>
      <c r="P41" s="33"/>
      <c r="Q41" s="86"/>
      <c r="S41" s="171">
        <v>0.33333333333333331</v>
      </c>
      <c r="T41" s="85"/>
      <c r="U41" s="31"/>
      <c r="V41" s="32"/>
      <c r="W41" s="171">
        <v>0.33333333333333331</v>
      </c>
      <c r="X41" s="33"/>
      <c r="Y41" s="86"/>
      <c r="Z41" s="86"/>
      <c r="AA41" s="171">
        <v>0.33333333333333331</v>
      </c>
      <c r="AB41" s="85"/>
      <c r="AC41" s="31"/>
      <c r="AD41" s="32"/>
      <c r="AE41" s="99"/>
      <c r="AF41" s="709">
        <f>SUM(E41:AE41)</f>
        <v>1.9999999999999998</v>
      </c>
      <c r="AG41" s="705">
        <f>SUM(E42:AE42)</f>
        <v>1.875</v>
      </c>
      <c r="AH41" s="359"/>
      <c r="AJ41" s="358"/>
      <c r="AK41" s="889" t="s">
        <v>87</v>
      </c>
      <c r="AL41" s="749" t="s">
        <v>185</v>
      </c>
      <c r="AM41" s="891" t="s">
        <v>99</v>
      </c>
      <c r="AN41" s="891"/>
      <c r="AO41" s="884"/>
      <c r="AP41" s="359"/>
      <c r="AQ41" s="436"/>
      <c r="AR41" s="436"/>
      <c r="AS41" s="436"/>
      <c r="AT41" s="436"/>
    </row>
    <row r="42" spans="1:46" ht="15" customHeight="1" thickBot="1" x14ac:dyDescent="0.3">
      <c r="A42" s="358"/>
      <c r="B42" s="724"/>
      <c r="C42" s="728"/>
      <c r="D42" s="40" t="s">
        <v>158</v>
      </c>
      <c r="E42" s="41"/>
      <c r="F42" s="172">
        <v>0.3125</v>
      </c>
      <c r="G42" s="41"/>
      <c r="H42" s="87"/>
      <c r="I42" s="43"/>
      <c r="J42" s="172">
        <v>0.3125</v>
      </c>
      <c r="K42" s="41"/>
      <c r="L42" s="42"/>
      <c r="M42" s="43"/>
      <c r="N42" s="172">
        <v>0.3125</v>
      </c>
      <c r="O42" s="41"/>
      <c r="P42" s="42"/>
      <c r="Q42" s="88"/>
      <c r="R42" s="149"/>
      <c r="S42" s="172">
        <v>0.3125</v>
      </c>
      <c r="T42" s="87"/>
      <c r="U42" s="43"/>
      <c r="V42" s="41"/>
      <c r="W42" s="172">
        <v>0.3125</v>
      </c>
      <c r="X42" s="42"/>
      <c r="Y42" s="88"/>
      <c r="Z42" s="88"/>
      <c r="AA42" s="172">
        <v>0.3125</v>
      </c>
      <c r="AB42" s="87"/>
      <c r="AC42" s="43"/>
      <c r="AD42" s="41"/>
      <c r="AE42" s="103"/>
      <c r="AF42" s="713"/>
      <c r="AG42" s="706"/>
      <c r="AH42" s="359"/>
      <c r="AJ42" s="358"/>
      <c r="AK42" s="889"/>
      <c r="AL42" s="749"/>
      <c r="AM42" s="891"/>
      <c r="AN42" s="891"/>
      <c r="AO42" s="884"/>
      <c r="AP42" s="359"/>
      <c r="AQ42" s="436"/>
      <c r="AR42" s="436"/>
      <c r="AS42" s="436"/>
      <c r="AT42" s="436"/>
    </row>
    <row r="43" spans="1:46"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5" t="s">
        <v>88</v>
      </c>
      <c r="AL43" s="797" t="s">
        <v>186</v>
      </c>
      <c r="AM43" s="886"/>
      <c r="AN43" s="886" t="s">
        <v>99</v>
      </c>
      <c r="AO43" s="887"/>
      <c r="AP43" s="359"/>
      <c r="AQ43" s="436"/>
      <c r="AR43" s="436"/>
      <c r="AS43" s="436"/>
      <c r="AT43" s="436"/>
    </row>
    <row r="44" spans="1:46" ht="15" customHeight="1" x14ac:dyDescent="0.25">
      <c r="A44" s="358"/>
      <c r="B44" s="722">
        <v>4</v>
      </c>
      <c r="C44" s="711" t="s">
        <v>15</v>
      </c>
      <c r="D44" s="20" t="s">
        <v>157</v>
      </c>
      <c r="E44" s="148"/>
      <c r="F44" s="22"/>
      <c r="G44" s="22"/>
      <c r="H44" s="81"/>
      <c r="I44" s="55">
        <v>0.33333333333333331</v>
      </c>
      <c r="J44" s="22"/>
      <c r="K44" s="22"/>
      <c r="L44" s="54"/>
      <c r="M44" s="55">
        <v>0.33333333333333331</v>
      </c>
      <c r="N44" s="22"/>
      <c r="O44" s="22"/>
      <c r="P44" s="81"/>
      <c r="Q44" s="55">
        <v>0.33333333333333331</v>
      </c>
      <c r="R44" s="22"/>
      <c r="S44" s="22"/>
      <c r="T44" s="79"/>
      <c r="U44" s="21"/>
      <c r="V44" s="22"/>
      <c r="W44" s="22"/>
      <c r="X44" s="79"/>
      <c r="Y44" s="21"/>
      <c r="Z44" s="22"/>
      <c r="AA44" s="22"/>
      <c r="AB44" s="96"/>
      <c r="AC44" s="80"/>
      <c r="AD44" s="22"/>
      <c r="AE44" s="96"/>
      <c r="AF44" s="707">
        <f>SUM(E44:AE44)</f>
        <v>1</v>
      </c>
      <c r="AG44" s="703">
        <f>SUM(E45:AE45)</f>
        <v>0.9375</v>
      </c>
      <c r="AH44" s="368"/>
      <c r="AJ44" s="363"/>
      <c r="AK44" s="885"/>
      <c r="AL44" s="797"/>
      <c r="AM44" s="886"/>
      <c r="AN44" s="886"/>
      <c r="AO44" s="887"/>
      <c r="AP44" s="359"/>
      <c r="AQ44" s="436"/>
      <c r="AR44" s="437"/>
      <c r="AS44" s="437"/>
      <c r="AT44" s="436"/>
    </row>
    <row r="45" spans="1:46" ht="15" customHeight="1" x14ac:dyDescent="0.25">
      <c r="A45" s="358"/>
      <c r="B45" s="723"/>
      <c r="C45" s="712"/>
      <c r="D45" s="25" t="s">
        <v>158</v>
      </c>
      <c r="F45" s="27"/>
      <c r="G45" s="27"/>
      <c r="H45" s="84"/>
      <c r="I45" s="57">
        <v>0.3125</v>
      </c>
      <c r="J45" s="27"/>
      <c r="K45" s="27"/>
      <c r="L45" s="56"/>
      <c r="M45" s="57">
        <v>0.3125</v>
      </c>
      <c r="N45" s="27"/>
      <c r="O45" s="27"/>
      <c r="P45" s="84"/>
      <c r="Q45" s="57">
        <v>0.3125</v>
      </c>
      <c r="R45" s="27"/>
      <c r="S45" s="27"/>
      <c r="T45" s="82"/>
      <c r="U45" s="26"/>
      <c r="V45" s="27"/>
      <c r="W45" s="27"/>
      <c r="X45" s="82"/>
      <c r="Y45" s="26"/>
      <c r="Z45" s="27"/>
      <c r="AA45" s="27"/>
      <c r="AB45" s="97"/>
      <c r="AC45" s="83"/>
      <c r="AD45" s="27"/>
      <c r="AE45" s="97"/>
      <c r="AF45" s="708"/>
      <c r="AG45" s="704"/>
      <c r="AH45" s="359"/>
      <c r="AJ45" s="363"/>
      <c r="AK45" s="889" t="s">
        <v>89</v>
      </c>
      <c r="AL45" s="749" t="s">
        <v>187</v>
      </c>
      <c r="AM45" s="891"/>
      <c r="AN45" s="891" t="s">
        <v>99</v>
      </c>
      <c r="AO45" s="884"/>
      <c r="AP45" s="359"/>
      <c r="AQ45" s="436"/>
      <c r="AR45" s="436"/>
      <c r="AS45" s="436"/>
      <c r="AT45" s="436"/>
    </row>
    <row r="46" spans="1:46" ht="15" customHeight="1" x14ac:dyDescent="0.25">
      <c r="A46" s="358"/>
      <c r="B46" s="723"/>
      <c r="C46" s="718" t="s">
        <v>18</v>
      </c>
      <c r="D46" s="30" t="s">
        <v>157</v>
      </c>
      <c r="E46" s="31"/>
      <c r="F46" s="159">
        <v>0.33333333333333331</v>
      </c>
      <c r="G46" s="32"/>
      <c r="I46" s="31"/>
      <c r="J46" s="159">
        <v>0.33333333333333331</v>
      </c>
      <c r="K46" s="32"/>
      <c r="L46" s="33"/>
      <c r="M46" s="86"/>
      <c r="N46" s="159">
        <v>0.33333333333333331</v>
      </c>
      <c r="O46" s="32"/>
      <c r="P46" s="85"/>
      <c r="Q46" s="31"/>
      <c r="R46" s="32"/>
      <c r="S46" s="159">
        <v>0.33333333333333331</v>
      </c>
      <c r="T46" s="85"/>
      <c r="U46" s="31"/>
      <c r="V46" s="32"/>
      <c r="W46" s="159">
        <v>0.33333333333333331</v>
      </c>
      <c r="X46" s="85"/>
      <c r="Y46" s="31"/>
      <c r="Z46" s="86"/>
      <c r="AA46" s="159">
        <v>0.33333333333333331</v>
      </c>
      <c r="AB46" s="85"/>
      <c r="AC46" s="31"/>
      <c r="AE46" s="32"/>
      <c r="AF46" s="709">
        <f>SUM(E46:AE46)</f>
        <v>1.9999999999999998</v>
      </c>
      <c r="AG46" s="705">
        <f>SUM(E47:AE47)</f>
        <v>1.875</v>
      </c>
      <c r="AH46" s="368"/>
      <c r="AJ46" s="363"/>
      <c r="AK46" s="889"/>
      <c r="AL46" s="749"/>
      <c r="AM46" s="891"/>
      <c r="AN46" s="891"/>
      <c r="AO46" s="884"/>
      <c r="AP46" s="359"/>
      <c r="AQ46" s="436"/>
      <c r="AR46" s="437"/>
      <c r="AS46" s="437"/>
      <c r="AT46" s="436"/>
    </row>
    <row r="47" spans="1:46" ht="15" customHeight="1" x14ac:dyDescent="0.25">
      <c r="A47" s="358"/>
      <c r="B47" s="723"/>
      <c r="C47" s="718"/>
      <c r="D47" s="25" t="s">
        <v>158</v>
      </c>
      <c r="E47" s="26"/>
      <c r="F47" s="160">
        <v>0.3125</v>
      </c>
      <c r="G47" s="27"/>
      <c r="H47" s="82"/>
      <c r="I47" s="26"/>
      <c r="J47" s="160">
        <v>0.3125</v>
      </c>
      <c r="K47" s="27"/>
      <c r="L47" s="28"/>
      <c r="M47" s="83"/>
      <c r="N47" s="160">
        <v>0.3125</v>
      </c>
      <c r="O47" s="27"/>
      <c r="P47" s="82"/>
      <c r="Q47" s="26"/>
      <c r="R47" s="27"/>
      <c r="S47" s="160">
        <v>0.3125</v>
      </c>
      <c r="T47" s="82"/>
      <c r="U47" s="26"/>
      <c r="V47" s="27"/>
      <c r="W47" s="160">
        <v>0.3125</v>
      </c>
      <c r="X47" s="82"/>
      <c r="Y47" s="26"/>
      <c r="Z47" s="83"/>
      <c r="AA47" s="160">
        <v>0.3125</v>
      </c>
      <c r="AB47" s="82"/>
      <c r="AC47" s="26"/>
      <c r="AE47" s="27"/>
      <c r="AF47" s="708"/>
      <c r="AG47" s="704"/>
      <c r="AH47" s="359"/>
      <c r="AJ47" s="363"/>
      <c r="AK47" s="885" t="s">
        <v>90</v>
      </c>
      <c r="AL47" s="797" t="s">
        <v>188</v>
      </c>
      <c r="AM47" s="886" t="s">
        <v>99</v>
      </c>
      <c r="AN47" s="886"/>
      <c r="AO47" s="887"/>
      <c r="AP47" s="359"/>
      <c r="AQ47" s="436"/>
      <c r="AR47" s="436"/>
      <c r="AS47" s="436"/>
      <c r="AT47" s="436"/>
    </row>
    <row r="48" spans="1:46" ht="15" customHeight="1" x14ac:dyDescent="0.25">
      <c r="A48" s="358"/>
      <c r="B48" s="723"/>
      <c r="C48" s="710" t="s">
        <v>19</v>
      </c>
      <c r="D48" s="30" t="s">
        <v>157</v>
      </c>
      <c r="E48" s="165">
        <v>0.25</v>
      </c>
      <c r="F48" s="98"/>
      <c r="G48" s="32"/>
      <c r="H48" s="85"/>
      <c r="I48" s="31"/>
      <c r="J48" s="32"/>
      <c r="K48" s="86"/>
      <c r="L48" s="33"/>
      <c r="M48" s="146"/>
      <c r="N48" s="32"/>
      <c r="O48" s="86"/>
      <c r="P48" s="85"/>
      <c r="Q48" s="155"/>
      <c r="R48" s="165">
        <v>0.33333333333333331</v>
      </c>
      <c r="S48" s="86"/>
      <c r="T48" s="33"/>
      <c r="U48" s="155"/>
      <c r="V48" s="201">
        <v>0.33333333333333331</v>
      </c>
      <c r="W48" s="32"/>
      <c r="X48" s="85"/>
      <c r="Y48" s="155"/>
      <c r="Z48" s="201">
        <v>0.33333333333333331</v>
      </c>
      <c r="AA48" s="32"/>
      <c r="AB48" s="85"/>
      <c r="AC48" s="31"/>
      <c r="AD48" s="165">
        <v>0.5</v>
      </c>
      <c r="AE48" s="99"/>
      <c r="AF48" s="709">
        <f>SUM(E48:AE48)</f>
        <v>1.7499999999999998</v>
      </c>
      <c r="AG48" s="705">
        <f>SUM(E49:AE49)</f>
        <v>1.5625000000000002</v>
      </c>
      <c r="AH48" s="368"/>
      <c r="AJ48" s="363"/>
      <c r="AK48" s="885"/>
      <c r="AL48" s="797"/>
      <c r="AM48" s="886"/>
      <c r="AN48" s="886"/>
      <c r="AO48" s="887"/>
      <c r="AP48" s="359"/>
      <c r="AQ48" s="436"/>
      <c r="AR48" s="437"/>
      <c r="AS48" s="437"/>
      <c r="AT48" s="436"/>
    </row>
    <row r="49" spans="1:46" ht="15" customHeight="1" x14ac:dyDescent="0.25">
      <c r="A49" s="358"/>
      <c r="B49" s="723"/>
      <c r="C49" s="710"/>
      <c r="D49" s="25" t="s">
        <v>158</v>
      </c>
      <c r="E49" s="166">
        <v>0.20833333333333334</v>
      </c>
      <c r="F49" s="100"/>
      <c r="G49" s="27"/>
      <c r="H49" s="82"/>
      <c r="I49" s="26"/>
      <c r="J49" s="27"/>
      <c r="K49" s="83"/>
      <c r="L49" s="28"/>
      <c r="M49" s="156"/>
      <c r="N49" s="27"/>
      <c r="O49" s="83"/>
      <c r="P49" s="82"/>
      <c r="Q49" s="26"/>
      <c r="R49" s="166">
        <v>0.3125</v>
      </c>
      <c r="S49" s="27"/>
      <c r="T49" s="28"/>
      <c r="U49" s="26"/>
      <c r="V49" s="166">
        <v>0.3125</v>
      </c>
      <c r="W49" s="27"/>
      <c r="X49" s="82"/>
      <c r="Y49" s="26"/>
      <c r="Z49" s="166">
        <v>0.3125</v>
      </c>
      <c r="AA49" s="27"/>
      <c r="AB49" s="82"/>
      <c r="AC49" s="26"/>
      <c r="AD49" s="166">
        <v>0.41666666666666669</v>
      </c>
      <c r="AE49" s="97"/>
      <c r="AF49" s="708"/>
      <c r="AG49" s="704"/>
      <c r="AH49" s="359"/>
      <c r="AJ49" s="363"/>
      <c r="AK49" s="889" t="s">
        <v>91</v>
      </c>
      <c r="AL49" s="749" t="s">
        <v>189</v>
      </c>
      <c r="AM49" s="891"/>
      <c r="AN49" s="891" t="s">
        <v>99</v>
      </c>
      <c r="AO49" s="884"/>
      <c r="AP49" s="359"/>
      <c r="AQ49" s="436"/>
      <c r="AR49" s="436"/>
      <c r="AS49" s="436"/>
      <c r="AT49" s="436"/>
    </row>
    <row r="50" spans="1:46" ht="15" customHeight="1" x14ac:dyDescent="0.25">
      <c r="A50" s="358"/>
      <c r="B50" s="723"/>
      <c r="C50" s="716" t="s">
        <v>20</v>
      </c>
      <c r="D50" s="30" t="s">
        <v>157</v>
      </c>
      <c r="E50" s="31"/>
      <c r="F50" s="32"/>
      <c r="G50" s="171">
        <v>0.33333333333333331</v>
      </c>
      <c r="H50" s="85"/>
      <c r="I50" s="31"/>
      <c r="J50" s="32"/>
      <c r="K50" s="171">
        <v>0.33333333333333331</v>
      </c>
      <c r="L50" s="33"/>
      <c r="M50" s="31"/>
      <c r="N50" s="32"/>
      <c r="O50" s="171">
        <v>0.33333333333333331</v>
      </c>
      <c r="P50" s="85"/>
      <c r="Q50" s="31"/>
      <c r="R50" s="32"/>
      <c r="S50" s="32"/>
      <c r="T50" s="179"/>
      <c r="U50" s="169">
        <v>0.33333333333333331</v>
      </c>
      <c r="V50" s="32"/>
      <c r="W50" s="32"/>
      <c r="X50" s="179"/>
      <c r="Y50" s="169">
        <v>0.33333333333333331</v>
      </c>
      <c r="Z50" s="32"/>
      <c r="AB50" s="179"/>
      <c r="AC50" s="169">
        <v>0.33333333333333331</v>
      </c>
      <c r="AD50" s="32"/>
      <c r="AE50" s="171">
        <v>0.25</v>
      </c>
      <c r="AF50" s="709">
        <f>SUM(E50:AE50)</f>
        <v>2.25</v>
      </c>
      <c r="AG50" s="705">
        <f>SUM(E51:AE51)</f>
        <v>2.0833333333333335</v>
      </c>
      <c r="AH50" s="368"/>
      <c r="AJ50" s="363"/>
      <c r="AK50" s="889"/>
      <c r="AL50" s="749"/>
      <c r="AM50" s="891"/>
      <c r="AN50" s="891"/>
      <c r="AO50" s="884"/>
      <c r="AP50" s="359"/>
      <c r="AQ50" s="436"/>
      <c r="AR50" s="437"/>
      <c r="AS50" s="437"/>
      <c r="AT50" s="436"/>
    </row>
    <row r="51" spans="1:46" ht="15" customHeight="1" thickBot="1" x14ac:dyDescent="0.3">
      <c r="A51" s="358"/>
      <c r="B51" s="724"/>
      <c r="C51" s="717"/>
      <c r="D51" s="40" t="s">
        <v>158</v>
      </c>
      <c r="E51" s="43"/>
      <c r="F51" s="41"/>
      <c r="G51" s="172">
        <v>0.3125</v>
      </c>
      <c r="H51" s="87"/>
      <c r="I51" s="43"/>
      <c r="J51" s="41"/>
      <c r="K51" s="172">
        <v>0.3125</v>
      </c>
      <c r="L51" s="42"/>
      <c r="M51" s="43"/>
      <c r="N51" s="41"/>
      <c r="O51" s="172">
        <v>0.3125</v>
      </c>
      <c r="P51" s="87"/>
      <c r="Q51" s="43"/>
      <c r="R51" s="41"/>
      <c r="S51" s="41"/>
      <c r="T51" s="180"/>
      <c r="U51" s="170">
        <v>0.3125</v>
      </c>
      <c r="V51" s="41"/>
      <c r="W51" s="41"/>
      <c r="X51" s="180"/>
      <c r="Y51" s="170">
        <v>0.3125</v>
      </c>
      <c r="Z51" s="41"/>
      <c r="AA51" s="149"/>
      <c r="AB51" s="180"/>
      <c r="AC51" s="170">
        <v>0.3125</v>
      </c>
      <c r="AD51" s="41"/>
      <c r="AE51" s="172">
        <v>0.20833333333333334</v>
      </c>
      <c r="AF51" s="713"/>
      <c r="AG51" s="706"/>
      <c r="AH51" s="359"/>
      <c r="AJ51" s="363"/>
      <c r="AK51" s="885" t="s">
        <v>93</v>
      </c>
      <c r="AL51" s="797" t="s">
        <v>203</v>
      </c>
      <c r="AM51" s="886" t="s">
        <v>99</v>
      </c>
      <c r="AN51" s="886"/>
      <c r="AO51" s="887"/>
      <c r="AP51" s="359"/>
      <c r="AQ51" s="436"/>
      <c r="AR51" s="436"/>
      <c r="AS51" s="436"/>
      <c r="AT51" s="436"/>
    </row>
    <row r="52" spans="1:46" ht="26.45" customHeight="1" thickBot="1" x14ac:dyDescent="0.3">
      <c r="A52" s="358"/>
      <c r="Y52" s="719" t="s">
        <v>172</v>
      </c>
      <c r="Z52" s="720"/>
      <c r="AA52" s="720"/>
      <c r="AB52" s="720"/>
      <c r="AC52" s="720"/>
      <c r="AD52" s="720"/>
      <c r="AE52" s="720"/>
      <c r="AF52" s="48">
        <f>AVERAGE(AF17:AF24,AF26:AF33,AF35:AF42,AF44:AF51)</f>
        <v>1.75</v>
      </c>
      <c r="AG52" s="49">
        <f>AVERAGE(AG17:AG24,AG26:AG33,AG35:AG42,AG44:AG51)</f>
        <v>1.6145833333333333</v>
      </c>
      <c r="AH52" s="359"/>
      <c r="AJ52" s="363"/>
      <c r="AK52" s="885"/>
      <c r="AL52" s="797"/>
      <c r="AM52" s="886"/>
      <c r="AN52" s="886"/>
      <c r="AO52" s="887"/>
      <c r="AP52" s="359"/>
      <c r="AQ52" s="436"/>
      <c r="AR52" s="437"/>
      <c r="AS52" s="437"/>
      <c r="AT52" s="436"/>
    </row>
    <row r="53" spans="1:46" ht="15" customHeight="1" x14ac:dyDescent="0.25">
      <c r="A53" s="358"/>
      <c r="AH53" s="359"/>
      <c r="AJ53" s="363"/>
      <c r="AK53" s="889" t="s">
        <v>94</v>
      </c>
      <c r="AL53" s="900" t="s">
        <v>190</v>
      </c>
      <c r="AM53" s="891"/>
      <c r="AN53" s="891" t="s">
        <v>99</v>
      </c>
      <c r="AO53" s="884"/>
      <c r="AP53" s="359"/>
      <c r="AQ53" s="436"/>
      <c r="AR53" s="436"/>
      <c r="AS53" s="436"/>
      <c r="AT53" s="436"/>
    </row>
    <row r="54" spans="1:46" s="62" customFormat="1" ht="35.1" customHeight="1" x14ac:dyDescent="0.2">
      <c r="A54" s="369"/>
      <c r="C54" s="63" t="s">
        <v>161</v>
      </c>
      <c r="D54" s="63"/>
      <c r="E54" s="64"/>
      <c r="F54" s="64"/>
      <c r="G54" s="64"/>
      <c r="H54" s="64"/>
      <c r="I54" s="64"/>
      <c r="J54" s="65" t="s">
        <v>173</v>
      </c>
      <c r="AF54" s="66"/>
      <c r="AG54" s="66"/>
      <c r="AH54" s="370"/>
      <c r="AJ54" s="363"/>
      <c r="AK54" s="889"/>
      <c r="AL54" s="901"/>
      <c r="AM54" s="891"/>
      <c r="AN54" s="891"/>
      <c r="AO54" s="884"/>
      <c r="AP54" s="359"/>
      <c r="AQ54" s="438"/>
      <c r="AR54" s="438"/>
      <c r="AS54" s="438"/>
      <c r="AT54" s="438"/>
    </row>
    <row r="55" spans="1:46" s="62" customFormat="1" ht="35.1" customHeight="1" x14ac:dyDescent="0.2">
      <c r="A55" s="369"/>
      <c r="C55" s="63"/>
      <c r="D55" s="63"/>
      <c r="E55" s="64"/>
      <c r="F55" s="64"/>
      <c r="G55" s="64"/>
      <c r="H55" s="64"/>
      <c r="I55" s="64"/>
      <c r="J55" s="65" t="s">
        <v>163</v>
      </c>
      <c r="AF55" s="66"/>
      <c r="AG55" s="66"/>
      <c r="AH55" s="370"/>
      <c r="AJ55" s="363"/>
      <c r="AK55" s="415" t="s">
        <v>95</v>
      </c>
      <c r="AL55" s="685" t="s">
        <v>191</v>
      </c>
      <c r="AM55" s="416"/>
      <c r="AN55" s="416"/>
      <c r="AO55" s="417"/>
      <c r="AP55" s="359"/>
    </row>
    <row r="56" spans="1:46" s="62" customFormat="1" ht="35.1" customHeight="1" x14ac:dyDescent="0.2">
      <c r="A56" s="369"/>
      <c r="C56" s="63"/>
      <c r="D56" s="63"/>
      <c r="E56" s="64"/>
      <c r="F56" s="64"/>
      <c r="G56" s="64"/>
      <c r="H56" s="64"/>
      <c r="I56" s="64"/>
      <c r="J56" s="65" t="s">
        <v>164</v>
      </c>
      <c r="AF56" s="66"/>
      <c r="AG56" s="66"/>
      <c r="AH56" s="370"/>
      <c r="AJ56" s="363"/>
      <c r="AK56" s="414" t="s">
        <v>96</v>
      </c>
      <c r="AL56" s="684" t="s">
        <v>192</v>
      </c>
      <c r="AM56" s="418"/>
      <c r="AN56" s="418"/>
      <c r="AO56" s="419"/>
      <c r="AP56" s="359"/>
    </row>
    <row r="57" spans="1:46" s="62" customFormat="1" ht="34.5" customHeight="1" thickBot="1" x14ac:dyDescent="0.3">
      <c r="A57" s="369"/>
      <c r="C57" s="63"/>
      <c r="D57" s="63"/>
      <c r="E57" s="64"/>
      <c r="F57" s="64"/>
      <c r="G57" s="64"/>
      <c r="H57" s="64"/>
      <c r="I57" s="64"/>
      <c r="J57" s="65" t="s">
        <v>174</v>
      </c>
      <c r="AF57" s="66"/>
      <c r="AG57" s="66"/>
      <c r="AH57" s="370"/>
      <c r="AJ57" s="363"/>
      <c r="AK57" s="376" t="s">
        <v>97</v>
      </c>
      <c r="AL57" s="635" t="s">
        <v>193</v>
      </c>
      <c r="AM57" s="380"/>
      <c r="AN57" s="380"/>
      <c r="AO57" s="381"/>
      <c r="AP57" s="359"/>
    </row>
    <row r="58" spans="1:46" ht="35.1" customHeight="1" x14ac:dyDescent="0.2">
      <c r="A58" s="358"/>
      <c r="J58" s="65" t="s">
        <v>175</v>
      </c>
      <c r="AH58" s="359"/>
      <c r="AJ58" s="358"/>
      <c r="AK58" s="892"/>
      <c r="AL58" s="903" t="s">
        <v>194</v>
      </c>
      <c r="AM58" s="895">
        <f>COUNTIF(AM37:AM57,"x")</f>
        <v>4</v>
      </c>
      <c r="AN58" s="895">
        <f>COUNTIF(AN37:AN57,"x")</f>
        <v>5</v>
      </c>
      <c r="AO58" s="896">
        <f>COUNTIF(AO37:AO57,"x")</f>
        <v>0</v>
      </c>
      <c r="AP58" s="359"/>
    </row>
    <row r="59" spans="1:46" ht="15" customHeight="1" thickBot="1" x14ac:dyDescent="0.25">
      <c r="A59" s="358"/>
      <c r="B59" s="62"/>
      <c r="AG59" s="66"/>
      <c r="AH59" s="359"/>
      <c r="AJ59" s="358"/>
      <c r="AK59" s="893"/>
      <c r="AL59" s="904"/>
      <c r="AM59" s="873"/>
      <c r="AN59" s="873"/>
      <c r="AO59" s="874"/>
      <c r="AP59" s="359"/>
    </row>
    <row r="60" spans="1:46" ht="35.1" customHeight="1" thickBot="1" x14ac:dyDescent="0.25">
      <c r="A60" s="358"/>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516"/>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6" ht="30" x14ac:dyDescent="0.2">
      <c r="A62" s="358"/>
      <c r="C62" s="63" t="s">
        <v>168</v>
      </c>
      <c r="J62" s="62" t="s">
        <v>169</v>
      </c>
      <c r="V62" s="62"/>
      <c r="W62" s="62"/>
      <c r="X62" s="62"/>
      <c r="Y62" s="62"/>
      <c r="Z62" s="62"/>
      <c r="AA62" s="62"/>
      <c r="AB62" s="62"/>
      <c r="AC62" s="62"/>
      <c r="AD62" s="62"/>
      <c r="AE62" s="62"/>
      <c r="AF62" s="66"/>
      <c r="AH62" s="359"/>
      <c r="AJ62" s="369"/>
      <c r="AK62" s="62"/>
      <c r="AL62" s="62"/>
      <c r="AM62" s="62"/>
      <c r="AN62" s="62"/>
      <c r="AO62" s="62"/>
      <c r="AP62" s="370"/>
    </row>
    <row r="63" spans="1:46"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row r="66" spans="1:32" x14ac:dyDescent="0.2">
      <c r="A66"/>
      <c r="B66"/>
      <c r="C66"/>
      <c r="D66"/>
      <c r="E66"/>
      <c r="F66"/>
      <c r="G66"/>
      <c r="H66"/>
      <c r="I66"/>
      <c r="J66"/>
      <c r="K66"/>
      <c r="L66"/>
      <c r="M66"/>
      <c r="N66"/>
      <c r="O66"/>
      <c r="P66"/>
      <c r="Q66"/>
      <c r="R66"/>
      <c r="S66"/>
      <c r="T66"/>
      <c r="U66"/>
      <c r="V66"/>
      <c r="W66"/>
      <c r="X66"/>
      <c r="Y66"/>
      <c r="Z66"/>
      <c r="AA66"/>
      <c r="AB66"/>
      <c r="AC66"/>
      <c r="AD66"/>
      <c r="AE66"/>
      <c r="AF66"/>
    </row>
    <row r="67" spans="1:32" x14ac:dyDescent="0.2">
      <c r="A67"/>
      <c r="B67"/>
      <c r="C67"/>
      <c r="D67"/>
      <c r="E67"/>
      <c r="F67"/>
      <c r="G67"/>
      <c r="H67"/>
      <c r="I67"/>
      <c r="J67"/>
      <c r="K67"/>
      <c r="L67"/>
      <c r="M67"/>
      <c r="N67"/>
      <c r="O67"/>
      <c r="P67"/>
      <c r="Q67"/>
      <c r="R67"/>
      <c r="S67"/>
      <c r="T67"/>
      <c r="U67"/>
      <c r="V67"/>
      <c r="W67"/>
      <c r="X67"/>
      <c r="Y67"/>
      <c r="Z67"/>
      <c r="AA67"/>
      <c r="AB67"/>
      <c r="AC67"/>
      <c r="AD67"/>
      <c r="AE67"/>
      <c r="AF67"/>
    </row>
    <row r="68" spans="1:32" x14ac:dyDescent="0.2">
      <c r="A68"/>
      <c r="B68"/>
      <c r="C68"/>
      <c r="D68"/>
      <c r="E68"/>
      <c r="F68"/>
      <c r="G68"/>
      <c r="H68"/>
      <c r="I68"/>
      <c r="J68"/>
      <c r="K68"/>
      <c r="L68"/>
      <c r="M68"/>
      <c r="N68"/>
      <c r="O68"/>
      <c r="P68"/>
      <c r="Q68"/>
      <c r="R68"/>
      <c r="S68"/>
      <c r="T68"/>
      <c r="U68"/>
      <c r="V68"/>
      <c r="W68"/>
      <c r="X68"/>
      <c r="Y68"/>
      <c r="Z68"/>
      <c r="AA68"/>
      <c r="AB68"/>
      <c r="AC68"/>
      <c r="AD68"/>
      <c r="AE68"/>
      <c r="AF68"/>
    </row>
    <row r="69" spans="1:32" x14ac:dyDescent="0.2">
      <c r="A69"/>
      <c r="B69"/>
      <c r="C69"/>
      <c r="D69"/>
      <c r="E69"/>
      <c r="F69"/>
      <c r="G69"/>
      <c r="H69"/>
      <c r="I69"/>
      <c r="J69"/>
      <c r="K69"/>
      <c r="L69"/>
      <c r="M69"/>
      <c r="N69"/>
      <c r="O69"/>
      <c r="P69"/>
      <c r="Q69"/>
      <c r="R69"/>
      <c r="S69"/>
      <c r="T69"/>
      <c r="U69"/>
      <c r="V69"/>
      <c r="W69"/>
      <c r="X69"/>
      <c r="Y69"/>
      <c r="Z69"/>
      <c r="AA69"/>
      <c r="AB69"/>
      <c r="AC69"/>
      <c r="AD69"/>
      <c r="AE69"/>
      <c r="AF69"/>
    </row>
    <row r="70" spans="1:32" x14ac:dyDescent="0.2">
      <c r="A70"/>
      <c r="B70"/>
      <c r="C70"/>
      <c r="D70"/>
      <c r="E70"/>
      <c r="F70"/>
      <c r="G70"/>
      <c r="H70"/>
      <c r="I70"/>
      <c r="J70"/>
      <c r="K70"/>
      <c r="L70"/>
      <c r="M70"/>
      <c r="N70"/>
      <c r="O70"/>
      <c r="P70"/>
      <c r="Q70"/>
      <c r="R70"/>
      <c r="S70"/>
      <c r="T70"/>
      <c r="U70"/>
      <c r="V70"/>
      <c r="W70"/>
      <c r="X70"/>
      <c r="Y70"/>
      <c r="Z70"/>
      <c r="AA70"/>
      <c r="AB70"/>
      <c r="AC70"/>
      <c r="AD70"/>
      <c r="AE70"/>
      <c r="AF70"/>
    </row>
    <row r="71" spans="1:32" x14ac:dyDescent="0.2">
      <c r="A71"/>
      <c r="B71"/>
      <c r="C71"/>
      <c r="D71"/>
      <c r="E71"/>
      <c r="F71"/>
      <c r="G71"/>
      <c r="H71"/>
      <c r="I71"/>
      <c r="J71"/>
      <c r="K71"/>
      <c r="L71"/>
      <c r="M71"/>
      <c r="N71"/>
      <c r="O71"/>
      <c r="P71"/>
      <c r="Q71"/>
      <c r="R71"/>
      <c r="S71"/>
      <c r="T71"/>
      <c r="U71"/>
      <c r="V71"/>
      <c r="W71"/>
      <c r="X71"/>
      <c r="Y71"/>
      <c r="Z71"/>
      <c r="AA71"/>
      <c r="AB71"/>
      <c r="AC71"/>
      <c r="AD71"/>
      <c r="AE71"/>
      <c r="AF71"/>
    </row>
    <row r="72" spans="1:32" x14ac:dyDescent="0.2">
      <c r="A72"/>
      <c r="B72"/>
      <c r="C72"/>
      <c r="D72"/>
      <c r="E72"/>
      <c r="F72"/>
      <c r="G72"/>
      <c r="H72"/>
      <c r="I72"/>
      <c r="J72"/>
      <c r="K72"/>
      <c r="L72"/>
      <c r="M72"/>
      <c r="N72"/>
      <c r="O72"/>
      <c r="P72"/>
      <c r="Q72"/>
      <c r="R72"/>
      <c r="S72"/>
      <c r="T72"/>
      <c r="U72"/>
      <c r="V72"/>
      <c r="W72"/>
      <c r="X72"/>
      <c r="Y72"/>
      <c r="Z72"/>
      <c r="AA72"/>
      <c r="AB72"/>
      <c r="AC72"/>
      <c r="AD72"/>
      <c r="AE72"/>
      <c r="AF72"/>
    </row>
    <row r="73" spans="1:32" x14ac:dyDescent="0.2">
      <c r="A73"/>
      <c r="B73"/>
      <c r="C73"/>
      <c r="D73"/>
      <c r="E73"/>
      <c r="F73"/>
      <c r="G73"/>
      <c r="H73"/>
      <c r="I73"/>
      <c r="J73"/>
      <c r="K73"/>
      <c r="L73"/>
      <c r="M73"/>
      <c r="N73"/>
      <c r="O73"/>
      <c r="P73"/>
      <c r="Q73"/>
      <c r="R73"/>
      <c r="S73"/>
      <c r="T73"/>
      <c r="U73"/>
      <c r="V73"/>
      <c r="W73"/>
      <c r="X73"/>
      <c r="Y73"/>
      <c r="Z73"/>
      <c r="AA73"/>
      <c r="AB73"/>
      <c r="AC73"/>
      <c r="AD73"/>
      <c r="AE73"/>
      <c r="AF73"/>
    </row>
  </sheetData>
  <sheetProtection algorithmName="SHA-512" hashValue="tv5hhdeBsknzhg2xGcsOQR5HeF6TY/T68q03C77s8LBJng5qFHAC86O7YefJJIU1WnaKn6GvZvBhZBT5s3Pokw==" saltValue="bl982m4vRg4w22/hpn4PNg==" spinCount="100000" sheet="1" objects="1" scenarios="1"/>
  <mergeCells count="155">
    <mergeCell ref="AK58:AK59"/>
    <mergeCell ref="AL58:AL59"/>
    <mergeCell ref="AM58:AM59"/>
    <mergeCell ref="AN58:AN59"/>
    <mergeCell ref="AO58:AO59"/>
    <mergeCell ref="AM51:AM52"/>
    <mergeCell ref="AN51:AN52"/>
    <mergeCell ref="AO51:AO52"/>
    <mergeCell ref="Y52:AE52"/>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4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61"/>
  <sheetViews>
    <sheetView zoomScale="55" zoomScaleNormal="55" workbookViewId="0">
      <selection activeCell="M13" sqref="A13:M1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33" width="4.28515625" style="2" customWidth="1"/>
    <col min="34" max="16384" width="11.42578125" style="2"/>
  </cols>
  <sheetData>
    <row r="1" spans="1:32" ht="39.75" customHeight="1" thickBot="1" x14ac:dyDescent="0.25">
      <c r="A1" s="855" t="s">
        <v>260</v>
      </c>
      <c r="B1" s="856"/>
      <c r="C1" s="856"/>
      <c r="D1" s="856"/>
      <c r="E1" s="856"/>
      <c r="F1" s="856"/>
      <c r="G1" s="857"/>
      <c r="H1" s="700" t="s">
        <v>153</v>
      </c>
      <c r="I1" s="697"/>
      <c r="J1" s="697"/>
      <c r="K1" s="697"/>
      <c r="L1" s="697"/>
      <c r="M1" s="697"/>
      <c r="N1" s="697"/>
      <c r="O1" s="697"/>
      <c r="P1" s="697"/>
      <c r="Q1" s="697"/>
      <c r="R1" s="697"/>
      <c r="S1" s="697"/>
      <c r="T1" s="697"/>
      <c r="U1" s="697"/>
      <c r="V1" s="697"/>
      <c r="W1" s="697"/>
      <c r="X1" s="697"/>
      <c r="Y1" s="697"/>
      <c r="Z1" s="697"/>
      <c r="AA1" s="697"/>
      <c r="AB1" s="697"/>
      <c r="AC1" s="697"/>
      <c r="AD1" s="697"/>
      <c r="AE1" s="539" t="s">
        <v>152</v>
      </c>
      <c r="AF1" s="540" t="s">
        <v>108</v>
      </c>
    </row>
    <row r="2" spans="1:32" ht="30" customHeight="1" thickBot="1" x14ac:dyDescent="0.25">
      <c r="A2" s="858"/>
      <c r="B2" s="859"/>
      <c r="C2" s="859"/>
      <c r="D2" s="859"/>
      <c r="E2" s="859"/>
      <c r="F2" s="859"/>
      <c r="G2" s="860"/>
      <c r="H2" s="698"/>
      <c r="I2" s="699"/>
      <c r="J2" s="699"/>
      <c r="K2" s="699"/>
      <c r="L2" s="699"/>
      <c r="M2" s="699"/>
      <c r="N2" s="699"/>
      <c r="O2" s="699"/>
      <c r="P2" s="699"/>
      <c r="Q2" s="699"/>
      <c r="R2" s="699"/>
      <c r="S2" s="699"/>
      <c r="T2" s="699"/>
      <c r="U2" s="699"/>
      <c r="V2" s="699"/>
      <c r="W2" s="699"/>
      <c r="X2" s="699"/>
      <c r="Y2" s="699"/>
      <c r="Z2" s="699"/>
      <c r="AA2" s="699"/>
      <c r="AB2" s="699"/>
      <c r="AC2" s="699"/>
      <c r="AD2" s="699"/>
      <c r="AE2" s="539" t="s">
        <v>150</v>
      </c>
      <c r="AF2" s="541" t="s">
        <v>151</v>
      </c>
    </row>
    <row r="3" spans="1:32" ht="50.1" customHeight="1" thickBot="1" x14ac:dyDescent="0.25">
      <c r="A3" s="836" t="s">
        <v>154</v>
      </c>
      <c r="B3" s="838" t="s">
        <v>155</v>
      </c>
      <c r="C3" s="838" t="s">
        <v>156</v>
      </c>
      <c r="D3" s="846" t="s">
        <v>142</v>
      </c>
      <c r="E3" s="847"/>
      <c r="F3" s="847"/>
      <c r="G3" s="848"/>
      <c r="H3" s="846" t="s">
        <v>143</v>
      </c>
      <c r="I3" s="847"/>
      <c r="J3" s="847"/>
      <c r="K3" s="848"/>
      <c r="L3" s="846" t="s">
        <v>144</v>
      </c>
      <c r="M3" s="847"/>
      <c r="N3" s="847"/>
      <c r="O3" s="848"/>
      <c r="P3" s="846" t="s">
        <v>145</v>
      </c>
      <c r="Q3" s="847"/>
      <c r="R3" s="847"/>
      <c r="S3" s="848"/>
      <c r="T3" s="846" t="s">
        <v>146</v>
      </c>
      <c r="U3" s="847"/>
      <c r="V3" s="847"/>
      <c r="W3" s="848"/>
      <c r="X3" s="897" t="s">
        <v>147</v>
      </c>
      <c r="Y3" s="898"/>
      <c r="Z3" s="898"/>
      <c r="AA3" s="899"/>
      <c r="AB3" s="897" t="s">
        <v>148</v>
      </c>
      <c r="AC3" s="898"/>
      <c r="AD3" s="899"/>
      <c r="AE3" s="740" t="s">
        <v>149</v>
      </c>
      <c r="AF3" s="742"/>
    </row>
    <row r="4" spans="1:32" s="19" customFormat="1" ht="26.25" customHeight="1" thickBot="1" x14ac:dyDescent="0.25">
      <c r="A4" s="837"/>
      <c r="B4" s="839"/>
      <c r="C4" s="840"/>
      <c r="D4" s="257">
        <v>0.25</v>
      </c>
      <c r="E4" s="258">
        <v>0.58333333333333337</v>
      </c>
      <c r="F4" s="258">
        <v>0.91666666666666663</v>
      </c>
      <c r="G4" s="259"/>
      <c r="H4" s="257">
        <v>0.25</v>
      </c>
      <c r="I4" s="258">
        <v>0.58333333333333337</v>
      </c>
      <c r="J4" s="258">
        <v>0.91666666666666663</v>
      </c>
      <c r="K4" s="259"/>
      <c r="L4" s="257">
        <v>0.25</v>
      </c>
      <c r="M4" s="258">
        <v>0.58333333333333337</v>
      </c>
      <c r="N4" s="258">
        <v>0.91666666666666663</v>
      </c>
      <c r="O4" s="259"/>
      <c r="P4" s="257">
        <v>0.25</v>
      </c>
      <c r="Q4" s="258">
        <v>0.58333333333333337</v>
      </c>
      <c r="R4" s="258">
        <v>0.91666666666666663</v>
      </c>
      <c r="S4" s="259"/>
      <c r="T4" s="257">
        <v>0.25</v>
      </c>
      <c r="U4" s="258">
        <v>0.58333333333333337</v>
      </c>
      <c r="V4" s="258">
        <v>0.91666666666666663</v>
      </c>
      <c r="W4" s="259"/>
      <c r="X4" s="257">
        <v>0.25</v>
      </c>
      <c r="Y4" s="258">
        <v>0.58333333333333337</v>
      </c>
      <c r="Z4" s="258">
        <v>0.91666666666666663</v>
      </c>
      <c r="AA4" s="260"/>
      <c r="AB4" s="261">
        <v>0.25</v>
      </c>
      <c r="AC4" s="262">
        <v>0.75</v>
      </c>
      <c r="AD4" s="263"/>
      <c r="AE4" s="76" t="s">
        <v>159</v>
      </c>
      <c r="AF4" s="77" t="s">
        <v>160</v>
      </c>
    </row>
    <row r="5" spans="1:32" ht="15" customHeight="1" x14ac:dyDescent="0.2">
      <c r="A5" s="722">
        <v>1</v>
      </c>
      <c r="B5" s="711" t="s">
        <v>15</v>
      </c>
      <c r="C5" s="20" t="s">
        <v>157</v>
      </c>
      <c r="D5" s="21"/>
      <c r="E5" s="22"/>
      <c r="F5" s="22"/>
      <c r="G5" s="79"/>
      <c r="H5" s="21"/>
      <c r="I5" s="22"/>
      <c r="J5" s="22"/>
      <c r="K5" s="23"/>
      <c r="L5" s="80"/>
      <c r="M5" s="22"/>
      <c r="N5" s="22"/>
      <c r="O5" s="79"/>
      <c r="P5" s="21"/>
      <c r="Q5" s="22"/>
      <c r="R5" s="22"/>
      <c r="S5" s="79"/>
      <c r="T5" s="21"/>
      <c r="U5" s="22"/>
      <c r="V5" s="22"/>
      <c r="W5" s="79"/>
      <c r="X5" s="21"/>
      <c r="Y5" s="80"/>
      <c r="Z5" s="22"/>
      <c r="AA5" s="79"/>
      <c r="AB5" s="21"/>
      <c r="AC5" s="350"/>
      <c r="AD5" s="22"/>
      <c r="AE5" s="707">
        <f>SUM(D5:AD5)</f>
        <v>0</v>
      </c>
      <c r="AF5" s="703">
        <f>SUM(D6:AD6)</f>
        <v>0</v>
      </c>
    </row>
    <row r="6" spans="1:32" ht="15" customHeight="1" x14ac:dyDescent="0.2">
      <c r="A6" s="723"/>
      <c r="B6" s="712"/>
      <c r="C6" s="25" t="s">
        <v>158</v>
      </c>
      <c r="D6" s="26"/>
      <c r="E6" s="27"/>
      <c r="F6" s="27"/>
      <c r="G6" s="82"/>
      <c r="H6" s="26"/>
      <c r="I6" s="27"/>
      <c r="J6" s="27"/>
      <c r="K6" s="28"/>
      <c r="L6" s="83"/>
      <c r="M6" s="27"/>
      <c r="N6" s="27"/>
      <c r="O6" s="82"/>
      <c r="P6" s="26"/>
      <c r="Q6" s="27"/>
      <c r="R6" s="27"/>
      <c r="S6" s="82"/>
      <c r="T6" s="26"/>
      <c r="U6" s="27"/>
      <c r="V6" s="27"/>
      <c r="W6" s="82"/>
      <c r="X6" s="26"/>
      <c r="Y6" s="83"/>
      <c r="Z6" s="27"/>
      <c r="AA6" s="82"/>
      <c r="AB6" s="26"/>
      <c r="AC6" s="487"/>
      <c r="AD6" s="27"/>
      <c r="AE6" s="708"/>
      <c r="AF6" s="704"/>
    </row>
    <row r="7" spans="1:32" ht="15" customHeight="1" x14ac:dyDescent="0.2">
      <c r="A7" s="723"/>
      <c r="B7" s="718" t="s">
        <v>18</v>
      </c>
      <c r="C7" s="30" t="s">
        <v>157</v>
      </c>
      <c r="D7" s="31"/>
      <c r="E7" s="119"/>
      <c r="F7" s="32"/>
      <c r="G7" s="85"/>
      <c r="H7" s="31"/>
      <c r="I7" s="32"/>
      <c r="J7" s="32"/>
      <c r="K7" s="33"/>
      <c r="L7" s="86"/>
      <c r="M7" s="32"/>
      <c r="N7" s="32"/>
      <c r="O7" s="85"/>
      <c r="P7" s="31"/>
      <c r="Q7" s="119"/>
      <c r="R7" s="32"/>
      <c r="S7" s="85"/>
      <c r="T7" s="31"/>
      <c r="U7" s="32"/>
      <c r="V7" s="32"/>
      <c r="W7" s="85"/>
      <c r="X7" s="31"/>
      <c r="Y7" s="86"/>
      <c r="Z7" s="32"/>
      <c r="AA7" s="85"/>
      <c r="AB7" s="31"/>
      <c r="AC7" s="119"/>
      <c r="AD7" s="32"/>
      <c r="AE7" s="709">
        <f>SUM(D7:AD7)</f>
        <v>0</v>
      </c>
      <c r="AF7" s="705">
        <f>SUM(D8:AD8)</f>
        <v>0</v>
      </c>
    </row>
    <row r="8" spans="1:32" ht="15" customHeight="1" x14ac:dyDescent="0.2">
      <c r="A8" s="723"/>
      <c r="B8" s="718"/>
      <c r="C8" s="25" t="s">
        <v>158</v>
      </c>
      <c r="D8" s="26"/>
      <c r="E8" s="119"/>
      <c r="F8" s="27"/>
      <c r="G8" s="82"/>
      <c r="H8" s="26"/>
      <c r="I8" s="27"/>
      <c r="J8" s="27"/>
      <c r="K8" s="28"/>
      <c r="L8" s="83"/>
      <c r="M8" s="27"/>
      <c r="N8" s="27"/>
      <c r="O8" s="82"/>
      <c r="P8" s="26"/>
      <c r="Q8" s="119"/>
      <c r="R8" s="27"/>
      <c r="S8" s="82"/>
      <c r="T8" s="26"/>
      <c r="U8" s="27"/>
      <c r="V8" s="27"/>
      <c r="W8" s="82"/>
      <c r="X8" s="26"/>
      <c r="Y8" s="83"/>
      <c r="Z8" s="27"/>
      <c r="AA8" s="82"/>
      <c r="AB8" s="26"/>
      <c r="AC8" s="119"/>
      <c r="AD8" s="27"/>
      <c r="AE8" s="708"/>
      <c r="AF8" s="704"/>
    </row>
    <row r="9" spans="1:32" ht="15" customHeight="1" x14ac:dyDescent="0.2">
      <c r="A9" s="723"/>
      <c r="B9" s="710" t="s">
        <v>19</v>
      </c>
      <c r="C9" s="30" t="s">
        <v>157</v>
      </c>
      <c r="D9" s="31"/>
      <c r="E9" s="32"/>
      <c r="F9" s="86"/>
      <c r="G9" s="85"/>
      <c r="H9" s="31"/>
      <c r="I9" s="32"/>
      <c r="J9" s="86"/>
      <c r="K9" s="85"/>
      <c r="L9" s="31"/>
      <c r="M9" s="119"/>
      <c r="N9" s="488"/>
      <c r="O9" s="85"/>
      <c r="P9" s="31"/>
      <c r="Q9" s="32"/>
      <c r="R9" s="119"/>
      <c r="S9" s="33"/>
      <c r="T9" s="119"/>
      <c r="U9" s="32"/>
      <c r="V9" s="32"/>
      <c r="W9" s="85"/>
      <c r="X9" s="31"/>
      <c r="Y9" s="32"/>
      <c r="Z9" s="119"/>
      <c r="AA9" s="99"/>
      <c r="AB9" s="86"/>
      <c r="AC9" s="32"/>
      <c r="AD9" s="119"/>
      <c r="AE9" s="709">
        <f>SUM(D9:AD9)</f>
        <v>0</v>
      </c>
      <c r="AF9" s="705">
        <f>SUM(D10:AD10)</f>
        <v>0</v>
      </c>
    </row>
    <row r="10" spans="1:32" ht="15" customHeight="1" x14ac:dyDescent="0.2">
      <c r="A10" s="723"/>
      <c r="B10" s="710"/>
      <c r="C10" s="25" t="s">
        <v>158</v>
      </c>
      <c r="D10" s="26"/>
      <c r="E10" s="100"/>
      <c r="F10" s="27"/>
      <c r="G10" s="82"/>
      <c r="H10" s="26"/>
      <c r="I10" s="27"/>
      <c r="J10" s="83"/>
      <c r="K10" s="82"/>
      <c r="L10" s="26"/>
      <c r="M10" s="119"/>
      <c r="N10" s="487"/>
      <c r="O10" s="82"/>
      <c r="P10" s="26"/>
      <c r="Q10" s="27"/>
      <c r="R10" s="119"/>
      <c r="S10" s="28"/>
      <c r="T10" s="119"/>
      <c r="U10" s="27"/>
      <c r="V10" s="27"/>
      <c r="W10" s="82"/>
      <c r="X10" s="26"/>
      <c r="Y10" s="27"/>
      <c r="Z10" s="119"/>
      <c r="AA10" s="97"/>
      <c r="AB10" s="83"/>
      <c r="AC10" s="27"/>
      <c r="AD10" s="119"/>
      <c r="AE10" s="708"/>
      <c r="AF10" s="704"/>
    </row>
    <row r="11" spans="1:32" ht="15" customHeight="1" x14ac:dyDescent="0.2">
      <c r="A11" s="723"/>
      <c r="B11" s="716" t="s">
        <v>20</v>
      </c>
      <c r="C11" s="30" t="s">
        <v>157</v>
      </c>
      <c r="D11" s="31"/>
      <c r="E11" s="32"/>
      <c r="F11" s="32"/>
      <c r="G11" s="85"/>
      <c r="H11" s="31"/>
      <c r="I11" s="32"/>
      <c r="J11" s="32"/>
      <c r="K11" s="85"/>
      <c r="L11" s="31"/>
      <c r="M11" s="32"/>
      <c r="N11" s="32"/>
      <c r="O11" s="85"/>
      <c r="P11" s="31"/>
      <c r="Q11" s="32"/>
      <c r="R11" s="32"/>
      <c r="S11" s="85"/>
      <c r="T11" s="31"/>
      <c r="U11" s="32"/>
      <c r="V11" s="32"/>
      <c r="W11" s="85"/>
      <c r="X11" s="31"/>
      <c r="Y11" s="32"/>
      <c r="Z11" s="32"/>
      <c r="AA11" s="99"/>
      <c r="AB11" s="86"/>
      <c r="AC11" s="32"/>
      <c r="AD11" s="99"/>
      <c r="AE11" s="709">
        <f>SUM(D11:AD11)</f>
        <v>0</v>
      </c>
      <c r="AF11" s="705">
        <f>SUM(D12:AD12)</f>
        <v>0</v>
      </c>
    </row>
    <row r="12" spans="1:32" ht="15" customHeight="1" thickBot="1" x14ac:dyDescent="0.25">
      <c r="A12" s="724"/>
      <c r="B12" s="717"/>
      <c r="C12" s="40" t="s">
        <v>158</v>
      </c>
      <c r="D12" s="43"/>
      <c r="E12" s="41"/>
      <c r="F12" s="41"/>
      <c r="G12" s="87"/>
      <c r="H12" s="43"/>
      <c r="I12" s="41"/>
      <c r="J12" s="41"/>
      <c r="K12" s="87"/>
      <c r="L12" s="43"/>
      <c r="M12" s="41"/>
      <c r="N12" s="41"/>
      <c r="O12" s="87"/>
      <c r="P12" s="43"/>
      <c r="Q12" s="41"/>
      <c r="R12" s="41"/>
      <c r="S12" s="87"/>
      <c r="T12" s="43"/>
      <c r="U12" s="41"/>
      <c r="V12" s="41"/>
      <c r="W12" s="87"/>
      <c r="X12" s="43"/>
      <c r="Y12" s="41"/>
      <c r="Z12" s="41"/>
      <c r="AA12" s="103"/>
      <c r="AB12" s="88"/>
      <c r="AC12" s="41"/>
      <c r="AD12" s="103"/>
      <c r="AE12" s="713"/>
      <c r="AF12" s="706"/>
    </row>
    <row r="13" spans="1:32" ht="26.45" customHeight="1" thickBot="1" x14ac:dyDescent="0.4">
      <c r="A13" s="44"/>
      <c r="B13" s="45"/>
      <c r="C13" s="58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ht="15" customHeight="1" x14ac:dyDescent="0.2">
      <c r="A14" s="722">
        <v>2</v>
      </c>
      <c r="B14" s="711" t="s">
        <v>15</v>
      </c>
      <c r="C14" s="20" t="s">
        <v>157</v>
      </c>
      <c r="D14" s="22"/>
      <c r="E14" s="22"/>
      <c r="F14" s="22"/>
      <c r="G14" s="79"/>
      <c r="H14" s="21"/>
      <c r="I14" s="22"/>
      <c r="J14" s="22"/>
      <c r="K14" s="23"/>
      <c r="L14" s="80"/>
      <c r="M14" s="22"/>
      <c r="N14" s="22"/>
      <c r="O14" s="79"/>
      <c r="P14" s="21"/>
      <c r="Q14" s="350"/>
      <c r="R14" s="22"/>
      <c r="S14" s="79"/>
      <c r="T14" s="21"/>
      <c r="U14" s="22"/>
      <c r="V14" s="22"/>
      <c r="W14" s="79"/>
      <c r="X14" s="21"/>
      <c r="Y14" s="80"/>
      <c r="Z14" s="22"/>
      <c r="AA14" s="79"/>
      <c r="AB14" s="21"/>
      <c r="AC14" s="22"/>
      <c r="AD14" s="22"/>
      <c r="AE14" s="707">
        <f>SUM(D14:AD14)</f>
        <v>0</v>
      </c>
      <c r="AF14" s="703">
        <f>SUM(D15:AD15)</f>
        <v>0</v>
      </c>
    </row>
    <row r="15" spans="1:32" ht="15" customHeight="1" x14ac:dyDescent="0.2">
      <c r="A15" s="723"/>
      <c r="B15" s="712"/>
      <c r="C15" s="25" t="s">
        <v>158</v>
      </c>
      <c r="D15" s="27"/>
      <c r="E15" s="27"/>
      <c r="F15" s="27"/>
      <c r="G15" s="82"/>
      <c r="H15" s="26"/>
      <c r="I15" s="27"/>
      <c r="J15" s="27"/>
      <c r="K15" s="28"/>
      <c r="L15" s="83"/>
      <c r="M15" s="27"/>
      <c r="N15" s="27"/>
      <c r="O15" s="82"/>
      <c r="P15" s="26"/>
      <c r="Q15" s="119"/>
      <c r="R15" s="27"/>
      <c r="S15" s="82"/>
      <c r="T15" s="26"/>
      <c r="U15" s="27"/>
      <c r="V15" s="27"/>
      <c r="W15" s="82"/>
      <c r="X15" s="26"/>
      <c r="Y15" s="83"/>
      <c r="Z15" s="27"/>
      <c r="AA15" s="82"/>
      <c r="AB15" s="26"/>
      <c r="AC15" s="27"/>
      <c r="AD15" s="27"/>
      <c r="AE15" s="708"/>
      <c r="AF15" s="704"/>
    </row>
    <row r="16" spans="1:32" ht="15" customHeight="1" x14ac:dyDescent="0.2">
      <c r="A16" s="723"/>
      <c r="B16" s="718" t="s">
        <v>18</v>
      </c>
      <c r="C16" s="30" t="s">
        <v>157</v>
      </c>
      <c r="D16" s="32"/>
      <c r="E16" s="119"/>
      <c r="F16" s="32"/>
      <c r="G16" s="33"/>
      <c r="H16" s="31"/>
      <c r="I16" s="32"/>
      <c r="J16" s="32"/>
      <c r="K16" s="33"/>
      <c r="L16" s="86"/>
      <c r="M16" s="32"/>
      <c r="N16" s="32"/>
      <c r="O16" s="85"/>
      <c r="P16" s="31"/>
      <c r="Q16" s="32"/>
      <c r="R16" s="32"/>
      <c r="S16" s="33"/>
      <c r="T16" s="86"/>
      <c r="U16" s="32"/>
      <c r="V16" s="32"/>
      <c r="W16" s="85"/>
      <c r="X16" s="31"/>
      <c r="Y16" s="32"/>
      <c r="Z16" s="119"/>
      <c r="AA16" s="99"/>
      <c r="AB16" s="86"/>
      <c r="AC16" s="32"/>
      <c r="AD16" s="119"/>
      <c r="AE16" s="709">
        <f>SUM(D16:AD16)</f>
        <v>0</v>
      </c>
      <c r="AF16" s="705">
        <f>SUM(D17:AD17)</f>
        <v>0</v>
      </c>
    </row>
    <row r="17" spans="1:36" ht="15" customHeight="1" x14ac:dyDescent="0.2">
      <c r="A17" s="723"/>
      <c r="B17" s="718"/>
      <c r="C17" s="25" t="s">
        <v>158</v>
      </c>
      <c r="D17" s="27"/>
      <c r="E17" s="119"/>
      <c r="F17" s="27"/>
      <c r="G17" s="28"/>
      <c r="H17" s="26"/>
      <c r="I17" s="27"/>
      <c r="J17" s="27"/>
      <c r="K17" s="28"/>
      <c r="L17" s="83"/>
      <c r="M17" s="27"/>
      <c r="N17" s="27"/>
      <c r="O17" s="82"/>
      <c r="P17" s="26"/>
      <c r="Q17" s="27"/>
      <c r="R17" s="27"/>
      <c r="S17" s="28"/>
      <c r="T17" s="83"/>
      <c r="U17" s="27"/>
      <c r="V17" s="27"/>
      <c r="W17" s="82"/>
      <c r="X17" s="26"/>
      <c r="Y17" s="27"/>
      <c r="Z17" s="119"/>
      <c r="AA17" s="97"/>
      <c r="AB17" s="83"/>
      <c r="AC17" s="27"/>
      <c r="AD17" s="489"/>
      <c r="AE17" s="708"/>
      <c r="AF17" s="704"/>
    </row>
    <row r="18" spans="1:36" ht="15" customHeight="1" x14ac:dyDescent="0.2">
      <c r="A18" s="723"/>
      <c r="B18" s="710" t="s">
        <v>19</v>
      </c>
      <c r="C18" s="30" t="s">
        <v>157</v>
      </c>
      <c r="D18" s="119"/>
      <c r="E18" s="32"/>
      <c r="F18" s="119"/>
      <c r="G18" s="85"/>
      <c r="H18" s="31"/>
      <c r="I18" s="32"/>
      <c r="J18" s="119"/>
      <c r="K18" s="85"/>
      <c r="L18" s="31"/>
      <c r="M18" s="32"/>
      <c r="N18" s="32"/>
      <c r="O18" s="85"/>
      <c r="P18" s="31"/>
      <c r="Q18" s="32"/>
      <c r="R18" s="32"/>
      <c r="S18" s="85"/>
      <c r="T18" s="31"/>
      <c r="U18" s="119"/>
      <c r="V18" s="32"/>
      <c r="W18" s="99"/>
      <c r="X18" s="86"/>
      <c r="Y18" s="32"/>
      <c r="Z18" s="32"/>
      <c r="AA18" s="99"/>
      <c r="AB18" s="86"/>
      <c r="AC18" s="119"/>
      <c r="AD18" s="490"/>
      <c r="AE18" s="709">
        <f>SUM(D18:AD18)</f>
        <v>0</v>
      </c>
      <c r="AF18" s="705">
        <f>SUM(D19:AD19)</f>
        <v>0</v>
      </c>
    </row>
    <row r="19" spans="1:36" ht="15" customHeight="1" x14ac:dyDescent="0.2">
      <c r="A19" s="723"/>
      <c r="B19" s="710"/>
      <c r="C19" s="25" t="s">
        <v>158</v>
      </c>
      <c r="D19" s="119"/>
      <c r="E19" s="27"/>
      <c r="F19" s="119"/>
      <c r="G19" s="82"/>
      <c r="H19" s="26"/>
      <c r="I19" s="27"/>
      <c r="J19" s="119"/>
      <c r="K19" s="82"/>
      <c r="L19" s="26"/>
      <c r="M19" s="27"/>
      <c r="N19" s="27"/>
      <c r="O19" s="82"/>
      <c r="P19" s="26"/>
      <c r="Q19" s="27"/>
      <c r="R19" s="27"/>
      <c r="S19" s="82"/>
      <c r="T19" s="26"/>
      <c r="U19" s="119"/>
      <c r="V19" s="27"/>
      <c r="W19" s="97"/>
      <c r="X19" s="83"/>
      <c r="Y19" s="27"/>
      <c r="Z19" s="27"/>
      <c r="AA19" s="97"/>
      <c r="AB19" s="83"/>
      <c r="AC19" s="487"/>
      <c r="AD19" s="119"/>
      <c r="AE19" s="708"/>
      <c r="AF19" s="704"/>
    </row>
    <row r="20" spans="1:36" ht="15" customHeight="1" x14ac:dyDescent="0.2">
      <c r="A20" s="723"/>
      <c r="B20" s="716" t="s">
        <v>20</v>
      </c>
      <c r="C20" s="30" t="s">
        <v>157</v>
      </c>
      <c r="D20" s="31"/>
      <c r="E20" s="32"/>
      <c r="F20" s="32"/>
      <c r="G20" s="85"/>
      <c r="H20" s="31"/>
      <c r="I20" s="32"/>
      <c r="J20" s="32"/>
      <c r="K20" s="85"/>
      <c r="L20" s="31"/>
      <c r="M20" s="32"/>
      <c r="N20" s="32"/>
      <c r="O20" s="85"/>
      <c r="P20" s="31"/>
      <c r="Q20" s="32"/>
      <c r="R20" s="32"/>
      <c r="S20" s="85"/>
      <c r="T20" s="31"/>
      <c r="U20" s="32"/>
      <c r="V20" s="32"/>
      <c r="W20" s="85"/>
      <c r="X20" s="31"/>
      <c r="Y20" s="86"/>
      <c r="Z20" s="32"/>
      <c r="AA20" s="85"/>
      <c r="AB20" s="31"/>
      <c r="AC20" s="488"/>
      <c r="AD20" s="32"/>
      <c r="AE20" s="709">
        <f>SUM(D20:AD20)</f>
        <v>0</v>
      </c>
      <c r="AF20" s="705">
        <f>SUM(D21:AD21)</f>
        <v>0</v>
      </c>
    </row>
    <row r="21" spans="1:36" ht="15" customHeight="1" thickBot="1" x14ac:dyDescent="0.25">
      <c r="A21" s="724"/>
      <c r="B21" s="717"/>
      <c r="C21" s="40" t="s">
        <v>158</v>
      </c>
      <c r="D21" s="43"/>
      <c r="E21" s="41"/>
      <c r="F21" s="41"/>
      <c r="G21" s="87"/>
      <c r="H21" s="43"/>
      <c r="I21" s="41"/>
      <c r="J21" s="41"/>
      <c r="K21" s="87"/>
      <c r="L21" s="43"/>
      <c r="M21" s="41"/>
      <c r="N21" s="41"/>
      <c r="O21" s="87"/>
      <c r="P21" s="43"/>
      <c r="Q21" s="41"/>
      <c r="R21" s="41"/>
      <c r="S21" s="87"/>
      <c r="T21" s="43"/>
      <c r="U21" s="41"/>
      <c r="V21" s="41"/>
      <c r="W21" s="87"/>
      <c r="X21" s="43"/>
      <c r="Y21" s="88"/>
      <c r="Z21" s="41"/>
      <c r="AA21" s="87"/>
      <c r="AB21" s="43"/>
      <c r="AC21" s="353"/>
      <c r="AD21" s="41"/>
      <c r="AE21" s="713"/>
      <c r="AF21" s="706"/>
    </row>
    <row r="22" spans="1:36" ht="26.45" customHeight="1" thickBot="1" x14ac:dyDescent="0.4">
      <c r="A22" s="44"/>
      <c r="B22" s="45"/>
      <c r="C22" s="58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6" ht="15" customHeight="1" x14ac:dyDescent="0.2">
      <c r="A23" s="722">
        <v>3</v>
      </c>
      <c r="B23" s="729" t="s">
        <v>15</v>
      </c>
      <c r="C23" s="20" t="s">
        <v>157</v>
      </c>
      <c r="D23" s="22"/>
      <c r="E23" s="22"/>
      <c r="F23" s="22"/>
      <c r="G23" s="96"/>
      <c r="H23" s="80"/>
      <c r="I23" s="22"/>
      <c r="J23" s="22"/>
      <c r="K23" s="23"/>
      <c r="L23" s="21"/>
      <c r="M23" s="22"/>
      <c r="N23" s="22"/>
      <c r="O23" s="23"/>
      <c r="P23" s="80"/>
      <c r="Q23" s="22"/>
      <c r="R23" s="22"/>
      <c r="S23" s="79"/>
      <c r="T23" s="21"/>
      <c r="U23" s="22"/>
      <c r="V23" s="22"/>
      <c r="W23" s="23"/>
      <c r="X23" s="80"/>
      <c r="Y23" s="22"/>
      <c r="Z23" s="350"/>
      <c r="AA23" s="96"/>
      <c r="AB23" s="80"/>
      <c r="AC23" s="22"/>
      <c r="AD23" s="350"/>
      <c r="AE23" s="707">
        <f>SUM(D23:AD23)</f>
        <v>0</v>
      </c>
      <c r="AF23" s="703">
        <f>SUM(D24:AD24)</f>
        <v>0</v>
      </c>
    </row>
    <row r="24" spans="1:36" ht="15" customHeight="1" x14ac:dyDescent="0.2">
      <c r="A24" s="723"/>
      <c r="B24" s="730"/>
      <c r="C24" s="25" t="s">
        <v>158</v>
      </c>
      <c r="D24" s="27"/>
      <c r="E24" s="27"/>
      <c r="F24" s="27"/>
      <c r="G24" s="97"/>
      <c r="H24" s="83"/>
      <c r="I24" s="27"/>
      <c r="J24" s="27"/>
      <c r="K24" s="28"/>
      <c r="L24" s="26"/>
      <c r="M24" s="27"/>
      <c r="N24" s="27"/>
      <c r="O24" s="28"/>
      <c r="P24" s="83"/>
      <c r="Q24" s="27"/>
      <c r="R24" s="27"/>
      <c r="S24" s="82"/>
      <c r="T24" s="26"/>
      <c r="U24" s="27"/>
      <c r="V24" s="27"/>
      <c r="W24" s="28"/>
      <c r="X24" s="83"/>
      <c r="Y24" s="27"/>
      <c r="Z24" s="119"/>
      <c r="AA24" s="97"/>
      <c r="AB24" s="83"/>
      <c r="AC24" s="27"/>
      <c r="AD24" s="119"/>
      <c r="AE24" s="708"/>
      <c r="AF24" s="704"/>
    </row>
    <row r="25" spans="1:36" ht="15" customHeight="1" x14ac:dyDescent="0.2">
      <c r="A25" s="723"/>
      <c r="B25" s="731" t="s">
        <v>18</v>
      </c>
      <c r="C25" s="30" t="s">
        <v>157</v>
      </c>
      <c r="D25" s="119"/>
      <c r="E25" s="32"/>
      <c r="F25" s="32"/>
      <c r="G25" s="85"/>
      <c r="H25" s="31"/>
      <c r="I25" s="32"/>
      <c r="J25" s="32"/>
      <c r="K25" s="85"/>
      <c r="L25" s="31"/>
      <c r="M25" s="32"/>
      <c r="N25" s="32"/>
      <c r="O25" s="33"/>
      <c r="P25" s="86"/>
      <c r="Q25" s="32"/>
      <c r="R25" s="32"/>
      <c r="S25" s="85"/>
      <c r="T25" s="31"/>
      <c r="U25" s="32"/>
      <c r="V25" s="32"/>
      <c r="W25" s="33"/>
      <c r="X25" s="86"/>
      <c r="Y25" s="32"/>
      <c r="Z25" s="32"/>
      <c r="AA25" s="99"/>
      <c r="AB25" s="86"/>
      <c r="AC25" s="32"/>
      <c r="AD25" s="99"/>
      <c r="AE25" s="709">
        <f>SUM(D25:AD25)</f>
        <v>0</v>
      </c>
      <c r="AF25" s="705">
        <f>SUM(D26:AD26)</f>
        <v>0</v>
      </c>
    </row>
    <row r="26" spans="1:36" ht="15" customHeight="1" x14ac:dyDescent="0.2">
      <c r="A26" s="723"/>
      <c r="B26" s="732"/>
      <c r="C26" s="25" t="s">
        <v>158</v>
      </c>
      <c r="D26" s="491"/>
      <c r="E26" s="27"/>
      <c r="F26" s="27"/>
      <c r="G26" s="82"/>
      <c r="H26" s="26"/>
      <c r="I26" s="27"/>
      <c r="J26" s="27"/>
      <c r="K26" s="82"/>
      <c r="L26" s="26"/>
      <c r="M26" s="27"/>
      <c r="N26" s="27"/>
      <c r="O26" s="28"/>
      <c r="P26" s="83"/>
      <c r="Q26" s="27"/>
      <c r="R26" s="27"/>
      <c r="S26" s="82"/>
      <c r="T26" s="26"/>
      <c r="U26" s="27"/>
      <c r="V26" s="27"/>
      <c r="W26" s="28"/>
      <c r="X26" s="83"/>
      <c r="Y26" s="27"/>
      <c r="Z26" s="27"/>
      <c r="AA26" s="100"/>
      <c r="AB26" s="26"/>
      <c r="AC26" s="27"/>
      <c r="AD26" s="97"/>
      <c r="AE26" s="708"/>
      <c r="AF26" s="704"/>
    </row>
    <row r="27" spans="1:36" ht="15" customHeight="1" x14ac:dyDescent="0.2">
      <c r="A27" s="723"/>
      <c r="B27" s="725" t="s">
        <v>19</v>
      </c>
      <c r="C27" s="30" t="s">
        <v>157</v>
      </c>
      <c r="D27" s="119"/>
      <c r="E27" s="32"/>
      <c r="F27" s="32"/>
      <c r="G27" s="85"/>
      <c r="H27" s="31"/>
      <c r="I27" s="32"/>
      <c r="J27" s="32"/>
      <c r="K27" s="33"/>
      <c r="L27" s="31"/>
      <c r="M27" s="32"/>
      <c r="N27" s="32"/>
      <c r="O27" s="33"/>
      <c r="P27" s="86"/>
      <c r="Q27" s="32"/>
      <c r="R27" s="119"/>
      <c r="S27" s="85"/>
      <c r="T27" s="31"/>
      <c r="U27" s="32"/>
      <c r="V27" s="32"/>
      <c r="W27" s="33"/>
      <c r="X27" s="86"/>
      <c r="Y27" s="86"/>
      <c r="Z27" s="32"/>
      <c r="AA27" s="85"/>
      <c r="AB27" s="31"/>
      <c r="AC27" s="119"/>
      <c r="AD27" s="32"/>
      <c r="AE27" s="709">
        <f>SUM(D27:AD27)</f>
        <v>0</v>
      </c>
      <c r="AF27" s="705">
        <f>SUM(D28:AD28)</f>
        <v>0</v>
      </c>
    </row>
    <row r="28" spans="1:36" ht="15" customHeight="1" x14ac:dyDescent="0.2">
      <c r="A28" s="723"/>
      <c r="B28" s="726"/>
      <c r="C28" s="25" t="s">
        <v>158</v>
      </c>
      <c r="D28" s="119"/>
      <c r="E28" s="27"/>
      <c r="F28" s="27"/>
      <c r="G28" s="82"/>
      <c r="H28" s="26"/>
      <c r="I28" s="27"/>
      <c r="J28" s="27"/>
      <c r="K28" s="28"/>
      <c r="L28" s="26"/>
      <c r="M28" s="27"/>
      <c r="N28" s="27"/>
      <c r="O28" s="28"/>
      <c r="P28" s="83"/>
      <c r="Q28" s="27"/>
      <c r="R28" s="119"/>
      <c r="S28" s="82"/>
      <c r="T28" s="26"/>
      <c r="U28" s="27"/>
      <c r="V28" s="27"/>
      <c r="W28" s="28"/>
      <c r="X28" s="83"/>
      <c r="Y28" s="83"/>
      <c r="Z28" s="27"/>
      <c r="AA28" s="82"/>
      <c r="AB28" s="26"/>
      <c r="AC28" s="119"/>
      <c r="AD28" s="27"/>
      <c r="AE28" s="708"/>
      <c r="AF28" s="704"/>
    </row>
    <row r="29" spans="1:36" ht="15" customHeight="1" x14ac:dyDescent="0.25">
      <c r="A29" s="723"/>
      <c r="B29" s="727" t="s">
        <v>20</v>
      </c>
      <c r="C29" s="30" t="s">
        <v>157</v>
      </c>
      <c r="D29" s="32"/>
      <c r="E29" s="32"/>
      <c r="F29" s="32"/>
      <c r="G29" s="85"/>
      <c r="H29" s="31"/>
      <c r="I29" s="32"/>
      <c r="J29" s="32"/>
      <c r="K29" s="33"/>
      <c r="L29" s="31"/>
      <c r="M29" s="32"/>
      <c r="N29" s="32"/>
      <c r="O29" s="33"/>
      <c r="P29" s="86"/>
      <c r="Q29" s="119"/>
      <c r="R29" s="32"/>
      <c r="S29" s="85"/>
      <c r="T29" s="31"/>
      <c r="U29" s="32"/>
      <c r="V29" s="32"/>
      <c r="W29" s="33"/>
      <c r="X29" s="86"/>
      <c r="Y29" s="86"/>
      <c r="Z29" s="32"/>
      <c r="AA29" s="85"/>
      <c r="AB29" s="31"/>
      <c r="AC29" s="32"/>
      <c r="AD29" s="99"/>
      <c r="AE29" s="709">
        <f>SUM(D29:AD29)</f>
        <v>0</v>
      </c>
      <c r="AF29" s="705">
        <f>SUM(D30:AD30)</f>
        <v>0</v>
      </c>
      <c r="AH29" s="436"/>
      <c r="AI29" s="436"/>
      <c r="AJ29" s="436"/>
    </row>
    <row r="30" spans="1:36" ht="15" customHeight="1" thickBot="1" x14ac:dyDescent="0.3">
      <c r="A30" s="724"/>
      <c r="B30" s="728"/>
      <c r="C30" s="40" t="s">
        <v>158</v>
      </c>
      <c r="D30" s="41"/>
      <c r="E30" s="41"/>
      <c r="F30" s="41"/>
      <c r="G30" s="87"/>
      <c r="H30" s="43"/>
      <c r="I30" s="41"/>
      <c r="J30" s="41"/>
      <c r="K30" s="42"/>
      <c r="L30" s="43"/>
      <c r="M30" s="41"/>
      <c r="N30" s="41"/>
      <c r="O30" s="42"/>
      <c r="P30" s="88"/>
      <c r="Q30" s="353"/>
      <c r="R30" s="41"/>
      <c r="S30" s="87"/>
      <c r="T30" s="43"/>
      <c r="U30" s="41"/>
      <c r="V30" s="41"/>
      <c r="W30" s="42"/>
      <c r="X30" s="88"/>
      <c r="Y30" s="88"/>
      <c r="Z30" s="41"/>
      <c r="AA30" s="87"/>
      <c r="AB30" s="43"/>
      <c r="AC30" s="41"/>
      <c r="AD30" s="103"/>
      <c r="AE30" s="713"/>
      <c r="AF30" s="706"/>
      <c r="AH30" s="436"/>
      <c r="AI30" s="436"/>
      <c r="AJ30" s="436"/>
    </row>
    <row r="31" spans="1:36" ht="26.45" customHeight="1" thickBot="1" x14ac:dyDescent="0.4">
      <c r="A31" s="58"/>
      <c r="B31" s="45"/>
      <c r="C31" s="58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c r="AH31" s="436"/>
      <c r="AI31" s="436"/>
      <c r="AJ31" s="436"/>
    </row>
    <row r="32" spans="1:36" ht="15" customHeight="1" x14ac:dyDescent="0.25">
      <c r="A32" s="722">
        <v>4</v>
      </c>
      <c r="B32" s="711" t="s">
        <v>15</v>
      </c>
      <c r="C32" s="20" t="s">
        <v>157</v>
      </c>
      <c r="D32" s="350"/>
      <c r="E32" s="22"/>
      <c r="F32" s="22"/>
      <c r="G32" s="79"/>
      <c r="H32" s="21"/>
      <c r="I32" s="22"/>
      <c r="J32" s="22"/>
      <c r="K32" s="23"/>
      <c r="L32" s="21"/>
      <c r="M32" s="22"/>
      <c r="N32" s="22"/>
      <c r="O32" s="79"/>
      <c r="P32" s="21"/>
      <c r="Q32" s="22"/>
      <c r="R32" s="22"/>
      <c r="S32" s="79"/>
      <c r="T32" s="21"/>
      <c r="U32" s="22"/>
      <c r="V32" s="22"/>
      <c r="W32" s="79"/>
      <c r="X32" s="21"/>
      <c r="Y32" s="22"/>
      <c r="Z32" s="22"/>
      <c r="AA32" s="96"/>
      <c r="AB32" s="80"/>
      <c r="AC32" s="22"/>
      <c r="AD32" s="96"/>
      <c r="AE32" s="707">
        <f>SUM(D32:AD32)</f>
        <v>0</v>
      </c>
      <c r="AF32" s="703">
        <f>SUM(D33:AD33)</f>
        <v>0</v>
      </c>
      <c r="AG32" s="330"/>
      <c r="AH32" s="437"/>
      <c r="AI32" s="437"/>
      <c r="AJ32" s="436"/>
    </row>
    <row r="33" spans="1:36" ht="15" customHeight="1" x14ac:dyDescent="0.25">
      <c r="A33" s="723"/>
      <c r="B33" s="712"/>
      <c r="C33" s="25" t="s">
        <v>158</v>
      </c>
      <c r="D33" s="119"/>
      <c r="E33" s="27"/>
      <c r="F33" s="27"/>
      <c r="G33" s="82"/>
      <c r="H33" s="26"/>
      <c r="I33" s="27"/>
      <c r="J33" s="27"/>
      <c r="K33" s="28"/>
      <c r="L33" s="26"/>
      <c r="M33" s="27"/>
      <c r="N33" s="27"/>
      <c r="O33" s="82"/>
      <c r="P33" s="26"/>
      <c r="Q33" s="27"/>
      <c r="R33" s="27"/>
      <c r="S33" s="82"/>
      <c r="T33" s="26"/>
      <c r="U33" s="27"/>
      <c r="V33" s="27"/>
      <c r="W33" s="82"/>
      <c r="X33" s="26"/>
      <c r="Y33" s="27"/>
      <c r="Z33" s="27"/>
      <c r="AA33" s="97"/>
      <c r="AB33" s="83"/>
      <c r="AC33" s="27"/>
      <c r="AD33" s="97"/>
      <c r="AE33" s="708"/>
      <c r="AF33" s="704"/>
      <c r="AH33" s="436"/>
      <c r="AI33" s="436"/>
      <c r="AJ33" s="436"/>
    </row>
    <row r="34" spans="1:36" ht="15" customHeight="1" x14ac:dyDescent="0.25">
      <c r="A34" s="723"/>
      <c r="B34" s="718" t="s">
        <v>18</v>
      </c>
      <c r="C34" s="30" t="s">
        <v>157</v>
      </c>
      <c r="D34" s="31"/>
      <c r="E34" s="32"/>
      <c r="F34" s="32"/>
      <c r="G34" s="119"/>
      <c r="H34" s="31"/>
      <c r="I34" s="32"/>
      <c r="J34" s="32"/>
      <c r="K34" s="33"/>
      <c r="L34" s="86"/>
      <c r="M34" s="32"/>
      <c r="N34" s="32"/>
      <c r="O34" s="85"/>
      <c r="P34" s="31"/>
      <c r="Q34" s="32"/>
      <c r="R34" s="32"/>
      <c r="S34" s="85"/>
      <c r="T34" s="31"/>
      <c r="U34" s="32"/>
      <c r="V34" s="32"/>
      <c r="W34" s="85"/>
      <c r="X34" s="31"/>
      <c r="Y34" s="86"/>
      <c r="Z34" s="32"/>
      <c r="AA34" s="85"/>
      <c r="AB34" s="31"/>
      <c r="AC34" s="119"/>
      <c r="AD34" s="32"/>
      <c r="AE34" s="709">
        <f>SUM(D34:AD34)</f>
        <v>0</v>
      </c>
      <c r="AF34" s="705">
        <f>SUM(D35:AD35)</f>
        <v>0</v>
      </c>
      <c r="AG34" s="330"/>
      <c r="AH34" s="437"/>
      <c r="AI34" s="437"/>
      <c r="AJ34" s="436"/>
    </row>
    <row r="35" spans="1:36" ht="15" customHeight="1" x14ac:dyDescent="0.25">
      <c r="A35" s="723"/>
      <c r="B35" s="718"/>
      <c r="C35" s="25" t="s">
        <v>158</v>
      </c>
      <c r="D35" s="26"/>
      <c r="E35" s="27"/>
      <c r="F35" s="27"/>
      <c r="G35" s="82"/>
      <c r="H35" s="26"/>
      <c r="I35" s="27"/>
      <c r="J35" s="27"/>
      <c r="K35" s="28"/>
      <c r="L35" s="83"/>
      <c r="M35" s="27"/>
      <c r="N35" s="27"/>
      <c r="O35" s="82"/>
      <c r="P35" s="26"/>
      <c r="Q35" s="27"/>
      <c r="R35" s="27"/>
      <c r="S35" s="82"/>
      <c r="T35" s="26"/>
      <c r="U35" s="27"/>
      <c r="V35" s="27"/>
      <c r="W35" s="82"/>
      <c r="X35" s="26"/>
      <c r="Y35" s="83"/>
      <c r="Z35" s="27"/>
      <c r="AA35" s="82"/>
      <c r="AB35" s="26"/>
      <c r="AC35" s="119"/>
      <c r="AD35" s="27"/>
      <c r="AE35" s="708"/>
      <c r="AF35" s="704"/>
      <c r="AH35" s="436"/>
      <c r="AI35" s="436"/>
      <c r="AJ35" s="436"/>
    </row>
    <row r="36" spans="1:36" ht="15" customHeight="1" x14ac:dyDescent="0.25">
      <c r="A36" s="723"/>
      <c r="B36" s="710" t="s">
        <v>19</v>
      </c>
      <c r="C36" s="30" t="s">
        <v>157</v>
      </c>
      <c r="D36" s="32"/>
      <c r="E36" s="98"/>
      <c r="F36" s="32"/>
      <c r="G36" s="85"/>
      <c r="H36" s="31"/>
      <c r="I36" s="32"/>
      <c r="J36" s="86"/>
      <c r="K36" s="33"/>
      <c r="L36" s="146"/>
      <c r="M36" s="32"/>
      <c r="N36" s="86"/>
      <c r="O36" s="85"/>
      <c r="P36" s="155"/>
      <c r="Q36" s="32"/>
      <c r="R36" s="86"/>
      <c r="S36" s="33"/>
      <c r="T36" s="155"/>
      <c r="U36" s="98"/>
      <c r="V36" s="32"/>
      <c r="W36" s="85"/>
      <c r="X36" s="155"/>
      <c r="Y36" s="98"/>
      <c r="Z36" s="32"/>
      <c r="AA36" s="85"/>
      <c r="AB36" s="31"/>
      <c r="AC36" s="32"/>
      <c r="AD36" s="99"/>
      <c r="AE36" s="709">
        <f>SUM(D36:AD36)</f>
        <v>0</v>
      </c>
      <c r="AF36" s="705">
        <f>SUM(D37:AD37)</f>
        <v>0</v>
      </c>
      <c r="AG36" s="330"/>
      <c r="AH36" s="437"/>
      <c r="AI36" s="437"/>
      <c r="AJ36" s="436"/>
    </row>
    <row r="37" spans="1:36" ht="15" customHeight="1" x14ac:dyDescent="0.25">
      <c r="A37" s="723"/>
      <c r="B37" s="710"/>
      <c r="C37" s="25" t="s">
        <v>158</v>
      </c>
      <c r="D37" s="27"/>
      <c r="E37" s="100"/>
      <c r="F37" s="27"/>
      <c r="G37" s="82"/>
      <c r="H37" s="26"/>
      <c r="I37" s="27"/>
      <c r="J37" s="83"/>
      <c r="K37" s="28"/>
      <c r="L37" s="156"/>
      <c r="M37" s="27"/>
      <c r="N37" s="83"/>
      <c r="O37" s="82"/>
      <c r="P37" s="26"/>
      <c r="Q37" s="27"/>
      <c r="R37" s="27"/>
      <c r="S37" s="28"/>
      <c r="T37" s="26"/>
      <c r="U37" s="27"/>
      <c r="V37" s="27"/>
      <c r="W37" s="82"/>
      <c r="X37" s="26"/>
      <c r="Y37" s="27"/>
      <c r="Z37" s="27"/>
      <c r="AA37" s="82"/>
      <c r="AB37" s="26"/>
      <c r="AC37" s="27"/>
      <c r="AD37" s="97"/>
      <c r="AE37" s="708"/>
      <c r="AF37" s="704"/>
      <c r="AH37" s="436"/>
      <c r="AI37" s="436"/>
      <c r="AJ37" s="436"/>
    </row>
    <row r="38" spans="1:36" ht="15" customHeight="1" x14ac:dyDescent="0.25">
      <c r="A38" s="723"/>
      <c r="B38" s="716" t="s">
        <v>20</v>
      </c>
      <c r="C38" s="30" t="s">
        <v>157</v>
      </c>
      <c r="D38" s="31"/>
      <c r="E38" s="32"/>
      <c r="F38" s="32"/>
      <c r="G38" s="85"/>
      <c r="H38" s="31"/>
      <c r="I38" s="32"/>
      <c r="J38" s="32"/>
      <c r="K38" s="33"/>
      <c r="L38" s="31"/>
      <c r="M38" s="32"/>
      <c r="N38" s="32"/>
      <c r="O38" s="85"/>
      <c r="P38" s="31"/>
      <c r="Q38" s="32"/>
      <c r="R38" s="32"/>
      <c r="S38" s="85"/>
      <c r="T38" s="31"/>
      <c r="U38" s="32"/>
      <c r="V38" s="32"/>
      <c r="W38" s="85"/>
      <c r="X38" s="31"/>
      <c r="Y38" s="32"/>
      <c r="Z38" s="119"/>
      <c r="AA38" s="85"/>
      <c r="AB38" s="31"/>
      <c r="AC38" s="32"/>
      <c r="AD38" s="32"/>
      <c r="AE38" s="709">
        <f>SUM(D38:AD38)</f>
        <v>0</v>
      </c>
      <c r="AF38" s="705">
        <f>SUM(D39:AD39)</f>
        <v>0</v>
      </c>
      <c r="AG38" s="330"/>
      <c r="AH38" s="437"/>
      <c r="AI38" s="437"/>
      <c r="AJ38" s="436"/>
    </row>
    <row r="39" spans="1:36" ht="15" customHeight="1" thickBot="1" x14ac:dyDescent="0.3">
      <c r="A39" s="724"/>
      <c r="B39" s="717"/>
      <c r="C39" s="40" t="s">
        <v>158</v>
      </c>
      <c r="D39" s="43"/>
      <c r="E39" s="41"/>
      <c r="F39" s="41"/>
      <c r="G39" s="87"/>
      <c r="H39" s="43"/>
      <c r="I39" s="41"/>
      <c r="J39" s="41"/>
      <c r="K39" s="42"/>
      <c r="L39" s="43"/>
      <c r="M39" s="41"/>
      <c r="N39" s="41"/>
      <c r="O39" s="87"/>
      <c r="P39" s="43"/>
      <c r="Q39" s="41"/>
      <c r="R39" s="41"/>
      <c r="S39" s="87"/>
      <c r="T39" s="43"/>
      <c r="U39" s="41"/>
      <c r="V39" s="41"/>
      <c r="W39" s="87"/>
      <c r="X39" s="43"/>
      <c r="Y39" s="41"/>
      <c r="Z39" s="353"/>
      <c r="AA39" s="87"/>
      <c r="AB39" s="43"/>
      <c r="AC39" s="41"/>
      <c r="AD39" s="41"/>
      <c r="AE39" s="713"/>
      <c r="AF39" s="706"/>
      <c r="AH39" s="436"/>
      <c r="AI39" s="436"/>
      <c r="AJ39" s="436"/>
    </row>
    <row r="40" spans="1:36" ht="26.45" customHeight="1" thickBot="1" x14ac:dyDescent="0.3">
      <c r="X40" s="719" t="s">
        <v>172</v>
      </c>
      <c r="Y40" s="720"/>
      <c r="Z40" s="720"/>
      <c r="AA40" s="720"/>
      <c r="AB40" s="720"/>
      <c r="AC40" s="720"/>
      <c r="AD40" s="720"/>
      <c r="AE40" s="48">
        <f>AVERAGE(AE5:AE12,AE14:AE21,AE23:AE30,AE32:AE39)</f>
        <v>0</v>
      </c>
      <c r="AF40" s="49">
        <f>AVERAGE(AF5:AF12,AF14:AF21,AF23:AF30,AF32:AF39)</f>
        <v>0</v>
      </c>
      <c r="AH40" s="437"/>
      <c r="AI40" s="437"/>
      <c r="AJ40" s="436"/>
    </row>
    <row r="41" spans="1:36" ht="35.1" customHeight="1" x14ac:dyDescent="0.25">
      <c r="AH41" s="436"/>
      <c r="AI41" s="436"/>
      <c r="AJ41" s="436"/>
    </row>
    <row r="42" spans="1:36" s="62" customFormat="1" ht="35.1" customHeight="1" x14ac:dyDescent="0.2">
      <c r="B42" s="63" t="s">
        <v>161</v>
      </c>
      <c r="C42" s="63"/>
      <c r="D42" s="64"/>
      <c r="E42" s="64"/>
      <c r="F42" s="64"/>
      <c r="G42" s="64"/>
      <c r="H42" s="64"/>
      <c r="I42" s="65" t="s">
        <v>173</v>
      </c>
      <c r="AE42" s="66"/>
      <c r="AF42" s="66"/>
      <c r="AH42" s="438"/>
      <c r="AI42" s="438"/>
      <c r="AJ42" s="438"/>
    </row>
    <row r="43" spans="1:36" s="62" customFormat="1" ht="35.1" customHeight="1" x14ac:dyDescent="0.2">
      <c r="B43" s="63"/>
      <c r="C43" s="63"/>
      <c r="D43" s="64"/>
      <c r="E43" s="64"/>
      <c r="F43" s="64"/>
      <c r="G43" s="64"/>
      <c r="H43" s="64"/>
      <c r="I43" s="65" t="s">
        <v>163</v>
      </c>
      <c r="AE43" s="66"/>
      <c r="AF43" s="66"/>
    </row>
    <row r="44" spans="1:36" s="62" customFormat="1" ht="35.1" customHeight="1" x14ac:dyDescent="0.2">
      <c r="B44" s="63"/>
      <c r="C44" s="63"/>
      <c r="D44" s="64"/>
      <c r="E44" s="64"/>
      <c r="F44" s="64"/>
      <c r="G44" s="64"/>
      <c r="H44" s="64"/>
      <c r="I44" s="65" t="s">
        <v>164</v>
      </c>
      <c r="AE44" s="66"/>
      <c r="AF44" s="66"/>
    </row>
    <row r="45" spans="1:36" s="62" customFormat="1" ht="34.5" customHeight="1" x14ac:dyDescent="0.2">
      <c r="B45" s="63"/>
      <c r="C45" s="63"/>
      <c r="D45" s="64"/>
      <c r="E45" s="64"/>
      <c r="F45" s="64"/>
      <c r="G45" s="64"/>
      <c r="H45" s="64"/>
      <c r="I45" s="65" t="s">
        <v>174</v>
      </c>
      <c r="AE45" s="66"/>
      <c r="AF45" s="66"/>
    </row>
    <row r="46" spans="1:36" ht="35.1" customHeight="1" x14ac:dyDescent="0.2">
      <c r="I46" s="65" t="s">
        <v>175</v>
      </c>
    </row>
    <row r="47" spans="1:36" ht="15" customHeight="1" x14ac:dyDescent="0.2">
      <c r="A47" s="62"/>
      <c r="AF47" s="66"/>
    </row>
    <row r="48" spans="1:36" ht="35.1" customHeight="1" thickBot="1" x14ac:dyDescent="0.25">
      <c r="B48" s="63" t="s">
        <v>166</v>
      </c>
      <c r="C48" s="63"/>
      <c r="D48" s="64"/>
      <c r="E48" s="64"/>
      <c r="F48" s="64"/>
      <c r="G48" s="64"/>
      <c r="H48" s="63"/>
      <c r="I48" s="62" t="s">
        <v>167</v>
      </c>
      <c r="L48" s="333" t="s">
        <v>15</v>
      </c>
      <c r="M48" s="334">
        <v>0</v>
      </c>
      <c r="N48" s="62"/>
      <c r="P48" s="335" t="s">
        <v>18</v>
      </c>
      <c r="Q48" s="334">
        <v>0</v>
      </c>
      <c r="R48" s="62"/>
      <c r="T48" s="479" t="s">
        <v>19</v>
      </c>
      <c r="U48" s="334">
        <v>0</v>
      </c>
      <c r="V48" s="62"/>
      <c r="X48" s="336" t="s">
        <v>20</v>
      </c>
      <c r="Y48" s="334">
        <v>0</v>
      </c>
      <c r="Z48" s="62"/>
      <c r="AA48" s="62"/>
      <c r="AB48" s="62"/>
      <c r="AC48" s="249" t="s">
        <v>36</v>
      </c>
      <c r="AD48" s="250">
        <f>SUM(M48,Q48,U48,Y48)</f>
        <v>0</v>
      </c>
      <c r="AE48" s="66"/>
    </row>
    <row r="49" spans="1:46" s="62" customFormat="1" ht="15" customHeight="1" thickTop="1" x14ac:dyDescent="0.2">
      <c r="B49" s="5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c r="AF49" s="66"/>
    </row>
    <row r="50" spans="1:46" ht="30" x14ac:dyDescent="0.2">
      <c r="B50" s="63" t="s">
        <v>168</v>
      </c>
      <c r="I50" s="62" t="s">
        <v>169</v>
      </c>
      <c r="U50" s="62"/>
      <c r="V50" s="62"/>
      <c r="W50" s="62"/>
      <c r="X50" s="62"/>
      <c r="Y50" s="62"/>
      <c r="Z50" s="62"/>
      <c r="AA50" s="62"/>
      <c r="AB50" s="62"/>
      <c r="AC50" s="62"/>
      <c r="AD50" s="62"/>
      <c r="AE50" s="66"/>
    </row>
    <row r="51" spans="1:46" ht="35.1" customHeight="1" x14ac:dyDescent="0.2"/>
    <row r="54" spans="1:46" s="61" customFormat="1" x14ac:dyDescent="0.2">
      <c r="A54"/>
      <c r="B54"/>
      <c r="C54"/>
      <c r="D54"/>
      <c r="E54"/>
      <c r="F54"/>
      <c r="G54"/>
      <c r="H54"/>
      <c r="I54"/>
      <c r="J54"/>
      <c r="K54"/>
      <c r="L54"/>
      <c r="M54"/>
      <c r="N54"/>
      <c r="O54"/>
      <c r="P54"/>
      <c r="Q54"/>
      <c r="R54"/>
      <c r="S54"/>
      <c r="T54"/>
      <c r="U54"/>
      <c r="V54"/>
      <c r="W54"/>
      <c r="X54"/>
      <c r="Y54"/>
      <c r="Z54"/>
      <c r="AA54"/>
      <c r="AB54"/>
      <c r="AC54"/>
      <c r="AD54"/>
      <c r="AE54"/>
      <c r="AG54" s="2"/>
      <c r="AH54" s="2"/>
      <c r="AI54" s="2"/>
      <c r="AJ54" s="2"/>
      <c r="AK54" s="2"/>
      <c r="AL54" s="2"/>
      <c r="AM54" s="2"/>
      <c r="AN54" s="2"/>
      <c r="AO54" s="2"/>
      <c r="AP54" s="2"/>
      <c r="AQ54" s="2"/>
      <c r="AR54" s="2"/>
      <c r="AS54" s="2"/>
      <c r="AT54" s="2"/>
    </row>
    <row r="55" spans="1:46" s="61" customFormat="1" x14ac:dyDescent="0.2">
      <c r="A55"/>
      <c r="B55"/>
      <c r="C55"/>
      <c r="D55"/>
      <c r="E55"/>
      <c r="F55"/>
      <c r="G55"/>
      <c r="H55"/>
      <c r="I55"/>
      <c r="J55"/>
      <c r="K55"/>
      <c r="L55"/>
      <c r="M55"/>
      <c r="N55"/>
      <c r="O55"/>
      <c r="P55"/>
      <c r="Q55"/>
      <c r="R55"/>
      <c r="S55"/>
      <c r="T55"/>
      <c r="U55"/>
      <c r="V55"/>
      <c r="W55"/>
      <c r="X55"/>
      <c r="Y55"/>
      <c r="Z55"/>
      <c r="AA55"/>
      <c r="AB55"/>
      <c r="AC55"/>
      <c r="AD55"/>
      <c r="AE55"/>
      <c r="AG55" s="2"/>
      <c r="AH55" s="2"/>
      <c r="AI55" s="2"/>
      <c r="AJ55" s="2"/>
      <c r="AK55" s="2"/>
      <c r="AL55" s="2"/>
      <c r="AM55" s="2"/>
      <c r="AN55" s="2"/>
      <c r="AO55" s="2"/>
      <c r="AP55" s="2"/>
      <c r="AQ55" s="2"/>
      <c r="AR55" s="2"/>
      <c r="AS55" s="2"/>
      <c r="AT55" s="2"/>
    </row>
    <row r="56" spans="1:46" s="61" customFormat="1" x14ac:dyDescent="0.2">
      <c r="A56"/>
      <c r="B56"/>
      <c r="C56"/>
      <c r="D56"/>
      <c r="E56"/>
      <c r="F56"/>
      <c r="G56"/>
      <c r="H56"/>
      <c r="I56"/>
      <c r="J56"/>
      <c r="K56"/>
      <c r="L56"/>
      <c r="M56"/>
      <c r="N56"/>
      <c r="O56"/>
      <c r="P56"/>
      <c r="Q56"/>
      <c r="R56"/>
      <c r="S56"/>
      <c r="T56"/>
      <c r="U56"/>
      <c r="V56"/>
      <c r="W56"/>
      <c r="X56"/>
      <c r="Y56"/>
      <c r="Z56"/>
      <c r="AA56"/>
      <c r="AB56"/>
      <c r="AC56"/>
      <c r="AD56"/>
      <c r="AE56"/>
      <c r="AG56" s="2"/>
      <c r="AH56" s="2"/>
      <c r="AI56" s="2"/>
      <c r="AJ56" s="2"/>
      <c r="AK56" s="2"/>
      <c r="AL56" s="2"/>
      <c r="AM56" s="2"/>
      <c r="AN56" s="2"/>
      <c r="AO56" s="2"/>
      <c r="AP56" s="2"/>
      <c r="AQ56" s="2"/>
      <c r="AR56" s="2"/>
      <c r="AS56" s="2"/>
      <c r="AT56" s="2"/>
    </row>
    <row r="57" spans="1:46" s="61" customFormat="1" x14ac:dyDescent="0.2">
      <c r="A57"/>
      <c r="B57"/>
      <c r="C57"/>
      <c r="D57"/>
      <c r="E57"/>
      <c r="F57"/>
      <c r="G57"/>
      <c r="H57"/>
      <c r="I57"/>
      <c r="J57"/>
      <c r="K57"/>
      <c r="L57"/>
      <c r="M57"/>
      <c r="N57"/>
      <c r="O57"/>
      <c r="P57"/>
      <c r="Q57"/>
      <c r="R57"/>
      <c r="S57"/>
      <c r="T57"/>
      <c r="U57"/>
      <c r="V57"/>
      <c r="W57"/>
      <c r="X57"/>
      <c r="Y57"/>
      <c r="Z57"/>
      <c r="AA57"/>
      <c r="AB57"/>
      <c r="AC57"/>
      <c r="AD57"/>
      <c r="AE57"/>
      <c r="AG57" s="2"/>
      <c r="AH57" s="2"/>
      <c r="AI57" s="2"/>
      <c r="AJ57" s="2"/>
      <c r="AK57" s="2"/>
      <c r="AL57" s="2"/>
      <c r="AM57" s="2"/>
      <c r="AN57" s="2"/>
      <c r="AO57" s="2"/>
      <c r="AP57" s="2"/>
      <c r="AQ57" s="2"/>
      <c r="AR57" s="2"/>
      <c r="AS57" s="2"/>
      <c r="AT57" s="2"/>
    </row>
    <row r="58" spans="1:46" s="61" customFormat="1" x14ac:dyDescent="0.2">
      <c r="A58"/>
      <c r="B58"/>
      <c r="C58"/>
      <c r="D58"/>
      <c r="E58"/>
      <c r="F58"/>
      <c r="G58"/>
      <c r="H58"/>
      <c r="I58"/>
      <c r="J58"/>
      <c r="K58"/>
      <c r="L58"/>
      <c r="M58"/>
      <c r="N58"/>
      <c r="O58"/>
      <c r="P58"/>
      <c r="Q58"/>
      <c r="R58"/>
      <c r="S58"/>
      <c r="T58"/>
      <c r="U58"/>
      <c r="V58"/>
      <c r="W58"/>
      <c r="X58"/>
      <c r="Y58"/>
      <c r="Z58"/>
      <c r="AA58"/>
      <c r="AB58"/>
      <c r="AC58"/>
      <c r="AD58"/>
      <c r="AE58"/>
      <c r="AG58" s="2"/>
      <c r="AH58" s="2"/>
      <c r="AI58" s="2"/>
      <c r="AJ58" s="2"/>
      <c r="AK58" s="2"/>
      <c r="AL58" s="2"/>
      <c r="AM58" s="2"/>
      <c r="AN58" s="2"/>
      <c r="AO58" s="2"/>
      <c r="AP58" s="2"/>
      <c r="AQ58" s="2"/>
      <c r="AR58" s="2"/>
      <c r="AS58" s="2"/>
      <c r="AT58" s="2"/>
    </row>
    <row r="59" spans="1:46" s="61" customFormat="1" x14ac:dyDescent="0.2">
      <c r="A59"/>
      <c r="B59"/>
      <c r="C59"/>
      <c r="D59"/>
      <c r="E59"/>
      <c r="F59"/>
      <c r="G59"/>
      <c r="H59"/>
      <c r="I59"/>
      <c r="J59"/>
      <c r="K59"/>
      <c r="L59"/>
      <c r="M59"/>
      <c r="N59"/>
      <c r="O59"/>
      <c r="P59"/>
      <c r="Q59"/>
      <c r="R59"/>
      <c r="S59"/>
      <c r="T59"/>
      <c r="U59"/>
      <c r="V59"/>
      <c r="W59"/>
      <c r="X59"/>
      <c r="Y59"/>
      <c r="Z59"/>
      <c r="AA59"/>
      <c r="AB59"/>
      <c r="AC59"/>
      <c r="AD59"/>
      <c r="AE59"/>
      <c r="AG59" s="2"/>
      <c r="AH59" s="2"/>
      <c r="AI59" s="2"/>
      <c r="AJ59" s="2"/>
      <c r="AK59" s="2"/>
      <c r="AL59" s="2"/>
      <c r="AM59" s="2"/>
      <c r="AN59" s="2"/>
      <c r="AO59" s="2"/>
      <c r="AP59" s="2"/>
      <c r="AQ59" s="2"/>
      <c r="AR59" s="2"/>
      <c r="AS59" s="2"/>
      <c r="AT59" s="2"/>
    </row>
    <row r="60" spans="1:46" s="61" customFormat="1" x14ac:dyDescent="0.2">
      <c r="A60"/>
      <c r="B60"/>
      <c r="C60"/>
      <c r="D60"/>
      <c r="E60"/>
      <c r="F60"/>
      <c r="G60"/>
      <c r="H60"/>
      <c r="I60"/>
      <c r="J60"/>
      <c r="K60"/>
      <c r="L60"/>
      <c r="M60"/>
      <c r="N60"/>
      <c r="O60"/>
      <c r="P60"/>
      <c r="Q60"/>
      <c r="R60"/>
      <c r="S60"/>
      <c r="T60"/>
      <c r="U60"/>
      <c r="V60"/>
      <c r="W60"/>
      <c r="X60"/>
      <c r="Y60"/>
      <c r="Z60"/>
      <c r="AA60"/>
      <c r="AB60"/>
      <c r="AC60"/>
      <c r="AD60"/>
      <c r="AE60"/>
      <c r="AG60" s="2"/>
      <c r="AH60" s="2"/>
      <c r="AI60" s="2"/>
      <c r="AJ60" s="2"/>
      <c r="AK60" s="2"/>
      <c r="AL60" s="2"/>
      <c r="AM60" s="2"/>
      <c r="AN60" s="2"/>
      <c r="AO60" s="2"/>
      <c r="AP60" s="2"/>
      <c r="AQ60" s="2"/>
      <c r="AR60" s="2"/>
      <c r="AS60" s="2"/>
      <c r="AT60" s="2"/>
    </row>
    <row r="61" spans="1:46" s="61" customFormat="1" x14ac:dyDescent="0.2">
      <c r="A61"/>
      <c r="B61"/>
      <c r="C61"/>
      <c r="D61"/>
      <c r="E61"/>
      <c r="F61"/>
      <c r="G61"/>
      <c r="H61"/>
      <c r="I61"/>
      <c r="J61"/>
      <c r="K61"/>
      <c r="L61"/>
      <c r="M61"/>
      <c r="N61"/>
      <c r="O61"/>
      <c r="P61"/>
      <c r="Q61"/>
      <c r="R61"/>
      <c r="S61"/>
      <c r="T61"/>
      <c r="U61"/>
      <c r="V61"/>
      <c r="W61"/>
      <c r="X61"/>
      <c r="Y61"/>
      <c r="Z61"/>
      <c r="AA61"/>
      <c r="AB61"/>
      <c r="AC61"/>
      <c r="AD61"/>
      <c r="AE61"/>
      <c r="AG61" s="2"/>
      <c r="AH61" s="2"/>
      <c r="AI61" s="2"/>
      <c r="AJ61" s="2"/>
      <c r="AK61" s="2"/>
      <c r="AL61" s="2"/>
      <c r="AM61" s="2"/>
      <c r="AN61" s="2"/>
      <c r="AO61" s="2"/>
      <c r="AP61" s="2"/>
      <c r="AQ61" s="2"/>
      <c r="AR61" s="2"/>
      <c r="AS61" s="2"/>
      <c r="AT61" s="2"/>
    </row>
  </sheetData>
  <mergeCells count="66">
    <mergeCell ref="X40:AD40"/>
    <mergeCell ref="B36:B37"/>
    <mergeCell ref="AE36:AE37"/>
    <mergeCell ref="AF36:AF37"/>
    <mergeCell ref="B38:B39"/>
    <mergeCell ref="B34:B35"/>
    <mergeCell ref="AE34:AE35"/>
    <mergeCell ref="AF34:AF35"/>
    <mergeCell ref="A32:A39"/>
    <mergeCell ref="B32:B33"/>
    <mergeCell ref="AE32:AE33"/>
    <mergeCell ref="AF32:AF33"/>
    <mergeCell ref="AE38:AE39"/>
    <mergeCell ref="AF38:AF39"/>
    <mergeCell ref="AE25:AE26"/>
    <mergeCell ref="AF25:AF26"/>
    <mergeCell ref="A23:A30"/>
    <mergeCell ref="B23:B24"/>
    <mergeCell ref="AE23:AE24"/>
    <mergeCell ref="AF23:AF24"/>
    <mergeCell ref="B25:B26"/>
    <mergeCell ref="B29:B30"/>
    <mergeCell ref="AE29:AE30"/>
    <mergeCell ref="AF29:AF30"/>
    <mergeCell ref="B27:B28"/>
    <mergeCell ref="AE27:AE28"/>
    <mergeCell ref="AF27:AF28"/>
    <mergeCell ref="B16:B17"/>
    <mergeCell ref="AE16:AE17"/>
    <mergeCell ref="AF16:AF17"/>
    <mergeCell ref="A14:A21"/>
    <mergeCell ref="B14:B15"/>
    <mergeCell ref="AE14:AE15"/>
    <mergeCell ref="AF14:AF15"/>
    <mergeCell ref="B18:B19"/>
    <mergeCell ref="AE18:AE19"/>
    <mergeCell ref="AF18:AF19"/>
    <mergeCell ref="B20:B21"/>
    <mergeCell ref="AE20:AE21"/>
    <mergeCell ref="AF20:AF21"/>
    <mergeCell ref="B7:B8"/>
    <mergeCell ref="AE7:AE8"/>
    <mergeCell ref="AF7:AF8"/>
    <mergeCell ref="A5:A12"/>
    <mergeCell ref="B5:B6"/>
    <mergeCell ref="AE5:AE6"/>
    <mergeCell ref="AF5:AF6"/>
    <mergeCell ref="B9:B10"/>
    <mergeCell ref="AE9:AE10"/>
    <mergeCell ref="AF9:AF10"/>
    <mergeCell ref="B11:B12"/>
    <mergeCell ref="AE11:AE12"/>
    <mergeCell ref="AF11:AF12"/>
    <mergeCell ref="A3:A4"/>
    <mergeCell ref="B3:B4"/>
    <mergeCell ref="C3:C4"/>
    <mergeCell ref="AE3:AF3"/>
    <mergeCell ref="A1:G2"/>
    <mergeCell ref="H1:AD2"/>
    <mergeCell ref="D3:G3"/>
    <mergeCell ref="H3:K3"/>
    <mergeCell ref="L3:O3"/>
    <mergeCell ref="P3:S3"/>
    <mergeCell ref="T3:W3"/>
    <mergeCell ref="X3:AA3"/>
    <mergeCell ref="AB3:AD3"/>
  </mergeCells>
  <conditionalFormatting sqref="AF5:AF12 AF14:AF21 AF23:AF30 AF32:AF39">
    <cfRule type="cellIs" dxfId="24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77"/>
  <sheetViews>
    <sheetView zoomScale="40" zoomScaleNormal="40" workbookViewId="0">
      <selection activeCell="Z31" sqref="Z31"/>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73.5703125" style="2" customWidth="1"/>
    <col min="38" max="40" width="22.140625" style="2" customWidth="1"/>
    <col min="41" max="41" width="4.28515625" style="2" customWidth="1"/>
    <col min="42" max="47" width="0" style="2" hidden="1" customWidth="1"/>
    <col min="48" max="16384" width="11.42578125" style="2"/>
  </cols>
  <sheetData>
    <row r="1" spans="1:47" s="67" customFormat="1" ht="80.099999999999994" customHeight="1" thickBot="1" x14ac:dyDescent="0.25">
      <c r="A1" s="849" t="s">
        <v>278</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1"/>
      <c r="AQ1" s="480" t="s">
        <v>128</v>
      </c>
      <c r="AR1" s="481"/>
      <c r="AS1" s="481"/>
      <c r="AT1" s="481"/>
      <c r="AU1" s="481"/>
    </row>
    <row r="2" spans="1:47" s="468" customFormat="1" ht="22.5" customHeight="1" thickBot="1" x14ac:dyDescent="0.25">
      <c r="A2" s="456"/>
      <c r="B2" s="467"/>
      <c r="C2" s="467" t="s">
        <v>116</v>
      </c>
      <c r="D2" s="467"/>
      <c r="E2" s="467"/>
      <c r="F2" s="467"/>
      <c r="G2" s="467" t="s">
        <v>101</v>
      </c>
      <c r="H2" s="467"/>
      <c r="I2" s="456"/>
      <c r="K2" s="456"/>
      <c r="L2" s="456"/>
      <c r="M2" s="467"/>
      <c r="N2" s="461" t="s">
        <v>124</v>
      </c>
      <c r="O2" s="460"/>
      <c r="P2" s="462"/>
      <c r="Q2" s="462"/>
      <c r="R2" s="462"/>
      <c r="S2" s="462"/>
      <c r="T2" s="462"/>
      <c r="U2" s="462"/>
      <c r="V2" s="462"/>
      <c r="W2" s="469"/>
      <c r="X2" s="469"/>
      <c r="Y2" s="469"/>
      <c r="Z2" s="469"/>
      <c r="AA2" s="469"/>
      <c r="AB2" s="469"/>
      <c r="AC2" s="469"/>
      <c r="AD2" s="469"/>
      <c r="AF2" s="470"/>
      <c r="AG2" s="471"/>
      <c r="AH2" s="471"/>
      <c r="AL2" s="471"/>
      <c r="AQ2" s="466" t="s">
        <v>126</v>
      </c>
      <c r="AR2" s="460"/>
      <c r="AS2" s="460"/>
      <c r="AT2" s="460"/>
      <c r="AU2" s="460"/>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c r="AQ3" s="446"/>
      <c r="AR3" s="446"/>
      <c r="AS3" s="446"/>
      <c r="AT3" s="446"/>
      <c r="AU3" s="446"/>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7"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373" t="s">
        <v>215</v>
      </c>
      <c r="AO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7" ht="222"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52" t="s">
        <v>209</v>
      </c>
      <c r="AK7" s="853"/>
      <c r="AL7" s="853"/>
      <c r="AM7" s="853"/>
      <c r="AN7" s="854"/>
      <c r="AO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7"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687" t="s">
        <v>217</v>
      </c>
      <c r="AO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7" ht="39.75" customHeight="1" thickBot="1" x14ac:dyDescent="0.25">
      <c r="A13" s="358"/>
      <c r="B13" s="855" t="s">
        <v>266</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539" t="s">
        <v>152</v>
      </c>
      <c r="AF13" s="540" t="s">
        <v>108</v>
      </c>
      <c r="AG13" s="359"/>
      <c r="AI13" s="358"/>
      <c r="AJ13" s="861" t="s">
        <v>84</v>
      </c>
      <c r="AK13" s="843" t="s">
        <v>195</v>
      </c>
      <c r="AL13" s="771" t="s">
        <v>177</v>
      </c>
      <c r="AM13" s="783" t="s">
        <v>178</v>
      </c>
      <c r="AN13" s="119"/>
      <c r="AO13" s="359"/>
    </row>
    <row r="14" spans="1:47"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539" t="s">
        <v>150</v>
      </c>
      <c r="AF14" s="541" t="s">
        <v>151</v>
      </c>
      <c r="AG14" s="359"/>
      <c r="AI14" s="358"/>
      <c r="AJ14" s="862"/>
      <c r="AK14" s="844"/>
      <c r="AL14" s="845"/>
      <c r="AM14" s="784"/>
      <c r="AN14" s="119"/>
      <c r="AO14" s="359"/>
    </row>
    <row r="15" spans="1:47"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9"/>
      <c r="AB15" s="897" t="s">
        <v>148</v>
      </c>
      <c r="AC15" s="898"/>
      <c r="AD15" s="899"/>
      <c r="AE15" s="740" t="s">
        <v>149</v>
      </c>
      <c r="AF15" s="742"/>
      <c r="AG15" s="359"/>
      <c r="AI15" s="358"/>
      <c r="AJ15" s="454" t="s">
        <v>85</v>
      </c>
      <c r="AK15" s="543" t="s">
        <v>196</v>
      </c>
      <c r="AL15" s="455" t="s">
        <v>99</v>
      </c>
      <c r="AM15" s="379"/>
      <c r="AO15" s="359"/>
    </row>
    <row r="16" spans="1:47"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14">
        <v>0.25</v>
      </c>
      <c r="Z16" s="15">
        <v>0.75</v>
      </c>
      <c r="AA16" s="136"/>
      <c r="AB16" s="137">
        <v>0.25</v>
      </c>
      <c r="AC16" s="135">
        <v>0.75</v>
      </c>
      <c r="AD16" s="138"/>
      <c r="AE16" s="76" t="s">
        <v>159</v>
      </c>
      <c r="AF16" s="77" t="s">
        <v>160</v>
      </c>
      <c r="AG16" s="361"/>
      <c r="AI16" s="360"/>
      <c r="AJ16" s="868" t="s">
        <v>86</v>
      </c>
      <c r="AK16" s="747" t="s">
        <v>197</v>
      </c>
      <c r="AL16" s="863" t="s">
        <v>99</v>
      </c>
      <c r="AM16" s="864"/>
      <c r="AN16" s="332"/>
      <c r="AO16" s="361"/>
    </row>
    <row r="17" spans="1:41" ht="15" customHeight="1" x14ac:dyDescent="0.2">
      <c r="A17" s="358"/>
      <c r="B17" s="722">
        <v>1</v>
      </c>
      <c r="C17" s="729" t="s">
        <v>15</v>
      </c>
      <c r="D17" s="20" t="s">
        <v>157</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07">
        <f>SUM(E17:AD17)</f>
        <v>1.6666666666666665</v>
      </c>
      <c r="AF17" s="703">
        <f>SUM(E18:AD18)</f>
        <v>1.5625</v>
      </c>
      <c r="AG17" s="359"/>
      <c r="AI17" s="358"/>
      <c r="AJ17" s="868"/>
      <c r="AK17" s="747"/>
      <c r="AL17" s="863"/>
      <c r="AM17" s="864"/>
      <c r="AO17" s="359"/>
    </row>
    <row r="18" spans="1:41" ht="15" customHeight="1" x14ac:dyDescent="0.2">
      <c r="A18" s="358"/>
      <c r="B18" s="723"/>
      <c r="C18" s="730"/>
      <c r="D18" s="25" t="s">
        <v>158</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08"/>
      <c r="AF18" s="704"/>
      <c r="AG18" s="359"/>
      <c r="AI18" s="358"/>
      <c r="AJ18" s="865" t="s">
        <v>87</v>
      </c>
      <c r="AK18" s="785" t="s">
        <v>198</v>
      </c>
      <c r="AL18" s="866" t="s">
        <v>99</v>
      </c>
      <c r="AM18" s="867"/>
      <c r="AO18" s="359"/>
    </row>
    <row r="19" spans="1:41" ht="15" customHeight="1" x14ac:dyDescent="0.2">
      <c r="A19" s="358"/>
      <c r="B19" s="723"/>
      <c r="C19" s="731" t="s">
        <v>18</v>
      </c>
      <c r="D19" s="30" t="s">
        <v>157</v>
      </c>
      <c r="E19" s="31"/>
      <c r="F19" s="32"/>
      <c r="G19" s="32"/>
      <c r="H19" s="85"/>
      <c r="I19" s="31"/>
      <c r="J19" s="32"/>
      <c r="K19" s="32"/>
      <c r="L19" s="33"/>
      <c r="M19" s="86"/>
      <c r="N19" s="159">
        <v>0.33333333333333331</v>
      </c>
      <c r="O19" s="32"/>
      <c r="P19" s="85"/>
      <c r="Q19" s="31"/>
      <c r="R19" s="159">
        <v>0.33333333333333331</v>
      </c>
      <c r="S19" s="32"/>
      <c r="T19" s="253"/>
      <c r="U19" s="337"/>
      <c r="V19" s="32"/>
      <c r="W19" s="159">
        <v>0.33333333333333331</v>
      </c>
      <c r="X19" s="253"/>
      <c r="Y19" s="337"/>
      <c r="Z19" s="32"/>
      <c r="AA19" s="186"/>
      <c r="AB19" s="181">
        <v>0.5</v>
      </c>
      <c r="AC19" s="32"/>
      <c r="AD19" s="186">
        <v>0.25</v>
      </c>
      <c r="AE19" s="709">
        <f>SUM(E19:AD19)</f>
        <v>1.75</v>
      </c>
      <c r="AF19" s="705">
        <f>SUM(E20:AD20)</f>
        <v>1.5625</v>
      </c>
      <c r="AG19" s="359"/>
      <c r="AI19" s="358"/>
      <c r="AJ19" s="865"/>
      <c r="AK19" s="785"/>
      <c r="AL19" s="866"/>
      <c r="AM19" s="867"/>
      <c r="AO19" s="359"/>
    </row>
    <row r="20" spans="1:41" ht="15" customHeight="1" x14ac:dyDescent="0.2">
      <c r="A20" s="358"/>
      <c r="B20" s="723"/>
      <c r="C20" s="732"/>
      <c r="D20" s="25" t="s">
        <v>158</v>
      </c>
      <c r="E20" s="26"/>
      <c r="F20" s="27"/>
      <c r="G20" s="27"/>
      <c r="H20" s="82"/>
      <c r="I20" s="26"/>
      <c r="J20" s="27"/>
      <c r="K20" s="27"/>
      <c r="L20" s="28"/>
      <c r="M20" s="83"/>
      <c r="N20" s="160">
        <v>0.3125</v>
      </c>
      <c r="O20" s="27"/>
      <c r="P20" s="82"/>
      <c r="Q20" s="26"/>
      <c r="R20" s="160">
        <v>0.3125</v>
      </c>
      <c r="S20" s="27"/>
      <c r="T20" s="255"/>
      <c r="U20" s="338"/>
      <c r="V20" s="27"/>
      <c r="W20" s="160">
        <v>0.3125</v>
      </c>
      <c r="X20" s="255"/>
      <c r="Y20" s="338"/>
      <c r="Z20" s="27"/>
      <c r="AA20" s="187"/>
      <c r="AB20" s="182">
        <v>0.41666666666666669</v>
      </c>
      <c r="AC20" s="27"/>
      <c r="AD20" s="187">
        <v>0.20833333333333334</v>
      </c>
      <c r="AE20" s="708"/>
      <c r="AF20" s="704"/>
      <c r="AG20" s="359"/>
      <c r="AI20" s="358"/>
      <c r="AJ20" s="869" t="s">
        <v>88</v>
      </c>
      <c r="AK20" s="747" t="s">
        <v>199</v>
      </c>
      <c r="AL20" s="863" t="s">
        <v>99</v>
      </c>
      <c r="AM20" s="864"/>
      <c r="AO20" s="359"/>
    </row>
    <row r="21" spans="1:41" ht="15" customHeight="1" x14ac:dyDescent="0.25">
      <c r="A21" s="358"/>
      <c r="B21" s="723"/>
      <c r="C21" s="725" t="s">
        <v>19</v>
      </c>
      <c r="D21" s="30" t="s">
        <v>157</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165">
        <v>0.5</v>
      </c>
      <c r="AD21" s="99"/>
      <c r="AE21" s="709">
        <f>SUM(E21:AD21)</f>
        <v>2.25</v>
      </c>
      <c r="AF21" s="705">
        <f>SUM(E22:AD22)</f>
        <v>1.979166666666667</v>
      </c>
      <c r="AG21" s="359"/>
      <c r="AI21" s="358"/>
      <c r="AJ21" s="870"/>
      <c r="AK21" s="747"/>
      <c r="AL21" s="863"/>
      <c r="AM21" s="864"/>
      <c r="AN21" s="331"/>
      <c r="AO21" s="359"/>
    </row>
    <row r="22" spans="1:41" ht="15" customHeight="1" x14ac:dyDescent="0.25">
      <c r="A22" s="358"/>
      <c r="B22" s="723"/>
      <c r="C22" s="726"/>
      <c r="D22" s="25" t="s">
        <v>158</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166">
        <v>0.41666666666666669</v>
      </c>
      <c r="AD22" s="97"/>
      <c r="AE22" s="708"/>
      <c r="AF22" s="704"/>
      <c r="AG22" s="359"/>
      <c r="AI22" s="358"/>
      <c r="AJ22" s="871"/>
      <c r="AK22" s="747"/>
      <c r="AL22" s="863"/>
      <c r="AM22" s="864"/>
      <c r="AN22" s="331"/>
      <c r="AO22" s="359"/>
    </row>
    <row r="23" spans="1:41" ht="15" customHeight="1" x14ac:dyDescent="0.25">
      <c r="A23" s="358"/>
      <c r="B23" s="723"/>
      <c r="C23" s="727" t="s">
        <v>20</v>
      </c>
      <c r="D23" s="30" t="s">
        <v>157</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32"/>
      <c r="AD23" s="99"/>
      <c r="AE23" s="709">
        <f>SUM(E23:AD23)</f>
        <v>1.3333333333333333</v>
      </c>
      <c r="AF23" s="705">
        <f>SUM(E24:AD24)</f>
        <v>1.25</v>
      </c>
      <c r="AG23" s="359"/>
      <c r="AI23" s="358"/>
      <c r="AJ23" s="865" t="s">
        <v>89</v>
      </c>
      <c r="AK23" s="789" t="s">
        <v>200</v>
      </c>
      <c r="AL23" s="866" t="s">
        <v>99</v>
      </c>
      <c r="AM23" s="867"/>
      <c r="AN23" s="331"/>
      <c r="AO23" s="359"/>
    </row>
    <row r="24" spans="1:41" ht="15" customHeight="1" thickBot="1" x14ac:dyDescent="0.3">
      <c r="A24" s="358"/>
      <c r="B24" s="724"/>
      <c r="C24" s="728"/>
      <c r="D24" s="40" t="s">
        <v>158</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41"/>
      <c r="AD24" s="103"/>
      <c r="AE24" s="713"/>
      <c r="AF24" s="706"/>
      <c r="AG24" s="359"/>
      <c r="AI24" s="358"/>
      <c r="AJ24" s="865"/>
      <c r="AK24" s="789"/>
      <c r="AL24" s="866"/>
      <c r="AM24" s="867"/>
      <c r="AN24" s="331"/>
      <c r="AO24" s="359"/>
    </row>
    <row r="25" spans="1:41"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868" t="s">
        <v>90</v>
      </c>
      <c r="AK25" s="793" t="s">
        <v>201</v>
      </c>
      <c r="AL25" s="863" t="s">
        <v>99</v>
      </c>
      <c r="AM25" s="864"/>
      <c r="AO25" s="359"/>
    </row>
    <row r="26" spans="1:41" ht="15" customHeight="1" x14ac:dyDescent="0.2">
      <c r="A26" s="358"/>
      <c r="B26" s="722">
        <v>2</v>
      </c>
      <c r="C26" s="729" t="s">
        <v>15</v>
      </c>
      <c r="D26" s="20" t="s">
        <v>157</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07">
        <f>SUM(E26:AD26)</f>
        <v>1.75</v>
      </c>
      <c r="AF26" s="703">
        <f>SUM(E27:AD27)</f>
        <v>1.5625</v>
      </c>
      <c r="AG26" s="359"/>
      <c r="AI26" s="358"/>
      <c r="AJ26" s="868"/>
      <c r="AK26" s="793"/>
      <c r="AL26" s="863"/>
      <c r="AM26" s="864"/>
      <c r="AO26" s="359"/>
    </row>
    <row r="27" spans="1:41" ht="15" customHeight="1" x14ac:dyDescent="0.2">
      <c r="A27" s="358"/>
      <c r="B27" s="723"/>
      <c r="C27" s="730"/>
      <c r="D27" s="25" t="s">
        <v>158</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08"/>
      <c r="AF27" s="704"/>
      <c r="AG27" s="359"/>
      <c r="AI27" s="358"/>
      <c r="AJ27" s="865" t="s">
        <v>91</v>
      </c>
      <c r="AK27" s="789" t="s">
        <v>202</v>
      </c>
      <c r="AL27" s="866" t="s">
        <v>99</v>
      </c>
      <c r="AM27" s="867"/>
      <c r="AO27" s="359"/>
    </row>
    <row r="28" spans="1:41" ht="15" customHeight="1" thickBot="1" x14ac:dyDescent="0.25">
      <c r="A28" s="358"/>
      <c r="B28" s="723"/>
      <c r="C28" s="731" t="s">
        <v>18</v>
      </c>
      <c r="D28" s="30" t="s">
        <v>157</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159">
        <v>0.5</v>
      </c>
      <c r="AD28" s="99"/>
      <c r="AE28" s="709">
        <f>SUM(E28:AD28)</f>
        <v>2.25</v>
      </c>
      <c r="AF28" s="705">
        <f>SUM(E29:AD29)</f>
        <v>1.979166666666667</v>
      </c>
      <c r="AG28" s="359"/>
      <c r="AI28" s="358"/>
      <c r="AJ28" s="872"/>
      <c r="AK28" s="790"/>
      <c r="AL28" s="873"/>
      <c r="AM28" s="874"/>
      <c r="AO28" s="359"/>
    </row>
    <row r="29" spans="1:41" ht="15" customHeight="1" x14ac:dyDescent="0.25">
      <c r="A29" s="358"/>
      <c r="B29" s="723"/>
      <c r="C29" s="732"/>
      <c r="D29" s="25" t="s">
        <v>158</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160">
        <v>0.41666666666666669</v>
      </c>
      <c r="AD29" s="97"/>
      <c r="AE29" s="708"/>
      <c r="AF29" s="704"/>
      <c r="AG29" s="359"/>
      <c r="AI29" s="358"/>
      <c r="AJ29" s="875"/>
      <c r="AK29" s="877" t="s">
        <v>194</v>
      </c>
      <c r="AL29" s="878">
        <f>COUNTIF(AL15:AL28, "x")</f>
        <v>7</v>
      </c>
      <c r="AM29" s="879">
        <f>COUNTIF(AM15:AM28, "x")</f>
        <v>0</v>
      </c>
      <c r="AN29" s="331"/>
      <c r="AO29" s="359"/>
    </row>
    <row r="30" spans="1:41" ht="15" customHeight="1" thickBot="1" x14ac:dyDescent="0.3">
      <c r="A30" s="358"/>
      <c r="B30" s="723"/>
      <c r="C30" s="725" t="s">
        <v>19</v>
      </c>
      <c r="D30" s="30" t="s">
        <v>157</v>
      </c>
      <c r="E30" s="31"/>
      <c r="F30" s="32"/>
      <c r="G30" s="165">
        <v>0.33333333333333331</v>
      </c>
      <c r="H30" s="85"/>
      <c r="I30" s="31"/>
      <c r="J30" s="32"/>
      <c r="K30" s="165">
        <v>0.33333333333333331</v>
      </c>
      <c r="L30" s="253"/>
      <c r="M30" s="337"/>
      <c r="N30" s="32"/>
      <c r="O30" s="32"/>
      <c r="P30" s="167"/>
      <c r="Q30" s="192">
        <v>0.33333333333333331</v>
      </c>
      <c r="R30" s="32"/>
      <c r="S30" s="32"/>
      <c r="T30" s="167"/>
      <c r="U30" s="192">
        <v>0.33333333333333331</v>
      </c>
      <c r="V30" s="32"/>
      <c r="W30" s="32"/>
      <c r="X30" s="85"/>
      <c r="Y30" s="31"/>
      <c r="Z30" s="32"/>
      <c r="AA30" s="99"/>
      <c r="AB30" s="86"/>
      <c r="AC30" s="32"/>
      <c r="AD30" s="99"/>
      <c r="AE30" s="709">
        <f>SUM(E30:AD30)</f>
        <v>1.3333333333333333</v>
      </c>
      <c r="AF30" s="705">
        <f>SUM(E31:AD31)</f>
        <v>1.25</v>
      </c>
      <c r="AG30" s="359"/>
      <c r="AI30" s="358"/>
      <c r="AJ30" s="876"/>
      <c r="AK30" s="739"/>
      <c r="AL30" s="873"/>
      <c r="AM30" s="874"/>
      <c r="AN30" s="331"/>
      <c r="AO30" s="359"/>
    </row>
    <row r="31" spans="1:41" ht="15" customHeight="1" x14ac:dyDescent="0.25">
      <c r="A31" s="358"/>
      <c r="B31" s="723"/>
      <c r="C31" s="726"/>
      <c r="D31" s="25" t="s">
        <v>158</v>
      </c>
      <c r="E31" s="26"/>
      <c r="F31" s="27"/>
      <c r="G31" s="166">
        <v>0.3125</v>
      </c>
      <c r="H31" s="82"/>
      <c r="I31" s="26"/>
      <c r="J31" s="27"/>
      <c r="K31" s="166">
        <v>0.3125</v>
      </c>
      <c r="L31" s="255"/>
      <c r="M31" s="338"/>
      <c r="N31" s="27"/>
      <c r="O31" s="27"/>
      <c r="P31" s="168"/>
      <c r="Q31" s="193">
        <v>0.3125</v>
      </c>
      <c r="R31" s="27"/>
      <c r="S31" s="27"/>
      <c r="T31" s="168"/>
      <c r="U31" s="193">
        <v>0.3125</v>
      </c>
      <c r="V31" s="27"/>
      <c r="W31" s="27"/>
      <c r="X31" s="82"/>
      <c r="Y31" s="26"/>
      <c r="Z31" s="27"/>
      <c r="AA31" s="97"/>
      <c r="AB31" s="83"/>
      <c r="AC31" s="27"/>
      <c r="AD31" s="97"/>
      <c r="AE31" s="708"/>
      <c r="AF31" s="704"/>
      <c r="AG31" s="359"/>
      <c r="AI31" s="358"/>
      <c r="AN31" s="331"/>
      <c r="AO31" s="359"/>
    </row>
    <row r="32" spans="1:41" ht="15" customHeight="1" x14ac:dyDescent="0.25">
      <c r="A32" s="358"/>
      <c r="B32" s="723"/>
      <c r="C32" s="727" t="s">
        <v>20</v>
      </c>
      <c r="D32" s="30" t="s">
        <v>157</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09">
        <f>SUM(E32:AD32)</f>
        <v>1.6666666666666665</v>
      </c>
      <c r="AF32" s="705">
        <f>SUM(E33:AD33)</f>
        <v>1.5625</v>
      </c>
      <c r="AG32" s="359"/>
      <c r="AI32" s="358"/>
      <c r="AN32" s="331"/>
      <c r="AO32" s="359"/>
    </row>
    <row r="33" spans="1:41" ht="15" customHeight="1" thickBot="1" x14ac:dyDescent="0.3">
      <c r="A33" s="358"/>
      <c r="B33" s="724"/>
      <c r="C33" s="728"/>
      <c r="D33" s="40" t="s">
        <v>158</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13"/>
      <c r="AF33" s="706"/>
      <c r="AG33" s="359"/>
      <c r="AI33" s="358"/>
      <c r="AN33" s="331"/>
      <c r="AO33" s="359"/>
    </row>
    <row r="34" spans="1:41"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880" t="s">
        <v>92</v>
      </c>
      <c r="AK34" s="786" t="s">
        <v>179</v>
      </c>
      <c r="AL34" s="771" t="s">
        <v>180</v>
      </c>
      <c r="AM34" s="768" t="s">
        <v>181</v>
      </c>
      <c r="AN34" s="765" t="s">
        <v>182</v>
      </c>
      <c r="AO34" s="359"/>
    </row>
    <row r="35" spans="1:41" ht="15" customHeight="1" x14ac:dyDescent="0.2">
      <c r="A35" s="358"/>
      <c r="B35" s="722">
        <v>3</v>
      </c>
      <c r="C35" s="729" t="s">
        <v>15</v>
      </c>
      <c r="D35" s="20" t="s">
        <v>157</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339"/>
      <c r="Y35" s="340"/>
      <c r="Z35" s="24">
        <v>0.5</v>
      </c>
      <c r="AA35" s="341"/>
      <c r="AB35" s="340"/>
      <c r="AC35" s="24">
        <v>0.5</v>
      </c>
      <c r="AD35" s="96"/>
      <c r="AE35" s="707">
        <f>SUM(E35:AD35)</f>
        <v>2.25</v>
      </c>
      <c r="AF35" s="703">
        <f>SUM(E36:AD36)</f>
        <v>1.979166666666667</v>
      </c>
      <c r="AG35" s="359"/>
      <c r="AI35" s="358"/>
      <c r="AJ35" s="881"/>
      <c r="AK35" s="787"/>
      <c r="AL35" s="772"/>
      <c r="AM35" s="769"/>
      <c r="AN35" s="766"/>
      <c r="AO35" s="359"/>
    </row>
    <row r="36" spans="1:41" ht="15" customHeight="1" thickBot="1" x14ac:dyDescent="0.25">
      <c r="A36" s="358"/>
      <c r="B36" s="723"/>
      <c r="C36" s="730"/>
      <c r="D36" s="25" t="s">
        <v>158</v>
      </c>
      <c r="E36" s="57">
        <v>0.20833333333333334</v>
      </c>
      <c r="F36" s="27"/>
      <c r="G36" s="27"/>
      <c r="H36" s="56"/>
      <c r="I36" s="140">
        <v>0.3125</v>
      </c>
      <c r="J36" s="27"/>
      <c r="K36" s="27"/>
      <c r="L36" s="56"/>
      <c r="M36" s="140">
        <v>0.3125</v>
      </c>
      <c r="N36" s="27"/>
      <c r="O36" s="27"/>
      <c r="P36" s="82"/>
      <c r="Q36" s="26"/>
      <c r="R36" s="27"/>
      <c r="S36" s="27"/>
      <c r="T36" s="82"/>
      <c r="U36" s="26"/>
      <c r="V36" s="29">
        <v>0.3125</v>
      </c>
      <c r="W36" s="27"/>
      <c r="X36" s="255"/>
      <c r="Y36" s="338"/>
      <c r="Z36" s="29">
        <v>0.41666666666666669</v>
      </c>
      <c r="AA36" s="342"/>
      <c r="AB36" s="338"/>
      <c r="AC36" s="29">
        <v>0.41666666666666669</v>
      </c>
      <c r="AD36" s="97"/>
      <c r="AE36" s="708"/>
      <c r="AF36" s="704"/>
      <c r="AG36" s="359"/>
      <c r="AI36" s="358"/>
      <c r="AJ36" s="882"/>
      <c r="AK36" s="788"/>
      <c r="AL36" s="772"/>
      <c r="AM36" s="770"/>
      <c r="AN36" s="767"/>
      <c r="AO36" s="359"/>
    </row>
    <row r="37" spans="1:41" ht="15" customHeight="1" x14ac:dyDescent="0.2">
      <c r="A37" s="358"/>
      <c r="B37" s="723"/>
      <c r="C37" s="731" t="s">
        <v>18</v>
      </c>
      <c r="D37" s="30" t="s">
        <v>157</v>
      </c>
      <c r="E37" s="31"/>
      <c r="F37" s="32"/>
      <c r="G37" s="159">
        <v>0.33333333333333331</v>
      </c>
      <c r="H37" s="85"/>
      <c r="I37" s="31"/>
      <c r="J37" s="32"/>
      <c r="K37" s="159">
        <v>0.33333333333333331</v>
      </c>
      <c r="L37" s="253"/>
      <c r="M37" s="337"/>
      <c r="N37" s="32"/>
      <c r="O37" s="32"/>
      <c r="P37" s="161"/>
      <c r="Q37" s="181">
        <v>0.33333333333333331</v>
      </c>
      <c r="R37" s="32"/>
      <c r="S37" s="32"/>
      <c r="T37" s="161"/>
      <c r="U37" s="181">
        <v>0.33333333333333331</v>
      </c>
      <c r="V37" s="32"/>
      <c r="W37" s="32"/>
      <c r="X37" s="85"/>
      <c r="Y37" s="31"/>
      <c r="Z37" s="32"/>
      <c r="AA37" s="99"/>
      <c r="AB37" s="86"/>
      <c r="AC37" s="32"/>
      <c r="AD37" s="99"/>
      <c r="AE37" s="709">
        <f>SUM(E37:AD37)</f>
        <v>1.3333333333333333</v>
      </c>
      <c r="AF37" s="705">
        <f>SUM(E38:AD38)</f>
        <v>1.25</v>
      </c>
      <c r="AG37" s="359"/>
      <c r="AI37" s="362"/>
      <c r="AJ37" s="888" t="s">
        <v>85</v>
      </c>
      <c r="AK37" s="748" t="s">
        <v>183</v>
      </c>
      <c r="AL37" s="890"/>
      <c r="AM37" s="890" t="s">
        <v>99</v>
      </c>
      <c r="AN37" s="883"/>
      <c r="AO37" s="359"/>
    </row>
    <row r="38" spans="1:41" ht="15" customHeight="1" x14ac:dyDescent="0.2">
      <c r="A38" s="358"/>
      <c r="B38" s="723"/>
      <c r="C38" s="732"/>
      <c r="D38" s="25" t="s">
        <v>158</v>
      </c>
      <c r="E38" s="26"/>
      <c r="F38" s="27"/>
      <c r="G38" s="160">
        <v>0.3125</v>
      </c>
      <c r="H38" s="82"/>
      <c r="I38" s="26"/>
      <c r="J38" s="27"/>
      <c r="K38" s="160">
        <v>0.3125</v>
      </c>
      <c r="L38" s="255"/>
      <c r="M38" s="338"/>
      <c r="N38" s="27"/>
      <c r="O38" s="27"/>
      <c r="P38" s="162"/>
      <c r="Q38" s="182">
        <v>0.3125</v>
      </c>
      <c r="R38" s="27"/>
      <c r="S38" s="27"/>
      <c r="T38" s="162"/>
      <c r="U38" s="182">
        <v>0.3125</v>
      </c>
      <c r="V38" s="27"/>
      <c r="W38" s="27"/>
      <c r="X38" s="82"/>
      <c r="Y38" s="26"/>
      <c r="Z38" s="27"/>
      <c r="AA38" s="97"/>
      <c r="AB38" s="83"/>
      <c r="AC38" s="27"/>
      <c r="AD38" s="97"/>
      <c r="AE38" s="708"/>
      <c r="AF38" s="704"/>
      <c r="AG38" s="359"/>
      <c r="AI38" s="362"/>
      <c r="AJ38" s="889"/>
      <c r="AK38" s="749"/>
      <c r="AL38" s="891"/>
      <c r="AM38" s="891"/>
      <c r="AN38" s="884"/>
      <c r="AO38" s="359"/>
    </row>
    <row r="39" spans="1:41" ht="15" customHeight="1" x14ac:dyDescent="0.2">
      <c r="A39" s="358"/>
      <c r="B39" s="723"/>
      <c r="C39" s="725" t="s">
        <v>19</v>
      </c>
      <c r="D39" s="30" t="s">
        <v>157</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09">
        <f>SUM(E39:AD39)</f>
        <v>1.6666666666666665</v>
      </c>
      <c r="AF39" s="705">
        <f>SUM(E40:AD40)</f>
        <v>1.5625</v>
      </c>
      <c r="AG39" s="359"/>
      <c r="AI39" s="358"/>
      <c r="AJ39" s="885" t="s">
        <v>86</v>
      </c>
      <c r="AK39" s="797" t="s">
        <v>184</v>
      </c>
      <c r="AL39" s="886" t="s">
        <v>99</v>
      </c>
      <c r="AM39" s="886"/>
      <c r="AN39" s="887"/>
      <c r="AO39" s="359"/>
    </row>
    <row r="40" spans="1:41" ht="15" customHeight="1" x14ac:dyDescent="0.2">
      <c r="A40" s="358"/>
      <c r="B40" s="723"/>
      <c r="C40" s="726"/>
      <c r="D40" s="25" t="s">
        <v>158</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08"/>
      <c r="AF40" s="704"/>
      <c r="AG40" s="359"/>
      <c r="AI40" s="358"/>
      <c r="AJ40" s="885"/>
      <c r="AK40" s="797"/>
      <c r="AL40" s="886"/>
      <c r="AM40" s="886"/>
      <c r="AN40" s="887"/>
      <c r="AO40" s="359"/>
    </row>
    <row r="41" spans="1:41" ht="15" customHeight="1" x14ac:dyDescent="0.2">
      <c r="A41" s="358"/>
      <c r="B41" s="723"/>
      <c r="C41" s="727" t="s">
        <v>20</v>
      </c>
      <c r="D41" s="30" t="s">
        <v>157</v>
      </c>
      <c r="E41" s="254"/>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09">
        <f>SUM(E41:AD41)</f>
        <v>1.75</v>
      </c>
      <c r="AF41" s="705">
        <f>SUM(E42:AD42)</f>
        <v>1.5625</v>
      </c>
      <c r="AG41" s="359"/>
      <c r="AI41" s="358"/>
      <c r="AJ41" s="889" t="s">
        <v>87</v>
      </c>
      <c r="AK41" s="749" t="s">
        <v>185</v>
      </c>
      <c r="AL41" s="891" t="s">
        <v>99</v>
      </c>
      <c r="AM41" s="891"/>
      <c r="AN41" s="884"/>
      <c r="AO41" s="359"/>
    </row>
    <row r="42" spans="1:41" ht="15" customHeight="1" thickBot="1" x14ac:dyDescent="0.25">
      <c r="A42" s="358"/>
      <c r="B42" s="724"/>
      <c r="C42" s="728"/>
      <c r="D42" s="40" t="s">
        <v>158</v>
      </c>
      <c r="E42" s="25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13"/>
      <c r="AF42" s="706"/>
      <c r="AG42" s="359"/>
      <c r="AI42" s="358"/>
      <c r="AJ42" s="889"/>
      <c r="AK42" s="749"/>
      <c r="AL42" s="891"/>
      <c r="AM42" s="891"/>
      <c r="AN42" s="884"/>
      <c r="AO42" s="359"/>
    </row>
    <row r="43" spans="1:41"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885" t="s">
        <v>88</v>
      </c>
      <c r="AK43" s="797" t="s">
        <v>186</v>
      </c>
      <c r="AL43" s="886"/>
      <c r="AM43" s="886" t="s">
        <v>99</v>
      </c>
      <c r="AN43" s="887"/>
      <c r="AO43" s="359"/>
    </row>
    <row r="44" spans="1:41" ht="15" customHeight="1" x14ac:dyDescent="0.2">
      <c r="A44" s="358"/>
      <c r="B44" s="722">
        <v>4</v>
      </c>
      <c r="C44" s="729" t="s">
        <v>15</v>
      </c>
      <c r="D44" s="20" t="s">
        <v>157</v>
      </c>
      <c r="E44" s="21"/>
      <c r="F44" s="22"/>
      <c r="G44" s="24">
        <v>0.33333333333333331</v>
      </c>
      <c r="H44" s="79"/>
      <c r="I44" s="21"/>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2"/>
      <c r="AD44" s="96"/>
      <c r="AE44" s="707">
        <f>SUM(E44:AD44)</f>
        <v>1.3333333333333333</v>
      </c>
      <c r="AF44" s="703">
        <f>SUM(E45:AD45)</f>
        <v>1.25</v>
      </c>
      <c r="AG44" s="368"/>
      <c r="AI44" s="363"/>
      <c r="AJ44" s="885"/>
      <c r="AK44" s="797"/>
      <c r="AL44" s="886"/>
      <c r="AM44" s="886"/>
      <c r="AN44" s="887"/>
      <c r="AO44" s="359"/>
    </row>
    <row r="45" spans="1:41" ht="15" customHeight="1" x14ac:dyDescent="0.2">
      <c r="A45" s="358"/>
      <c r="B45" s="723"/>
      <c r="C45" s="730"/>
      <c r="D45" s="25" t="s">
        <v>158</v>
      </c>
      <c r="E45" s="26"/>
      <c r="F45" s="27"/>
      <c r="G45" s="29">
        <v>0.3125</v>
      </c>
      <c r="H45" s="82"/>
      <c r="I45" s="26"/>
      <c r="J45" s="27"/>
      <c r="K45" s="29">
        <v>0.3125</v>
      </c>
      <c r="L45" s="28"/>
      <c r="M45" s="83"/>
      <c r="N45" s="27"/>
      <c r="O45" s="27"/>
      <c r="P45" s="56"/>
      <c r="Q45" s="140">
        <v>0.3125</v>
      </c>
      <c r="R45" s="27"/>
      <c r="S45" s="27"/>
      <c r="T45" s="56"/>
      <c r="U45" s="140">
        <v>0.3125</v>
      </c>
      <c r="V45" s="27"/>
      <c r="W45" s="27"/>
      <c r="X45" s="28"/>
      <c r="Y45" s="26"/>
      <c r="Z45" s="27"/>
      <c r="AA45" s="97"/>
      <c r="AB45" s="83"/>
      <c r="AC45" s="27"/>
      <c r="AD45" s="97"/>
      <c r="AE45" s="708"/>
      <c r="AF45" s="704"/>
      <c r="AG45" s="359"/>
      <c r="AI45" s="363"/>
      <c r="AJ45" s="889" t="s">
        <v>89</v>
      </c>
      <c r="AK45" s="749" t="s">
        <v>187</v>
      </c>
      <c r="AL45" s="891" t="s">
        <v>99</v>
      </c>
      <c r="AM45" s="891"/>
      <c r="AN45" s="884"/>
      <c r="AO45" s="359"/>
    </row>
    <row r="46" spans="1:41" ht="15" customHeight="1" x14ac:dyDescent="0.2">
      <c r="A46" s="358"/>
      <c r="B46" s="723"/>
      <c r="C46" s="731" t="s">
        <v>18</v>
      </c>
      <c r="D46" s="30" t="s">
        <v>157</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09">
        <f>SUM(E46:AD46)</f>
        <v>1.6666666666666665</v>
      </c>
      <c r="AF46" s="705">
        <f>SUM(E47:AD47)</f>
        <v>1.5625</v>
      </c>
      <c r="AG46" s="368"/>
      <c r="AI46" s="363"/>
      <c r="AJ46" s="889"/>
      <c r="AK46" s="749"/>
      <c r="AL46" s="891"/>
      <c r="AM46" s="891"/>
      <c r="AN46" s="884"/>
      <c r="AO46" s="359"/>
    </row>
    <row r="47" spans="1:41" ht="15" customHeight="1" x14ac:dyDescent="0.2">
      <c r="A47" s="358"/>
      <c r="B47" s="723"/>
      <c r="C47" s="732"/>
      <c r="D47" s="25" t="s">
        <v>158</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08"/>
      <c r="AF47" s="704"/>
      <c r="AG47" s="359"/>
      <c r="AI47" s="363"/>
      <c r="AJ47" s="885" t="s">
        <v>90</v>
      </c>
      <c r="AK47" s="797" t="s">
        <v>188</v>
      </c>
      <c r="AL47" s="886" t="s">
        <v>99</v>
      </c>
      <c r="AM47" s="886"/>
      <c r="AN47" s="887"/>
      <c r="AO47" s="359"/>
    </row>
    <row r="48" spans="1:41" ht="15" customHeight="1" x14ac:dyDescent="0.2">
      <c r="A48" s="358"/>
      <c r="B48" s="723"/>
      <c r="C48" s="725" t="s">
        <v>19</v>
      </c>
      <c r="D48" s="30" t="s">
        <v>157</v>
      </c>
      <c r="E48" s="31"/>
      <c r="F48" s="32"/>
      <c r="G48" s="32"/>
      <c r="H48" s="85"/>
      <c r="I48" s="31"/>
      <c r="J48" s="32"/>
      <c r="K48" s="32"/>
      <c r="L48" s="33"/>
      <c r="M48" s="86"/>
      <c r="N48" s="165">
        <v>0.33333333333333331</v>
      </c>
      <c r="O48" s="32"/>
      <c r="P48" s="85"/>
      <c r="Q48" s="31"/>
      <c r="R48" s="165">
        <v>0.33333333333333331</v>
      </c>
      <c r="S48" s="32"/>
      <c r="T48" s="253"/>
      <c r="U48" s="337"/>
      <c r="V48" s="32"/>
      <c r="W48" s="165">
        <v>0.33333333333333331</v>
      </c>
      <c r="X48" s="253"/>
      <c r="Y48" s="337"/>
      <c r="Z48" s="32"/>
      <c r="AA48" s="188"/>
      <c r="AB48" s="192">
        <v>0.5</v>
      </c>
      <c r="AC48" s="32"/>
      <c r="AD48" s="188">
        <v>0.25</v>
      </c>
      <c r="AE48" s="709">
        <f>SUM(E48:AD48)</f>
        <v>1.75</v>
      </c>
      <c r="AF48" s="705">
        <f>SUM(E49:AD49)</f>
        <v>1.5625</v>
      </c>
      <c r="AG48" s="368"/>
      <c r="AI48" s="363"/>
      <c r="AJ48" s="885"/>
      <c r="AK48" s="797"/>
      <c r="AL48" s="886"/>
      <c r="AM48" s="886"/>
      <c r="AN48" s="887"/>
      <c r="AO48" s="359"/>
    </row>
    <row r="49" spans="1:41" ht="15" customHeight="1" x14ac:dyDescent="0.2">
      <c r="A49" s="358"/>
      <c r="B49" s="723"/>
      <c r="C49" s="726"/>
      <c r="D49" s="25" t="s">
        <v>158</v>
      </c>
      <c r="E49" s="26"/>
      <c r="F49" s="27"/>
      <c r="G49" s="27"/>
      <c r="H49" s="82"/>
      <c r="I49" s="26"/>
      <c r="J49" s="27"/>
      <c r="K49" s="27"/>
      <c r="L49" s="28"/>
      <c r="M49" s="83"/>
      <c r="N49" s="166">
        <v>0.3125</v>
      </c>
      <c r="O49" s="27"/>
      <c r="P49" s="82"/>
      <c r="Q49" s="26"/>
      <c r="R49" s="166">
        <v>0.3125</v>
      </c>
      <c r="S49" s="27"/>
      <c r="T49" s="255"/>
      <c r="U49" s="338"/>
      <c r="V49" s="27"/>
      <c r="W49" s="166">
        <v>0.3125</v>
      </c>
      <c r="X49" s="255"/>
      <c r="Y49" s="338"/>
      <c r="Z49" s="27"/>
      <c r="AA49" s="189"/>
      <c r="AB49" s="193">
        <v>0.41666666666666669</v>
      </c>
      <c r="AC49" s="27"/>
      <c r="AD49" s="189">
        <v>0.20833333333333334</v>
      </c>
      <c r="AE49" s="708"/>
      <c r="AF49" s="704"/>
      <c r="AG49" s="359"/>
      <c r="AI49" s="363"/>
      <c r="AJ49" s="889" t="s">
        <v>91</v>
      </c>
      <c r="AK49" s="749" t="s">
        <v>189</v>
      </c>
      <c r="AL49" s="891"/>
      <c r="AM49" s="891" t="s">
        <v>99</v>
      </c>
      <c r="AN49" s="884"/>
      <c r="AO49" s="359"/>
    </row>
    <row r="50" spans="1:41" ht="15" customHeight="1" x14ac:dyDescent="0.2">
      <c r="A50" s="358"/>
      <c r="B50" s="723"/>
      <c r="C50" s="727" t="s">
        <v>20</v>
      </c>
      <c r="D50" s="30" t="s">
        <v>157</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171">
        <v>0.5</v>
      </c>
      <c r="AD50" s="99"/>
      <c r="AE50" s="709">
        <f>SUM(E50:AD50)</f>
        <v>2.25</v>
      </c>
      <c r="AF50" s="705">
        <f>SUM(E51:AD51)</f>
        <v>1.979166666666667</v>
      </c>
      <c r="AG50" s="368"/>
      <c r="AI50" s="363"/>
      <c r="AJ50" s="889"/>
      <c r="AK50" s="749"/>
      <c r="AL50" s="891"/>
      <c r="AM50" s="891"/>
      <c r="AN50" s="884"/>
      <c r="AO50" s="359"/>
    </row>
    <row r="51" spans="1:41" ht="15" customHeight="1" thickBot="1" x14ac:dyDescent="0.25">
      <c r="A51" s="358"/>
      <c r="B51" s="724"/>
      <c r="C51" s="728"/>
      <c r="D51" s="40" t="s">
        <v>158</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172">
        <v>0.41666666666666669</v>
      </c>
      <c r="AD51" s="103"/>
      <c r="AE51" s="713"/>
      <c r="AF51" s="706"/>
      <c r="AG51" s="359"/>
      <c r="AI51" s="363"/>
      <c r="AJ51" s="885" t="s">
        <v>93</v>
      </c>
      <c r="AK51" s="797" t="s">
        <v>203</v>
      </c>
      <c r="AL51" s="886" t="s">
        <v>99</v>
      </c>
      <c r="AM51" s="886"/>
      <c r="AN51" s="887"/>
      <c r="AO51" s="359"/>
    </row>
    <row r="52" spans="1:41" ht="26.45" customHeight="1" thickBot="1" x14ac:dyDescent="0.25">
      <c r="A52" s="358"/>
      <c r="Y52" s="719" t="s">
        <v>172</v>
      </c>
      <c r="Z52" s="720"/>
      <c r="AA52" s="720"/>
      <c r="AB52" s="720"/>
      <c r="AC52" s="720"/>
      <c r="AD52" s="720"/>
      <c r="AE52" s="48">
        <f>AVERAGE(AE17:AE24,AE26:AE33,AE35:AE42,AE44:AE51)</f>
        <v>1.75</v>
      </c>
      <c r="AF52" s="49">
        <f>AVERAGE(AF17:AF24,AF26:AF33,AF35:AF42,AF44:AF51)</f>
        <v>1.5885416666666667</v>
      </c>
      <c r="AG52" s="359"/>
      <c r="AI52" s="363"/>
      <c r="AJ52" s="885"/>
      <c r="AK52" s="797"/>
      <c r="AL52" s="886"/>
      <c r="AM52" s="886"/>
      <c r="AN52" s="887"/>
      <c r="AO52" s="359"/>
    </row>
    <row r="53" spans="1:41" ht="15" customHeight="1" x14ac:dyDescent="0.2">
      <c r="A53" s="358"/>
      <c r="AG53" s="359"/>
      <c r="AI53" s="363"/>
      <c r="AJ53" s="889" t="s">
        <v>94</v>
      </c>
      <c r="AK53" s="900" t="s">
        <v>190</v>
      </c>
      <c r="AL53" s="891"/>
      <c r="AM53" s="891" t="s">
        <v>99</v>
      </c>
      <c r="AN53" s="884"/>
      <c r="AO53" s="359"/>
    </row>
    <row r="54" spans="1:41" s="62" customFormat="1" ht="35.1" customHeight="1" x14ac:dyDescent="0.2">
      <c r="A54" s="369"/>
      <c r="C54" s="63" t="s">
        <v>161</v>
      </c>
      <c r="D54" s="63"/>
      <c r="E54" s="64"/>
      <c r="F54" s="64"/>
      <c r="G54" s="64"/>
      <c r="H54" s="64"/>
      <c r="I54" s="64"/>
      <c r="J54" s="65" t="s">
        <v>173</v>
      </c>
      <c r="AF54" s="66"/>
      <c r="AG54" s="404"/>
      <c r="AH54" s="2"/>
      <c r="AI54" s="363"/>
      <c r="AJ54" s="889"/>
      <c r="AK54" s="901"/>
      <c r="AL54" s="891"/>
      <c r="AM54" s="891"/>
      <c r="AN54" s="884"/>
      <c r="AO54" s="359"/>
    </row>
    <row r="55" spans="1:41" s="62" customFormat="1" ht="35.1" customHeight="1" x14ac:dyDescent="0.2">
      <c r="A55" s="369"/>
      <c r="C55" s="63"/>
      <c r="D55" s="63"/>
      <c r="E55" s="64"/>
      <c r="F55" s="64"/>
      <c r="G55" s="64"/>
      <c r="H55" s="64"/>
      <c r="I55" s="64"/>
      <c r="J55" s="65" t="s">
        <v>163</v>
      </c>
      <c r="AF55" s="66"/>
      <c r="AG55" s="404"/>
      <c r="AH55" s="2"/>
      <c r="AI55" s="363"/>
      <c r="AJ55" s="453" t="s">
        <v>95</v>
      </c>
      <c r="AK55" s="685" t="s">
        <v>191</v>
      </c>
      <c r="AL55" s="449"/>
      <c r="AM55" s="449"/>
      <c r="AN55" s="450"/>
      <c r="AO55" s="359"/>
    </row>
    <row r="56" spans="1:41" s="62" customFormat="1" ht="35.1" customHeight="1" x14ac:dyDescent="0.2">
      <c r="A56" s="369"/>
      <c r="C56" s="63"/>
      <c r="D56" s="63"/>
      <c r="E56" s="64"/>
      <c r="F56" s="64"/>
      <c r="G56" s="64"/>
      <c r="H56" s="64"/>
      <c r="I56" s="64"/>
      <c r="J56" s="65" t="s">
        <v>164</v>
      </c>
      <c r="AF56" s="66"/>
      <c r="AG56" s="404"/>
      <c r="AH56" s="2"/>
      <c r="AI56" s="363"/>
      <c r="AJ56" s="451" t="s">
        <v>96</v>
      </c>
      <c r="AK56" s="684" t="s">
        <v>192</v>
      </c>
      <c r="AL56" s="448"/>
      <c r="AM56" s="448"/>
      <c r="AN56" s="447"/>
      <c r="AO56" s="359"/>
    </row>
    <row r="57" spans="1:41" s="62" customFormat="1" ht="35.1" customHeight="1" thickBot="1" x14ac:dyDescent="0.3">
      <c r="A57" s="369"/>
      <c r="C57" s="63"/>
      <c r="D57" s="63"/>
      <c r="E57" s="64"/>
      <c r="F57" s="64"/>
      <c r="G57" s="64"/>
      <c r="H57" s="64"/>
      <c r="I57" s="64"/>
      <c r="J57" s="65" t="s">
        <v>174</v>
      </c>
      <c r="AF57" s="66"/>
      <c r="AG57" s="404"/>
      <c r="AH57" s="2"/>
      <c r="AI57" s="363"/>
      <c r="AJ57" s="376" t="s">
        <v>97</v>
      </c>
      <c r="AK57" s="635" t="s">
        <v>193</v>
      </c>
      <c r="AL57" s="380"/>
      <c r="AM57" s="380"/>
      <c r="AN57" s="381"/>
      <c r="AO57" s="359"/>
    </row>
    <row r="58" spans="1:41" ht="35.1" customHeight="1" x14ac:dyDescent="0.2">
      <c r="A58" s="358"/>
      <c r="J58" s="65" t="s">
        <v>175</v>
      </c>
      <c r="AE58" s="2"/>
      <c r="AG58" s="405"/>
      <c r="AI58" s="358"/>
      <c r="AJ58" s="892"/>
      <c r="AK58" s="903" t="s">
        <v>194</v>
      </c>
      <c r="AL58" s="895">
        <f>COUNTIF(AL37:AL57,"x")</f>
        <v>5</v>
      </c>
      <c r="AM58" s="895">
        <f>COUNTIF(AM37:AM57,"x")</f>
        <v>4</v>
      </c>
      <c r="AN58" s="896">
        <f>COUNTIF(AN37:AN57,"x")</f>
        <v>0</v>
      </c>
      <c r="AO58" s="359"/>
    </row>
    <row r="59" spans="1:41" ht="15" customHeight="1" thickBot="1" x14ac:dyDescent="0.25">
      <c r="A59" s="358"/>
      <c r="B59" s="62"/>
      <c r="AE59" s="2"/>
      <c r="AG59" s="404"/>
      <c r="AI59" s="358"/>
      <c r="AJ59" s="893"/>
      <c r="AK59" s="904"/>
      <c r="AL59" s="873"/>
      <c r="AM59" s="873"/>
      <c r="AN59" s="874"/>
      <c r="AO59" s="359"/>
    </row>
    <row r="60" spans="1:41" ht="35.1" customHeight="1" thickBot="1" x14ac:dyDescent="0.25">
      <c r="A60" s="358"/>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G60" s="405"/>
      <c r="AI60" s="358"/>
      <c r="AO60" s="359"/>
    </row>
    <row r="61" spans="1:41" s="62" customFormat="1" ht="15" customHeight="1" thickTop="1" x14ac:dyDescent="0.2">
      <c r="A61" s="369"/>
      <c r="C61" s="516"/>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04"/>
      <c r="AH61" s="2"/>
      <c r="AI61" s="369"/>
      <c r="AO61" s="370"/>
    </row>
    <row r="62" spans="1:41" ht="30" x14ac:dyDescent="0.2">
      <c r="A62" s="358"/>
      <c r="C62" s="63" t="s">
        <v>168</v>
      </c>
      <c r="J62" s="62" t="s">
        <v>169</v>
      </c>
      <c r="V62" s="62"/>
      <c r="W62" s="62"/>
      <c r="X62" s="62"/>
      <c r="Y62" s="62"/>
      <c r="Z62" s="62"/>
      <c r="AA62" s="62"/>
      <c r="AB62" s="62"/>
      <c r="AC62" s="62"/>
      <c r="AD62" s="62"/>
      <c r="AE62" s="62"/>
      <c r="AF62" s="66"/>
      <c r="AG62" s="405"/>
      <c r="AI62" s="369"/>
      <c r="AJ62" s="62"/>
      <c r="AK62" s="62"/>
      <c r="AL62" s="62"/>
      <c r="AM62" s="62"/>
      <c r="AN62" s="62"/>
      <c r="AO62" s="370"/>
    </row>
    <row r="63" spans="1:41" ht="15" customHeight="1" x14ac:dyDescent="0.2">
      <c r="A63" s="358"/>
      <c r="AG63" s="359"/>
      <c r="AI63" s="369"/>
      <c r="AJ63" s="62"/>
      <c r="AK63" s="62"/>
      <c r="AL63" s="62"/>
      <c r="AM63" s="62"/>
      <c r="AN63" s="62"/>
      <c r="AO63" s="370"/>
    </row>
    <row r="64" spans="1:41" ht="30" x14ac:dyDescent="0.2">
      <c r="A64" s="358"/>
      <c r="C64" s="476" t="s">
        <v>129</v>
      </c>
      <c r="J64" s="902" t="s">
        <v>226</v>
      </c>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I64" s="369"/>
      <c r="AJ64" s="62"/>
      <c r="AK64" s="62"/>
      <c r="AL64" s="62"/>
      <c r="AM64" s="62"/>
      <c r="AN64" s="62"/>
      <c r="AO64" s="370"/>
    </row>
    <row r="65" spans="1:41"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372"/>
      <c r="AF65" s="372"/>
      <c r="AG65" s="364"/>
      <c r="AI65" s="365"/>
      <c r="AJ65" s="372"/>
      <c r="AK65" s="149"/>
      <c r="AL65" s="149"/>
      <c r="AM65" s="149"/>
      <c r="AN65" s="149"/>
      <c r="AO65" s="364"/>
    </row>
    <row r="76" spans="1:41" x14ac:dyDescent="0.2">
      <c r="C76" s="61"/>
      <c r="AE76" s="2"/>
      <c r="AF76" s="2"/>
      <c r="AJ76" s="2"/>
    </row>
    <row r="77" spans="1:41" x14ac:dyDescent="0.2">
      <c r="C77" s="61"/>
      <c r="AE77" s="2"/>
      <c r="AF77" s="2"/>
      <c r="AJ77" s="2"/>
    </row>
  </sheetData>
  <sheetProtection algorithmName="SHA-512" hashValue="P/RpilJFyefAQaa2eAlX3F7FUPNR+Yn3kP3q2vawqdIwBcM7aZic6N5drYhIn1aIlw0/OAGkifoOv8aQEl2thw==" saltValue="jIe6JeehBNS/ZWtkME2Zjw==" spinCount="100000" sheet="1" objects="1" scenarios="1"/>
  <mergeCells count="156">
    <mergeCell ref="J64:AG64"/>
    <mergeCell ref="A1:AO1"/>
    <mergeCell ref="AJ7:AN7"/>
    <mergeCell ref="B13:H14"/>
    <mergeCell ref="I13:AD14"/>
    <mergeCell ref="AJ13:AJ14"/>
    <mergeCell ref="AK13:AK14"/>
    <mergeCell ref="AL13:AL14"/>
    <mergeCell ref="AM13:AM14"/>
    <mergeCell ref="AL16:AL17"/>
    <mergeCell ref="AM16:AM17"/>
    <mergeCell ref="B17:B24"/>
    <mergeCell ref="C17:C18"/>
    <mergeCell ref="AE17:AE18"/>
    <mergeCell ref="AF17:AF18"/>
    <mergeCell ref="AJ18:AJ19"/>
    <mergeCell ref="AK18:AK19"/>
    <mergeCell ref="AL18:AL19"/>
    <mergeCell ref="AM18:AM19"/>
    <mergeCell ref="B15:B16"/>
    <mergeCell ref="C15:C16"/>
    <mergeCell ref="D15:D16"/>
    <mergeCell ref="AE15:AF15"/>
    <mergeCell ref="AJ16:AJ17"/>
    <mergeCell ref="AK16:AK17"/>
    <mergeCell ref="AM20:AM22"/>
    <mergeCell ref="C21:C22"/>
    <mergeCell ref="AE21:AE22"/>
    <mergeCell ref="AF21:AF22"/>
    <mergeCell ref="C23:C24"/>
    <mergeCell ref="AE23:AE24"/>
    <mergeCell ref="AF23:AF24"/>
    <mergeCell ref="AJ23:AJ24"/>
    <mergeCell ref="AK23:AK24"/>
    <mergeCell ref="AL23:AL24"/>
    <mergeCell ref="C19:C20"/>
    <mergeCell ref="AE19:AE20"/>
    <mergeCell ref="AF19:AF20"/>
    <mergeCell ref="AJ20:AJ22"/>
    <mergeCell ref="AK20:AK22"/>
    <mergeCell ref="AL20:AL22"/>
    <mergeCell ref="AM23:AM24"/>
    <mergeCell ref="AM25:AM26"/>
    <mergeCell ref="B26:B33"/>
    <mergeCell ref="C26:C27"/>
    <mergeCell ref="AE26:AE27"/>
    <mergeCell ref="AF26:AF27"/>
    <mergeCell ref="AJ27:AJ28"/>
    <mergeCell ref="C30:C31"/>
    <mergeCell ref="AE30:AE31"/>
    <mergeCell ref="AF30:AF31"/>
    <mergeCell ref="C32:C33"/>
    <mergeCell ref="AE32:AE33"/>
    <mergeCell ref="AF32:AF33"/>
    <mergeCell ref="AK27:AK28"/>
    <mergeCell ref="AL27:AL28"/>
    <mergeCell ref="AM27:AM28"/>
    <mergeCell ref="C28:C29"/>
    <mergeCell ref="AE28:AE29"/>
    <mergeCell ref="AF28:AF29"/>
    <mergeCell ref="AJ29:AJ30"/>
    <mergeCell ref="AK29:AK30"/>
    <mergeCell ref="AL29:AL30"/>
    <mergeCell ref="AN43:AN44"/>
    <mergeCell ref="AN45:AN46"/>
    <mergeCell ref="AM29:AM30"/>
    <mergeCell ref="AK34:AK36"/>
    <mergeCell ref="AL34:AL36"/>
    <mergeCell ref="AM34:AM36"/>
    <mergeCell ref="AN34:AN36"/>
    <mergeCell ref="B35:B42"/>
    <mergeCell ref="C35:C36"/>
    <mergeCell ref="AE35:AE36"/>
    <mergeCell ref="AF35:AF36"/>
    <mergeCell ref="C37:C38"/>
    <mergeCell ref="C41:C42"/>
    <mergeCell ref="AE41:AE42"/>
    <mergeCell ref="AF41:AF42"/>
    <mergeCell ref="AJ41:AJ42"/>
    <mergeCell ref="AK41:AK42"/>
    <mergeCell ref="AL41:AL42"/>
    <mergeCell ref="AN37:AN38"/>
    <mergeCell ref="C39:C40"/>
    <mergeCell ref="AE39:AE40"/>
    <mergeCell ref="AF39:AF40"/>
    <mergeCell ref="AJ39:AJ40"/>
    <mergeCell ref="B44:B51"/>
    <mergeCell ref="C44:C45"/>
    <mergeCell ref="AE44:AE45"/>
    <mergeCell ref="AF44:AF45"/>
    <mergeCell ref="AJ45:AJ46"/>
    <mergeCell ref="AK45:AK46"/>
    <mergeCell ref="AE50:AE51"/>
    <mergeCell ref="AF50:AF51"/>
    <mergeCell ref="AJ51:AJ52"/>
    <mergeCell ref="AK51:AK52"/>
    <mergeCell ref="AJ43:AJ44"/>
    <mergeCell ref="AK43:AK44"/>
    <mergeCell ref="C48:C49"/>
    <mergeCell ref="AE48:AE49"/>
    <mergeCell ref="AF48:AF49"/>
    <mergeCell ref="AJ49:AJ50"/>
    <mergeCell ref="AK49:AK50"/>
    <mergeCell ref="C46:C47"/>
    <mergeCell ref="AE46:AE47"/>
    <mergeCell ref="AF46:AF47"/>
    <mergeCell ref="AJ47:AJ48"/>
    <mergeCell ref="AK47:AK48"/>
    <mergeCell ref="AN49:AN50"/>
    <mergeCell ref="C50:C51"/>
    <mergeCell ref="AB15:AD15"/>
    <mergeCell ref="AJ58:AJ59"/>
    <mergeCell ref="AK58:AK59"/>
    <mergeCell ref="AL58:AL59"/>
    <mergeCell ref="AM58:AM59"/>
    <mergeCell ref="AN58:AN59"/>
    <mergeCell ref="AL51:AL52"/>
    <mergeCell ref="AM51:AM52"/>
    <mergeCell ref="AN51:AN52"/>
    <mergeCell ref="Y52:AD52"/>
    <mergeCell ref="AJ53:AJ54"/>
    <mergeCell ref="AK53:AK54"/>
    <mergeCell ref="AL53:AL54"/>
    <mergeCell ref="AM53:AM54"/>
    <mergeCell ref="AN53:AN54"/>
    <mergeCell ref="AN47:AN48"/>
    <mergeCell ref="AL45:AL46"/>
    <mergeCell ref="AM45:AM46"/>
    <mergeCell ref="AN39:AN40"/>
    <mergeCell ref="AE37:AE38"/>
    <mergeCell ref="AF37:AF38"/>
    <mergeCell ref="AN41:AN42"/>
    <mergeCell ref="Y15:AA15"/>
    <mergeCell ref="U15:X15"/>
    <mergeCell ref="Q15:T15"/>
    <mergeCell ref="M15:P15"/>
    <mergeCell ref="I15:L15"/>
    <mergeCell ref="E15:H15"/>
    <mergeCell ref="AJ34:AJ36"/>
    <mergeCell ref="AL49:AL50"/>
    <mergeCell ref="AM49:AM50"/>
    <mergeCell ref="AJ37:AJ38"/>
    <mergeCell ref="AK37:AK38"/>
    <mergeCell ref="AL37:AL38"/>
    <mergeCell ref="AM37:AM38"/>
    <mergeCell ref="AL47:AL48"/>
    <mergeCell ref="AM47:AM48"/>
    <mergeCell ref="AL43:AL44"/>
    <mergeCell ref="AM43:AM44"/>
    <mergeCell ref="AM41:AM42"/>
    <mergeCell ref="AK39:AK40"/>
    <mergeCell ref="AL39:AL40"/>
    <mergeCell ref="AM39:AM40"/>
    <mergeCell ref="AJ25:AJ26"/>
    <mergeCell ref="AK25:AK26"/>
    <mergeCell ref="AL25:AL26"/>
  </mergeCells>
  <conditionalFormatting sqref="AF17:AF24 AF26:AF33 AF35:AF42 AF44:AF51">
    <cfRule type="cellIs" dxfId="241" priority="2" operator="greaterThan">
      <formula>2.16666666666667</formula>
    </cfRule>
  </conditionalFormatting>
  <hyperlinks>
    <hyperlink ref="J64:AF64"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6" orientation="landscape" r:id="rId2"/>
  <headerFooter alignWithMargins="0"/>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3"/>
  <sheetViews>
    <sheetView zoomScale="40" zoomScaleNormal="40" workbookViewId="0">
      <selection activeCell="AB34" sqref="AB34"/>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74.28515625" style="2" customWidth="1"/>
    <col min="38" max="40" width="22.140625" style="2" customWidth="1"/>
    <col min="41" max="41" width="4.28515625" style="2" customWidth="1"/>
    <col min="42" max="16384" width="11.42578125" style="2"/>
  </cols>
  <sheetData>
    <row r="1" spans="1:45" s="67" customFormat="1" ht="80.099999999999994" customHeight="1" thickBot="1" x14ac:dyDescent="0.25">
      <c r="A1" s="849" t="s">
        <v>279</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1"/>
    </row>
    <row r="2" spans="1:45" s="468" customFormat="1" ht="22.5" customHeight="1" thickBot="1" x14ac:dyDescent="0.25">
      <c r="A2" s="456"/>
      <c r="B2" s="467" t="s">
        <v>117</v>
      </c>
      <c r="C2" s="467"/>
      <c r="D2" s="467"/>
      <c r="E2" s="467"/>
      <c r="F2" s="467"/>
      <c r="G2" s="456" t="s">
        <v>102</v>
      </c>
      <c r="H2" s="467"/>
      <c r="K2" s="456"/>
      <c r="L2" s="456"/>
      <c r="M2" s="467"/>
      <c r="N2" s="461" t="s">
        <v>124</v>
      </c>
      <c r="O2" s="460"/>
      <c r="P2" s="462"/>
      <c r="Q2" s="462"/>
      <c r="R2" s="462"/>
      <c r="S2" s="462"/>
      <c r="T2" s="462"/>
      <c r="U2" s="462"/>
      <c r="V2" s="462"/>
      <c r="W2" s="469"/>
      <c r="X2" s="469"/>
      <c r="Y2" s="469"/>
      <c r="Z2" s="469"/>
      <c r="AA2" s="469"/>
      <c r="AB2" s="469"/>
      <c r="AC2" s="469"/>
      <c r="AD2" s="469"/>
      <c r="AF2" s="470"/>
      <c r="AG2" s="471"/>
      <c r="AH2" s="471"/>
      <c r="AL2" s="471"/>
    </row>
    <row r="3" spans="1:45"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row>
    <row r="4" spans="1:45"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5" ht="34.5" x14ac:dyDescent="0.5">
      <c r="A5" s="358"/>
      <c r="B5" s="373" t="s">
        <v>216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373" t="s">
        <v>215</v>
      </c>
      <c r="AO5" s="359"/>
    </row>
    <row r="6" spans="1:45"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5" ht="190.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52" t="s">
        <v>210</v>
      </c>
      <c r="AK7" s="853"/>
      <c r="AL7" s="853"/>
      <c r="AM7" s="853"/>
      <c r="AN7" s="854"/>
      <c r="AO7" s="359"/>
    </row>
    <row r="8" spans="1:45"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5"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5"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5" ht="34.5" x14ac:dyDescent="0.5">
      <c r="A11" s="358"/>
      <c r="B11" s="373" t="s">
        <v>218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687" t="s">
        <v>217</v>
      </c>
      <c r="AO11" s="359"/>
    </row>
    <row r="12" spans="1:45"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5" ht="39.75" customHeight="1" thickBot="1" x14ac:dyDescent="0.25">
      <c r="A13" s="358"/>
      <c r="B13" s="855" t="s">
        <v>267</v>
      </c>
      <c r="C13" s="856"/>
      <c r="D13" s="856"/>
      <c r="E13" s="856"/>
      <c r="F13" s="856"/>
      <c r="G13" s="856"/>
      <c r="H13" s="857"/>
      <c r="I13" s="700" t="s">
        <v>153</v>
      </c>
      <c r="J13" s="697"/>
      <c r="K13" s="697"/>
      <c r="L13" s="697"/>
      <c r="M13" s="697"/>
      <c r="N13" s="697"/>
      <c r="O13" s="697"/>
      <c r="P13" s="697"/>
      <c r="Q13" s="697"/>
      <c r="R13" s="697"/>
      <c r="S13" s="697"/>
      <c r="T13" s="697"/>
      <c r="U13" s="697"/>
      <c r="V13" s="697"/>
      <c r="W13" s="697"/>
      <c r="X13" s="697"/>
      <c r="Y13" s="697"/>
      <c r="Z13" s="697"/>
      <c r="AA13" s="697"/>
      <c r="AB13" s="697"/>
      <c r="AC13" s="697"/>
      <c r="AD13" s="697"/>
      <c r="AE13" s="539" t="s">
        <v>152</v>
      </c>
      <c r="AF13" s="540" t="s">
        <v>108</v>
      </c>
      <c r="AG13" s="359"/>
      <c r="AI13" s="358"/>
      <c r="AJ13" s="861" t="s">
        <v>84</v>
      </c>
      <c r="AK13" s="843" t="s">
        <v>195</v>
      </c>
      <c r="AL13" s="771" t="s">
        <v>177</v>
      </c>
      <c r="AM13" s="783" t="s">
        <v>178</v>
      </c>
      <c r="AN13" s="119"/>
      <c r="AO13" s="359"/>
    </row>
    <row r="14" spans="1:45" ht="30" customHeight="1" thickBot="1" x14ac:dyDescent="0.25">
      <c r="A14" s="358"/>
      <c r="B14" s="858"/>
      <c r="C14" s="859"/>
      <c r="D14" s="859"/>
      <c r="E14" s="859"/>
      <c r="F14" s="859"/>
      <c r="G14" s="859"/>
      <c r="H14" s="860"/>
      <c r="I14" s="698"/>
      <c r="J14" s="699"/>
      <c r="K14" s="699"/>
      <c r="L14" s="699"/>
      <c r="M14" s="699"/>
      <c r="N14" s="699"/>
      <c r="O14" s="699"/>
      <c r="P14" s="699"/>
      <c r="Q14" s="699"/>
      <c r="R14" s="699"/>
      <c r="S14" s="699"/>
      <c r="T14" s="699"/>
      <c r="U14" s="699"/>
      <c r="V14" s="699"/>
      <c r="W14" s="699"/>
      <c r="X14" s="699"/>
      <c r="Y14" s="699"/>
      <c r="Z14" s="699"/>
      <c r="AA14" s="699"/>
      <c r="AB14" s="699"/>
      <c r="AC14" s="699"/>
      <c r="AD14" s="699"/>
      <c r="AE14" s="539" t="s">
        <v>150</v>
      </c>
      <c r="AF14" s="541" t="s">
        <v>151</v>
      </c>
      <c r="AG14" s="359"/>
      <c r="AI14" s="358"/>
      <c r="AJ14" s="862"/>
      <c r="AK14" s="844"/>
      <c r="AL14" s="845"/>
      <c r="AM14" s="784"/>
      <c r="AN14" s="119"/>
      <c r="AO14" s="359"/>
    </row>
    <row r="15" spans="1:45" ht="50.1" customHeight="1" thickBot="1" x14ac:dyDescent="0.25">
      <c r="A15" s="358"/>
      <c r="B15" s="836" t="s">
        <v>154</v>
      </c>
      <c r="C15" s="838" t="s">
        <v>155</v>
      </c>
      <c r="D15" s="838" t="s">
        <v>156</v>
      </c>
      <c r="E15" s="846" t="s">
        <v>142</v>
      </c>
      <c r="F15" s="847"/>
      <c r="G15" s="847"/>
      <c r="H15" s="848"/>
      <c r="I15" s="846" t="s">
        <v>143</v>
      </c>
      <c r="J15" s="847"/>
      <c r="K15" s="847"/>
      <c r="L15" s="848"/>
      <c r="M15" s="846" t="s">
        <v>144</v>
      </c>
      <c r="N15" s="847"/>
      <c r="O15" s="847"/>
      <c r="P15" s="848"/>
      <c r="Q15" s="846" t="s">
        <v>145</v>
      </c>
      <c r="R15" s="847"/>
      <c r="S15" s="847"/>
      <c r="T15" s="848"/>
      <c r="U15" s="846" t="s">
        <v>146</v>
      </c>
      <c r="V15" s="847"/>
      <c r="W15" s="847"/>
      <c r="X15" s="848"/>
      <c r="Y15" s="897" t="s">
        <v>147</v>
      </c>
      <c r="Z15" s="898"/>
      <c r="AA15" s="899"/>
      <c r="AB15" s="897" t="s">
        <v>148</v>
      </c>
      <c r="AC15" s="898"/>
      <c r="AD15" s="899"/>
      <c r="AE15" s="740" t="s">
        <v>149</v>
      </c>
      <c r="AF15" s="742"/>
      <c r="AG15" s="359"/>
      <c r="AI15" s="358"/>
      <c r="AJ15" s="377" t="s">
        <v>85</v>
      </c>
      <c r="AK15" s="543" t="s">
        <v>196</v>
      </c>
      <c r="AL15" s="378" t="s">
        <v>99</v>
      </c>
      <c r="AM15" s="379"/>
      <c r="AO15" s="359"/>
    </row>
    <row r="16" spans="1:45" s="19" customFormat="1" ht="26.25" customHeight="1" thickBot="1" x14ac:dyDescent="0.25">
      <c r="A16" s="360"/>
      <c r="B16" s="837"/>
      <c r="C16" s="839"/>
      <c r="D16" s="840"/>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14">
        <v>0.25</v>
      </c>
      <c r="Z16" s="15">
        <v>0.75</v>
      </c>
      <c r="AA16" s="136"/>
      <c r="AB16" s="137">
        <v>0.25</v>
      </c>
      <c r="AC16" s="135">
        <v>0.75</v>
      </c>
      <c r="AD16" s="138"/>
      <c r="AE16" s="76" t="s">
        <v>159</v>
      </c>
      <c r="AF16" s="77" t="s">
        <v>160</v>
      </c>
      <c r="AG16" s="361"/>
      <c r="AI16" s="360"/>
      <c r="AJ16" s="868" t="s">
        <v>86</v>
      </c>
      <c r="AK16" s="747" t="s">
        <v>197</v>
      </c>
      <c r="AL16" s="863" t="s">
        <v>99</v>
      </c>
      <c r="AM16" s="864"/>
      <c r="AN16" s="332"/>
      <c r="AO16" s="361"/>
    </row>
    <row r="17" spans="1:41" ht="15" customHeight="1" x14ac:dyDescent="0.2">
      <c r="A17" s="358"/>
      <c r="B17" s="722">
        <v>1</v>
      </c>
      <c r="C17" s="729" t="s">
        <v>15</v>
      </c>
      <c r="D17" s="20" t="s">
        <v>157</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07">
        <f>SUM(E17:AD17)</f>
        <v>1.6666666666666665</v>
      </c>
      <c r="AF17" s="703">
        <f>SUM(E18:AD18)</f>
        <v>1.5625</v>
      </c>
      <c r="AG17" s="359"/>
      <c r="AI17" s="358"/>
      <c r="AJ17" s="868"/>
      <c r="AK17" s="747"/>
      <c r="AL17" s="863"/>
      <c r="AM17" s="864"/>
      <c r="AO17" s="359"/>
    </row>
    <row r="18" spans="1:41" ht="15" customHeight="1" x14ac:dyDescent="0.2">
      <c r="A18" s="358"/>
      <c r="B18" s="723"/>
      <c r="C18" s="730"/>
      <c r="D18" s="25" t="s">
        <v>158</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08"/>
      <c r="AF18" s="704"/>
      <c r="AG18" s="359"/>
      <c r="AI18" s="358"/>
      <c r="AJ18" s="865" t="s">
        <v>87</v>
      </c>
      <c r="AK18" s="785" t="s">
        <v>198</v>
      </c>
      <c r="AL18" s="866" t="s">
        <v>99</v>
      </c>
      <c r="AM18" s="867"/>
      <c r="AO18" s="359"/>
    </row>
    <row r="19" spans="1:41" ht="15" customHeight="1" x14ac:dyDescent="0.2">
      <c r="A19" s="358"/>
      <c r="B19" s="723"/>
      <c r="C19" s="731" t="s">
        <v>18</v>
      </c>
      <c r="D19" s="30" t="s">
        <v>157</v>
      </c>
      <c r="E19" s="31"/>
      <c r="F19" s="32"/>
      <c r="G19" s="32"/>
      <c r="H19" s="85"/>
      <c r="I19" s="31"/>
      <c r="J19" s="32"/>
      <c r="K19" s="32"/>
      <c r="L19" s="33"/>
      <c r="M19" s="86"/>
      <c r="N19" s="159">
        <v>0.33333333333333331</v>
      </c>
      <c r="O19" s="32"/>
      <c r="P19" s="85"/>
      <c r="Q19" s="31"/>
      <c r="R19" s="159">
        <v>0.33333333333333331</v>
      </c>
      <c r="S19" s="32"/>
      <c r="T19" s="33"/>
      <c r="U19" s="86"/>
      <c r="V19" s="32"/>
      <c r="W19" s="159">
        <v>0.33333333333333331</v>
      </c>
      <c r="X19" s="33"/>
      <c r="Y19" s="86"/>
      <c r="Z19" s="32"/>
      <c r="AA19" s="186"/>
      <c r="AB19" s="181">
        <v>0.5</v>
      </c>
      <c r="AC19" s="32"/>
      <c r="AD19" s="186">
        <v>0.25</v>
      </c>
      <c r="AE19" s="709">
        <f>SUM(E19:AD19)</f>
        <v>1.75</v>
      </c>
      <c r="AF19" s="705">
        <f>SUM(E20:AD20)</f>
        <v>1.5625</v>
      </c>
      <c r="AG19" s="359"/>
      <c r="AI19" s="358"/>
      <c r="AJ19" s="865"/>
      <c r="AK19" s="785"/>
      <c r="AL19" s="866"/>
      <c r="AM19" s="867"/>
      <c r="AO19" s="359"/>
    </row>
    <row r="20" spans="1:41" ht="15" customHeight="1" x14ac:dyDescent="0.2">
      <c r="A20" s="358"/>
      <c r="B20" s="723"/>
      <c r="C20" s="732"/>
      <c r="D20" s="25" t="s">
        <v>158</v>
      </c>
      <c r="E20" s="26"/>
      <c r="F20" s="27"/>
      <c r="G20" s="27"/>
      <c r="H20" s="82"/>
      <c r="I20" s="26"/>
      <c r="J20" s="27"/>
      <c r="K20" s="27"/>
      <c r="L20" s="28"/>
      <c r="M20" s="83"/>
      <c r="N20" s="160">
        <v>0.3125</v>
      </c>
      <c r="O20" s="27"/>
      <c r="P20" s="82"/>
      <c r="Q20" s="26"/>
      <c r="R20" s="160">
        <v>0.3125</v>
      </c>
      <c r="S20" s="27"/>
      <c r="T20" s="28"/>
      <c r="U20" s="83"/>
      <c r="V20" s="27"/>
      <c r="W20" s="160">
        <v>0.3125</v>
      </c>
      <c r="X20" s="28"/>
      <c r="Y20" s="83"/>
      <c r="Z20" s="27"/>
      <c r="AA20" s="187"/>
      <c r="AB20" s="182">
        <v>0.41666666666666669</v>
      </c>
      <c r="AC20" s="27"/>
      <c r="AD20" s="187">
        <v>0.20833333333333334</v>
      </c>
      <c r="AE20" s="708"/>
      <c r="AF20" s="704"/>
      <c r="AG20" s="359"/>
      <c r="AI20" s="358"/>
      <c r="AJ20" s="869" t="s">
        <v>88</v>
      </c>
      <c r="AK20" s="747" t="s">
        <v>199</v>
      </c>
      <c r="AL20" s="863" t="s">
        <v>99</v>
      </c>
      <c r="AM20" s="864"/>
      <c r="AO20" s="359"/>
    </row>
    <row r="21" spans="1:41" ht="15" customHeight="1" x14ac:dyDescent="0.25">
      <c r="A21" s="358"/>
      <c r="B21" s="723"/>
      <c r="C21" s="725" t="s">
        <v>19</v>
      </c>
      <c r="D21" s="30" t="s">
        <v>157</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32"/>
      <c r="AD21" s="99"/>
      <c r="AE21" s="709">
        <f>SUM(E21:AD21)</f>
        <v>1.7499999999999998</v>
      </c>
      <c r="AF21" s="705">
        <f>SUM(E22:AD22)</f>
        <v>1.5625000000000002</v>
      </c>
      <c r="AG21" s="359"/>
      <c r="AI21" s="358"/>
      <c r="AJ21" s="870"/>
      <c r="AK21" s="747"/>
      <c r="AL21" s="863"/>
      <c r="AM21" s="864"/>
      <c r="AN21" s="331"/>
      <c r="AO21" s="359"/>
    </row>
    <row r="22" spans="1:41" ht="15" customHeight="1" x14ac:dyDescent="0.25">
      <c r="A22" s="358"/>
      <c r="B22" s="723"/>
      <c r="C22" s="726"/>
      <c r="D22" s="25" t="s">
        <v>158</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27"/>
      <c r="AD22" s="97"/>
      <c r="AE22" s="708"/>
      <c r="AF22" s="704"/>
      <c r="AG22" s="359"/>
      <c r="AI22" s="358"/>
      <c r="AJ22" s="871"/>
      <c r="AK22" s="747"/>
      <c r="AL22" s="863"/>
      <c r="AM22" s="864"/>
      <c r="AN22" s="331"/>
      <c r="AO22" s="359"/>
    </row>
    <row r="23" spans="1:41" ht="15" customHeight="1" x14ac:dyDescent="0.25">
      <c r="A23" s="358"/>
      <c r="B23" s="723"/>
      <c r="C23" s="727" t="s">
        <v>20</v>
      </c>
      <c r="D23" s="30" t="s">
        <v>157</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171">
        <v>0.5</v>
      </c>
      <c r="AD23" s="99"/>
      <c r="AE23" s="709">
        <f>SUM(E23:AD23)</f>
        <v>1.8333333333333333</v>
      </c>
      <c r="AF23" s="705">
        <f>SUM(E24:AD24)</f>
        <v>1.6666666666666667</v>
      </c>
      <c r="AG23" s="359"/>
      <c r="AI23" s="358"/>
      <c r="AJ23" s="865" t="s">
        <v>89</v>
      </c>
      <c r="AK23" s="789" t="s">
        <v>200</v>
      </c>
      <c r="AL23" s="866" t="s">
        <v>99</v>
      </c>
      <c r="AM23" s="867"/>
      <c r="AN23" s="331"/>
      <c r="AO23" s="359"/>
    </row>
    <row r="24" spans="1:41" ht="15" customHeight="1" thickBot="1" x14ac:dyDescent="0.3">
      <c r="A24" s="358"/>
      <c r="B24" s="724"/>
      <c r="C24" s="728"/>
      <c r="D24" s="40" t="s">
        <v>158</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172">
        <v>0.41666666666666669</v>
      </c>
      <c r="AD24" s="103"/>
      <c r="AE24" s="713"/>
      <c r="AF24" s="706"/>
      <c r="AG24" s="359"/>
      <c r="AI24" s="358"/>
      <c r="AJ24" s="865"/>
      <c r="AK24" s="789"/>
      <c r="AL24" s="866"/>
      <c r="AM24" s="867"/>
      <c r="AN24" s="331"/>
      <c r="AO24" s="359"/>
    </row>
    <row r="25" spans="1:41" ht="26.45" customHeight="1" thickBot="1" x14ac:dyDescent="0.4">
      <c r="A25" s="358"/>
      <c r="B25" s="44"/>
      <c r="C25" s="45"/>
      <c r="D25" s="58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868" t="s">
        <v>90</v>
      </c>
      <c r="AK25" s="793" t="s">
        <v>201</v>
      </c>
      <c r="AL25" s="863" t="s">
        <v>99</v>
      </c>
      <c r="AM25" s="864"/>
      <c r="AO25" s="359"/>
    </row>
    <row r="26" spans="1:41" ht="15" customHeight="1" x14ac:dyDescent="0.2">
      <c r="A26" s="358"/>
      <c r="B26" s="722">
        <v>2</v>
      </c>
      <c r="C26" s="729" t="s">
        <v>15</v>
      </c>
      <c r="D26" s="20" t="s">
        <v>157</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07">
        <f>SUM(E26:AD26)</f>
        <v>1.75</v>
      </c>
      <c r="AF26" s="703">
        <f>SUM(E27:AD27)</f>
        <v>1.5625</v>
      </c>
      <c r="AG26" s="359"/>
      <c r="AI26" s="358"/>
      <c r="AJ26" s="868"/>
      <c r="AK26" s="793"/>
      <c r="AL26" s="863"/>
      <c r="AM26" s="864"/>
      <c r="AO26" s="359"/>
    </row>
    <row r="27" spans="1:41" ht="15" customHeight="1" x14ac:dyDescent="0.2">
      <c r="A27" s="358"/>
      <c r="B27" s="723"/>
      <c r="C27" s="730"/>
      <c r="D27" s="25" t="s">
        <v>158</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08"/>
      <c r="AF27" s="704"/>
      <c r="AG27" s="359"/>
      <c r="AI27" s="358"/>
      <c r="AJ27" s="865" t="s">
        <v>91</v>
      </c>
      <c r="AK27" s="789" t="s">
        <v>202</v>
      </c>
      <c r="AL27" s="866" t="s">
        <v>99</v>
      </c>
      <c r="AM27" s="867"/>
      <c r="AO27" s="359"/>
    </row>
    <row r="28" spans="1:41" ht="15" customHeight="1" thickBot="1" x14ac:dyDescent="0.25">
      <c r="A28" s="358"/>
      <c r="B28" s="723"/>
      <c r="C28" s="731" t="s">
        <v>18</v>
      </c>
      <c r="D28" s="30" t="s">
        <v>157</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32"/>
      <c r="AD28" s="99"/>
      <c r="AE28" s="709">
        <f>SUM(E28:AD28)</f>
        <v>1.7499999999999998</v>
      </c>
      <c r="AF28" s="705">
        <f>SUM(E29:AD29)</f>
        <v>1.5625000000000002</v>
      </c>
      <c r="AG28" s="359"/>
      <c r="AI28" s="358"/>
      <c r="AJ28" s="872"/>
      <c r="AK28" s="790"/>
      <c r="AL28" s="873"/>
      <c r="AM28" s="874"/>
      <c r="AO28" s="359"/>
    </row>
    <row r="29" spans="1:41" ht="15" customHeight="1" x14ac:dyDescent="0.25">
      <c r="A29" s="358"/>
      <c r="B29" s="723"/>
      <c r="C29" s="732"/>
      <c r="D29" s="25" t="s">
        <v>158</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27"/>
      <c r="AD29" s="97"/>
      <c r="AE29" s="708"/>
      <c r="AF29" s="704"/>
      <c r="AG29" s="359"/>
      <c r="AI29" s="358"/>
      <c r="AJ29" s="875"/>
      <c r="AK29" s="877" t="s">
        <v>194</v>
      </c>
      <c r="AL29" s="878">
        <f>COUNTIF(AL15:AL28, "x")</f>
        <v>7</v>
      </c>
      <c r="AM29" s="879">
        <f>COUNTIF(AM15:AM28, "x")</f>
        <v>0</v>
      </c>
      <c r="AN29" s="331"/>
      <c r="AO29" s="359"/>
    </row>
    <row r="30" spans="1:41" ht="15" customHeight="1" thickBot="1" x14ac:dyDescent="0.3">
      <c r="A30" s="358"/>
      <c r="B30" s="723"/>
      <c r="C30" s="725" t="s">
        <v>19</v>
      </c>
      <c r="D30" s="30" t="s">
        <v>157</v>
      </c>
      <c r="E30" s="31"/>
      <c r="F30" s="32"/>
      <c r="G30" s="165">
        <v>0.33333333333333331</v>
      </c>
      <c r="H30" s="85"/>
      <c r="I30" s="31"/>
      <c r="J30" s="32"/>
      <c r="K30" s="165">
        <v>0.33333333333333331</v>
      </c>
      <c r="L30" s="85"/>
      <c r="M30" s="31"/>
      <c r="N30" s="32"/>
      <c r="O30" s="32"/>
      <c r="P30" s="167"/>
      <c r="Q30" s="192">
        <v>0.33333333333333331</v>
      </c>
      <c r="R30" s="32"/>
      <c r="S30" s="32"/>
      <c r="T30" s="167"/>
      <c r="U30" s="192">
        <v>0.33333333333333331</v>
      </c>
      <c r="V30" s="32"/>
      <c r="W30" s="32"/>
      <c r="X30" s="85"/>
      <c r="Y30" s="31"/>
      <c r="Z30" s="32"/>
      <c r="AA30" s="99"/>
      <c r="AB30" s="86"/>
      <c r="AC30" s="165">
        <v>0.5</v>
      </c>
      <c r="AD30" s="99"/>
      <c r="AE30" s="709">
        <f>SUM(E30:AD30)</f>
        <v>1.8333333333333333</v>
      </c>
      <c r="AF30" s="705">
        <f>SUM(E31:AD31)</f>
        <v>1.6666666666666667</v>
      </c>
      <c r="AG30" s="359"/>
      <c r="AI30" s="358"/>
      <c r="AJ30" s="876"/>
      <c r="AK30" s="739"/>
      <c r="AL30" s="873"/>
      <c r="AM30" s="874"/>
      <c r="AN30" s="331"/>
      <c r="AO30" s="359"/>
    </row>
    <row r="31" spans="1:41" ht="15" customHeight="1" x14ac:dyDescent="0.25">
      <c r="A31" s="358"/>
      <c r="B31" s="723"/>
      <c r="C31" s="726"/>
      <c r="D31" s="25" t="s">
        <v>158</v>
      </c>
      <c r="E31" s="26"/>
      <c r="F31" s="27"/>
      <c r="G31" s="166">
        <v>0.3125</v>
      </c>
      <c r="H31" s="82"/>
      <c r="I31" s="26"/>
      <c r="J31" s="27"/>
      <c r="K31" s="166">
        <v>0.3125</v>
      </c>
      <c r="L31" s="82"/>
      <c r="M31" s="26"/>
      <c r="N31" s="27"/>
      <c r="O31" s="27"/>
      <c r="P31" s="168"/>
      <c r="Q31" s="193">
        <v>0.3125</v>
      </c>
      <c r="R31" s="27"/>
      <c r="S31" s="27"/>
      <c r="T31" s="168"/>
      <c r="U31" s="193">
        <v>0.3125</v>
      </c>
      <c r="V31" s="27"/>
      <c r="W31" s="27"/>
      <c r="X31" s="82"/>
      <c r="Y31" s="26"/>
      <c r="Z31" s="27"/>
      <c r="AA31" s="97"/>
      <c r="AB31" s="83"/>
      <c r="AC31" s="166">
        <v>0.41666666666666669</v>
      </c>
      <c r="AD31" s="97"/>
      <c r="AE31" s="708"/>
      <c r="AF31" s="704"/>
      <c r="AG31" s="359"/>
      <c r="AI31" s="358"/>
      <c r="AN31" s="331"/>
      <c r="AO31" s="359"/>
    </row>
    <row r="32" spans="1:41" ht="15" customHeight="1" x14ac:dyDescent="0.25">
      <c r="A32" s="358"/>
      <c r="B32" s="723"/>
      <c r="C32" s="727" t="s">
        <v>20</v>
      </c>
      <c r="D32" s="30" t="s">
        <v>157</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09">
        <f>SUM(E32:AD32)</f>
        <v>1.6666666666666665</v>
      </c>
      <c r="AF32" s="705">
        <f>SUM(E33:AD33)</f>
        <v>1.5625</v>
      </c>
      <c r="AG32" s="359"/>
      <c r="AI32" s="358"/>
      <c r="AN32" s="331"/>
      <c r="AO32" s="359"/>
    </row>
    <row r="33" spans="1:41" ht="15" customHeight="1" thickBot="1" x14ac:dyDescent="0.3">
      <c r="A33" s="358"/>
      <c r="B33" s="724"/>
      <c r="C33" s="728"/>
      <c r="D33" s="40" t="s">
        <v>158</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13"/>
      <c r="AF33" s="706"/>
      <c r="AG33" s="359"/>
      <c r="AI33" s="358"/>
      <c r="AN33" s="331"/>
      <c r="AO33" s="359"/>
    </row>
    <row r="34" spans="1:41" ht="26.45" customHeight="1" thickBot="1" x14ac:dyDescent="0.4">
      <c r="A34" s="358"/>
      <c r="B34" s="44"/>
      <c r="C34" s="45"/>
      <c r="D34" s="58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880" t="s">
        <v>92</v>
      </c>
      <c r="AK34" s="786" t="s">
        <v>179</v>
      </c>
      <c r="AL34" s="771" t="s">
        <v>180</v>
      </c>
      <c r="AM34" s="905" t="s">
        <v>181</v>
      </c>
      <c r="AN34" s="783" t="s">
        <v>182</v>
      </c>
      <c r="AO34" s="359"/>
    </row>
    <row r="35" spans="1:41" ht="15" customHeight="1" x14ac:dyDescent="0.2">
      <c r="A35" s="358"/>
      <c r="B35" s="722">
        <v>3</v>
      </c>
      <c r="C35" s="729" t="s">
        <v>15</v>
      </c>
      <c r="D35" s="20" t="s">
        <v>157</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79"/>
      <c r="Y35" s="21"/>
      <c r="Z35" s="24">
        <v>0.5</v>
      </c>
      <c r="AA35" s="96"/>
      <c r="AB35" s="80"/>
      <c r="AC35" s="22"/>
      <c r="AD35" s="341"/>
      <c r="AE35" s="707">
        <f>SUM(E35:AD35)</f>
        <v>1.7499999999999998</v>
      </c>
      <c r="AF35" s="703">
        <f>SUM(E36:AD36)</f>
        <v>1.5625000000000002</v>
      </c>
      <c r="AG35" s="359"/>
      <c r="AI35" s="358"/>
      <c r="AJ35" s="881"/>
      <c r="AK35" s="787"/>
      <c r="AL35" s="772"/>
      <c r="AM35" s="906"/>
      <c r="AN35" s="908"/>
      <c r="AO35" s="359"/>
    </row>
    <row r="36" spans="1:41" ht="15" customHeight="1" thickBot="1" x14ac:dyDescent="0.25">
      <c r="A36" s="358"/>
      <c r="B36" s="723"/>
      <c r="C36" s="730"/>
      <c r="D36" s="25" t="s">
        <v>158</v>
      </c>
      <c r="E36" s="57">
        <v>0.20833333333333334</v>
      </c>
      <c r="F36" s="27"/>
      <c r="G36" s="27"/>
      <c r="H36" s="56"/>
      <c r="I36" s="140">
        <v>0.3125</v>
      </c>
      <c r="J36" s="27"/>
      <c r="K36" s="27"/>
      <c r="L36" s="56"/>
      <c r="M36" s="140">
        <v>0.3125</v>
      </c>
      <c r="N36" s="27"/>
      <c r="O36" s="27"/>
      <c r="P36" s="82"/>
      <c r="Q36" s="26"/>
      <c r="R36" s="27"/>
      <c r="S36" s="27"/>
      <c r="T36" s="82"/>
      <c r="U36" s="26"/>
      <c r="V36" s="29">
        <v>0.3125</v>
      </c>
      <c r="W36" s="27"/>
      <c r="X36" s="82"/>
      <c r="Y36" s="26"/>
      <c r="Z36" s="29">
        <v>0.41666666666666669</v>
      </c>
      <c r="AA36" s="97"/>
      <c r="AB36" s="83"/>
      <c r="AC36" s="27"/>
      <c r="AD36" s="342"/>
      <c r="AE36" s="708"/>
      <c r="AF36" s="704"/>
      <c r="AG36" s="359"/>
      <c r="AI36" s="358"/>
      <c r="AJ36" s="882"/>
      <c r="AK36" s="788"/>
      <c r="AL36" s="845"/>
      <c r="AM36" s="907"/>
      <c r="AN36" s="784"/>
      <c r="AO36" s="359"/>
    </row>
    <row r="37" spans="1:41" ht="15" customHeight="1" x14ac:dyDescent="0.2">
      <c r="A37" s="358"/>
      <c r="B37" s="723"/>
      <c r="C37" s="731" t="s">
        <v>18</v>
      </c>
      <c r="D37" s="30" t="s">
        <v>157</v>
      </c>
      <c r="E37" s="31"/>
      <c r="F37" s="32"/>
      <c r="G37" s="159">
        <v>0.33333333333333331</v>
      </c>
      <c r="H37" s="85"/>
      <c r="I37" s="31"/>
      <c r="J37" s="32"/>
      <c r="K37" s="159">
        <v>0.33333333333333331</v>
      </c>
      <c r="L37" s="85"/>
      <c r="M37" s="31"/>
      <c r="N37" s="32"/>
      <c r="O37" s="32"/>
      <c r="P37" s="161"/>
      <c r="Q37" s="181">
        <v>0.33333333333333331</v>
      </c>
      <c r="R37" s="32"/>
      <c r="S37" s="32"/>
      <c r="T37" s="161"/>
      <c r="U37" s="181">
        <v>0.33333333333333331</v>
      </c>
      <c r="V37" s="32"/>
      <c r="W37" s="32"/>
      <c r="X37" s="85"/>
      <c r="Y37" s="31"/>
      <c r="Z37" s="32"/>
      <c r="AA37" s="99"/>
      <c r="AB37" s="86"/>
      <c r="AC37" s="159">
        <v>0.5</v>
      </c>
      <c r="AD37" s="99"/>
      <c r="AE37" s="709">
        <f>SUM(E37:AD37)</f>
        <v>1.8333333333333333</v>
      </c>
      <c r="AF37" s="705">
        <f>SUM(E38:AD38)</f>
        <v>1.6666666666666667</v>
      </c>
      <c r="AG37" s="359"/>
      <c r="AI37" s="362"/>
      <c r="AJ37" s="888" t="s">
        <v>85</v>
      </c>
      <c r="AK37" s="748" t="s">
        <v>183</v>
      </c>
      <c r="AL37" s="890"/>
      <c r="AM37" s="890" t="s">
        <v>99</v>
      </c>
      <c r="AN37" s="883"/>
      <c r="AO37" s="359"/>
    </row>
    <row r="38" spans="1:41" ht="15" customHeight="1" x14ac:dyDescent="0.2">
      <c r="A38" s="358"/>
      <c r="B38" s="723"/>
      <c r="C38" s="732"/>
      <c r="D38" s="25" t="s">
        <v>158</v>
      </c>
      <c r="E38" s="26"/>
      <c r="F38" s="27"/>
      <c r="G38" s="160">
        <v>0.3125</v>
      </c>
      <c r="H38" s="82"/>
      <c r="I38" s="26"/>
      <c r="J38" s="27"/>
      <c r="K38" s="160">
        <v>0.3125</v>
      </c>
      <c r="L38" s="82"/>
      <c r="M38" s="26"/>
      <c r="N38" s="27"/>
      <c r="O38" s="27"/>
      <c r="P38" s="162"/>
      <c r="Q38" s="182">
        <v>0.3125</v>
      </c>
      <c r="R38" s="27"/>
      <c r="S38" s="27"/>
      <c r="T38" s="162"/>
      <c r="U38" s="182">
        <v>0.3125</v>
      </c>
      <c r="V38" s="27"/>
      <c r="W38" s="27"/>
      <c r="X38" s="82"/>
      <c r="Y38" s="26"/>
      <c r="Z38" s="27"/>
      <c r="AA38" s="97"/>
      <c r="AB38" s="83"/>
      <c r="AC38" s="160">
        <v>0.41666666666666669</v>
      </c>
      <c r="AD38" s="97"/>
      <c r="AE38" s="708"/>
      <c r="AF38" s="704"/>
      <c r="AG38" s="359"/>
      <c r="AI38" s="362"/>
      <c r="AJ38" s="889"/>
      <c r="AK38" s="749"/>
      <c r="AL38" s="891"/>
      <c r="AM38" s="891"/>
      <c r="AN38" s="884"/>
      <c r="AO38" s="359"/>
    </row>
    <row r="39" spans="1:41" ht="15" customHeight="1" x14ac:dyDescent="0.2">
      <c r="A39" s="358"/>
      <c r="B39" s="723"/>
      <c r="C39" s="725" t="s">
        <v>19</v>
      </c>
      <c r="D39" s="30" t="s">
        <v>157</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09">
        <f>SUM(E39:AD39)</f>
        <v>1.6666666666666665</v>
      </c>
      <c r="AF39" s="705">
        <f>SUM(E40:AD40)</f>
        <v>1.5625</v>
      </c>
      <c r="AG39" s="359"/>
      <c r="AI39" s="358"/>
      <c r="AJ39" s="885" t="s">
        <v>86</v>
      </c>
      <c r="AK39" s="797" t="s">
        <v>184</v>
      </c>
      <c r="AL39" s="886" t="s">
        <v>99</v>
      </c>
      <c r="AM39" s="886"/>
      <c r="AN39" s="887"/>
      <c r="AO39" s="359"/>
    </row>
    <row r="40" spans="1:41" ht="15" customHeight="1" x14ac:dyDescent="0.2">
      <c r="A40" s="358"/>
      <c r="B40" s="723"/>
      <c r="C40" s="726"/>
      <c r="D40" s="25" t="s">
        <v>158</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08"/>
      <c r="AF40" s="704"/>
      <c r="AG40" s="359"/>
      <c r="AI40" s="358"/>
      <c r="AJ40" s="885"/>
      <c r="AK40" s="797"/>
      <c r="AL40" s="886"/>
      <c r="AM40" s="886"/>
      <c r="AN40" s="887"/>
      <c r="AO40" s="359"/>
    </row>
    <row r="41" spans="1:41" ht="15" customHeight="1" x14ac:dyDescent="0.2">
      <c r="A41" s="358"/>
      <c r="B41" s="723"/>
      <c r="C41" s="727" t="s">
        <v>20</v>
      </c>
      <c r="D41" s="30" t="s">
        <v>157</v>
      </c>
      <c r="E41" s="31"/>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09">
        <f>SUM(E41:AD41)</f>
        <v>1.75</v>
      </c>
      <c r="AF41" s="705">
        <f>SUM(E42:AD42)</f>
        <v>1.5625</v>
      </c>
      <c r="AG41" s="359"/>
      <c r="AI41" s="358"/>
      <c r="AJ41" s="889" t="s">
        <v>87</v>
      </c>
      <c r="AK41" s="749" t="s">
        <v>185</v>
      </c>
      <c r="AL41" s="891" t="s">
        <v>99</v>
      </c>
      <c r="AM41" s="891"/>
      <c r="AN41" s="884"/>
      <c r="AO41" s="359"/>
    </row>
    <row r="42" spans="1:41" ht="15" customHeight="1" thickBot="1" x14ac:dyDescent="0.25">
      <c r="A42" s="358"/>
      <c r="B42" s="724"/>
      <c r="C42" s="728"/>
      <c r="D42" s="40" t="s">
        <v>158</v>
      </c>
      <c r="E42" s="2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13"/>
      <c r="AF42" s="706"/>
      <c r="AG42" s="359"/>
      <c r="AI42" s="358"/>
      <c r="AJ42" s="889"/>
      <c r="AK42" s="749"/>
      <c r="AL42" s="891"/>
      <c r="AM42" s="891"/>
      <c r="AN42" s="884"/>
      <c r="AO42" s="359"/>
    </row>
    <row r="43" spans="1:41" ht="26.45" customHeight="1" thickBot="1" x14ac:dyDescent="0.4">
      <c r="A43" s="358"/>
      <c r="B43" s="58"/>
      <c r="C43" s="45"/>
      <c r="D43" s="58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885" t="s">
        <v>88</v>
      </c>
      <c r="AK43" s="797" t="s">
        <v>186</v>
      </c>
      <c r="AL43" s="886"/>
      <c r="AM43" s="886"/>
      <c r="AN43" s="887" t="s">
        <v>99</v>
      </c>
      <c r="AO43" s="359"/>
    </row>
    <row r="44" spans="1:41" ht="15" customHeight="1" x14ac:dyDescent="0.2">
      <c r="A44" s="358"/>
      <c r="B44" s="722">
        <v>4</v>
      </c>
      <c r="C44" s="729" t="s">
        <v>15</v>
      </c>
      <c r="D44" s="20" t="s">
        <v>157</v>
      </c>
      <c r="E44" s="21"/>
      <c r="F44" s="22"/>
      <c r="G44" s="24">
        <v>0.33333333333333331</v>
      </c>
      <c r="H44" s="23"/>
      <c r="I44" s="80"/>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4">
        <v>0.5</v>
      </c>
      <c r="AD44" s="96"/>
      <c r="AE44" s="707">
        <f>SUM(E44:AD44)</f>
        <v>1.8333333333333333</v>
      </c>
      <c r="AF44" s="703">
        <f>SUM(E45:AD45)</f>
        <v>1.6666666666666667</v>
      </c>
      <c r="AG44" s="368"/>
      <c r="AI44" s="363"/>
      <c r="AJ44" s="885"/>
      <c r="AK44" s="797"/>
      <c r="AL44" s="886"/>
      <c r="AM44" s="886"/>
      <c r="AN44" s="887"/>
      <c r="AO44" s="359"/>
    </row>
    <row r="45" spans="1:41" ht="15" customHeight="1" x14ac:dyDescent="0.2">
      <c r="A45" s="358"/>
      <c r="B45" s="723"/>
      <c r="C45" s="730"/>
      <c r="D45" s="25" t="s">
        <v>158</v>
      </c>
      <c r="E45" s="26"/>
      <c r="F45" s="27"/>
      <c r="G45" s="29">
        <v>0.3125</v>
      </c>
      <c r="H45" s="28"/>
      <c r="I45" s="83"/>
      <c r="J45" s="27"/>
      <c r="K45" s="29">
        <v>0.3125</v>
      </c>
      <c r="L45" s="28"/>
      <c r="M45" s="83"/>
      <c r="N45" s="27"/>
      <c r="O45" s="27"/>
      <c r="P45" s="56"/>
      <c r="Q45" s="140">
        <v>0.3125</v>
      </c>
      <c r="R45" s="27"/>
      <c r="S45" s="27"/>
      <c r="T45" s="56"/>
      <c r="U45" s="140">
        <v>0.3125</v>
      </c>
      <c r="V45" s="27"/>
      <c r="W45" s="27"/>
      <c r="X45" s="28"/>
      <c r="Y45" s="26"/>
      <c r="Z45" s="27"/>
      <c r="AA45" s="97"/>
      <c r="AB45" s="83"/>
      <c r="AC45" s="29">
        <v>0.41666666666666669</v>
      </c>
      <c r="AD45" s="97"/>
      <c r="AE45" s="708"/>
      <c r="AF45" s="704"/>
      <c r="AG45" s="359"/>
      <c r="AI45" s="363"/>
      <c r="AJ45" s="889" t="s">
        <v>89</v>
      </c>
      <c r="AK45" s="749" t="s">
        <v>187</v>
      </c>
      <c r="AL45" s="891" t="s">
        <v>99</v>
      </c>
      <c r="AM45" s="891"/>
      <c r="AN45" s="884"/>
      <c r="AO45" s="359"/>
    </row>
    <row r="46" spans="1:41" ht="15" customHeight="1" x14ac:dyDescent="0.2">
      <c r="A46" s="358"/>
      <c r="B46" s="723"/>
      <c r="C46" s="731" t="s">
        <v>18</v>
      </c>
      <c r="D46" s="30" t="s">
        <v>157</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09">
        <f>SUM(E46:AD46)</f>
        <v>1.6666666666666665</v>
      </c>
      <c r="AF46" s="705">
        <f>SUM(E47:AD47)</f>
        <v>1.5625</v>
      </c>
      <c r="AG46" s="368"/>
      <c r="AI46" s="363"/>
      <c r="AJ46" s="889"/>
      <c r="AK46" s="749"/>
      <c r="AL46" s="891"/>
      <c r="AM46" s="891"/>
      <c r="AN46" s="884"/>
      <c r="AO46" s="359"/>
    </row>
    <row r="47" spans="1:41" ht="15" customHeight="1" x14ac:dyDescent="0.2">
      <c r="A47" s="358"/>
      <c r="B47" s="723"/>
      <c r="C47" s="732"/>
      <c r="D47" s="25" t="s">
        <v>158</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08"/>
      <c r="AF47" s="704"/>
      <c r="AG47" s="359"/>
      <c r="AI47" s="363"/>
      <c r="AJ47" s="885" t="s">
        <v>90</v>
      </c>
      <c r="AK47" s="797" t="s">
        <v>188</v>
      </c>
      <c r="AL47" s="886" t="s">
        <v>99</v>
      </c>
      <c r="AM47" s="886"/>
      <c r="AN47" s="887"/>
      <c r="AO47" s="359"/>
    </row>
    <row r="48" spans="1:41" ht="15" customHeight="1" x14ac:dyDescent="0.2">
      <c r="A48" s="358"/>
      <c r="B48" s="723"/>
      <c r="C48" s="725" t="s">
        <v>19</v>
      </c>
      <c r="D48" s="30" t="s">
        <v>157</v>
      </c>
      <c r="E48" s="31"/>
      <c r="F48" s="32"/>
      <c r="G48" s="32"/>
      <c r="H48" s="85"/>
      <c r="I48" s="31"/>
      <c r="J48" s="32"/>
      <c r="K48" s="32"/>
      <c r="L48" s="33"/>
      <c r="M48" s="86"/>
      <c r="N48" s="165">
        <v>0.33333333333333331</v>
      </c>
      <c r="O48" s="32"/>
      <c r="P48" s="85"/>
      <c r="Q48" s="31"/>
      <c r="R48" s="165">
        <v>0.33333333333333331</v>
      </c>
      <c r="S48" s="32"/>
      <c r="T48" s="85"/>
      <c r="U48" s="31"/>
      <c r="V48" s="32"/>
      <c r="W48" s="165">
        <v>0.33333333333333331</v>
      </c>
      <c r="X48" s="85"/>
      <c r="Y48" s="31"/>
      <c r="Z48" s="32"/>
      <c r="AA48" s="188"/>
      <c r="AB48" s="192">
        <v>0.5</v>
      </c>
      <c r="AC48" s="32"/>
      <c r="AD48" s="188">
        <v>0.25</v>
      </c>
      <c r="AE48" s="709">
        <f>SUM(E48:AD48)</f>
        <v>1.75</v>
      </c>
      <c r="AF48" s="705">
        <f>SUM(E49:AD49)</f>
        <v>1.5625</v>
      </c>
      <c r="AG48" s="368"/>
      <c r="AI48" s="363"/>
      <c r="AJ48" s="885"/>
      <c r="AK48" s="797"/>
      <c r="AL48" s="886"/>
      <c r="AM48" s="886"/>
      <c r="AN48" s="887"/>
      <c r="AO48" s="359"/>
    </row>
    <row r="49" spans="1:41" ht="15" customHeight="1" x14ac:dyDescent="0.2">
      <c r="A49" s="358"/>
      <c r="B49" s="723"/>
      <c r="C49" s="726"/>
      <c r="D49" s="25" t="s">
        <v>158</v>
      </c>
      <c r="E49" s="26"/>
      <c r="F49" s="27"/>
      <c r="G49" s="27"/>
      <c r="H49" s="82"/>
      <c r="I49" s="26"/>
      <c r="J49" s="27"/>
      <c r="K49" s="27"/>
      <c r="L49" s="28"/>
      <c r="M49" s="83"/>
      <c r="N49" s="166">
        <v>0.3125</v>
      </c>
      <c r="O49" s="27"/>
      <c r="P49" s="82"/>
      <c r="Q49" s="26"/>
      <c r="R49" s="166">
        <v>0.3125</v>
      </c>
      <c r="S49" s="27"/>
      <c r="T49" s="82"/>
      <c r="U49" s="26"/>
      <c r="V49" s="27"/>
      <c r="W49" s="166">
        <v>0.3125</v>
      </c>
      <c r="X49" s="82"/>
      <c r="Y49" s="26"/>
      <c r="Z49" s="27"/>
      <c r="AA49" s="189"/>
      <c r="AB49" s="193">
        <v>0.41666666666666669</v>
      </c>
      <c r="AC49" s="27"/>
      <c r="AD49" s="189">
        <v>0.20833333333333334</v>
      </c>
      <c r="AE49" s="708"/>
      <c r="AF49" s="704"/>
      <c r="AG49" s="359"/>
      <c r="AI49" s="363"/>
      <c r="AJ49" s="889" t="s">
        <v>91</v>
      </c>
      <c r="AK49" s="749" t="s">
        <v>189</v>
      </c>
      <c r="AL49" s="891"/>
      <c r="AM49" s="891" t="s">
        <v>99</v>
      </c>
      <c r="AN49" s="884"/>
      <c r="AO49" s="359"/>
    </row>
    <row r="50" spans="1:41" ht="15" customHeight="1" x14ac:dyDescent="0.2">
      <c r="A50" s="358"/>
      <c r="B50" s="723"/>
      <c r="C50" s="727" t="s">
        <v>20</v>
      </c>
      <c r="D50" s="30" t="s">
        <v>157</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32"/>
      <c r="AD50" s="99"/>
      <c r="AE50" s="709">
        <f>SUM(E50:AD50)</f>
        <v>1.7499999999999998</v>
      </c>
      <c r="AF50" s="705">
        <f>SUM(E51:AD51)</f>
        <v>1.5625000000000002</v>
      </c>
      <c r="AG50" s="368"/>
      <c r="AI50" s="363"/>
      <c r="AJ50" s="889"/>
      <c r="AK50" s="749"/>
      <c r="AL50" s="891"/>
      <c r="AM50" s="891"/>
      <c r="AN50" s="884"/>
      <c r="AO50" s="359"/>
    </row>
    <row r="51" spans="1:41" ht="15" customHeight="1" thickBot="1" x14ac:dyDescent="0.25">
      <c r="A51" s="358"/>
      <c r="B51" s="724"/>
      <c r="C51" s="728"/>
      <c r="D51" s="40" t="s">
        <v>158</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27"/>
      <c r="AD51" s="103"/>
      <c r="AE51" s="713"/>
      <c r="AF51" s="706"/>
      <c r="AG51" s="359"/>
      <c r="AI51" s="363"/>
      <c r="AJ51" s="885" t="s">
        <v>93</v>
      </c>
      <c r="AK51" s="797" t="s">
        <v>203</v>
      </c>
      <c r="AL51" s="886" t="s">
        <v>99</v>
      </c>
      <c r="AM51" s="886"/>
      <c r="AN51" s="887"/>
      <c r="AO51" s="359"/>
    </row>
    <row r="52" spans="1:41" ht="26.45" customHeight="1" thickBot="1" x14ac:dyDescent="0.25">
      <c r="A52" s="358"/>
      <c r="Y52" s="719" t="s">
        <v>172</v>
      </c>
      <c r="Z52" s="720"/>
      <c r="AA52" s="720"/>
      <c r="AB52" s="720"/>
      <c r="AC52" s="720"/>
      <c r="AD52" s="720"/>
      <c r="AE52" s="48">
        <f>AVERAGE(AE17:AE24,AE26:AE33,AE35:AE42,AE44:AE51)</f>
        <v>1.75</v>
      </c>
      <c r="AF52" s="49">
        <f>AVERAGE(AF17:AF24,AF26:AF33,AF35:AF42,AF44:AF51)</f>
        <v>1.5885416666666667</v>
      </c>
      <c r="AG52" s="359"/>
      <c r="AI52" s="363"/>
      <c r="AJ52" s="885"/>
      <c r="AK52" s="797"/>
      <c r="AL52" s="886"/>
      <c r="AM52" s="886"/>
      <c r="AN52" s="887"/>
      <c r="AO52" s="359"/>
    </row>
    <row r="53" spans="1:41" ht="15" customHeight="1" x14ac:dyDescent="0.2">
      <c r="A53" s="358"/>
      <c r="AG53" s="359"/>
      <c r="AI53" s="363"/>
      <c r="AJ53" s="889" t="s">
        <v>94</v>
      </c>
      <c r="AK53" s="900" t="s">
        <v>190</v>
      </c>
      <c r="AL53" s="891"/>
      <c r="AM53" s="891" t="s">
        <v>99</v>
      </c>
      <c r="AN53" s="884"/>
      <c r="AO53" s="359"/>
    </row>
    <row r="54" spans="1:41" s="62" customFormat="1" ht="35.1" customHeight="1" x14ac:dyDescent="0.2">
      <c r="A54" s="369"/>
      <c r="C54" s="63" t="s">
        <v>161</v>
      </c>
      <c r="D54" s="63"/>
      <c r="E54" s="64"/>
      <c r="F54" s="64"/>
      <c r="G54" s="64"/>
      <c r="H54" s="64"/>
      <c r="I54" s="64"/>
      <c r="J54" s="65" t="s">
        <v>173</v>
      </c>
      <c r="AF54" s="66"/>
      <c r="AG54" s="404"/>
      <c r="AH54" s="2"/>
      <c r="AI54" s="363"/>
      <c r="AJ54" s="889"/>
      <c r="AK54" s="901"/>
      <c r="AL54" s="891"/>
      <c r="AM54" s="891"/>
      <c r="AN54" s="884"/>
      <c r="AO54" s="359"/>
    </row>
    <row r="55" spans="1:41" s="62" customFormat="1" ht="35.1" customHeight="1" x14ac:dyDescent="0.2">
      <c r="A55" s="369"/>
      <c r="C55" s="63"/>
      <c r="D55" s="63"/>
      <c r="E55" s="64"/>
      <c r="F55" s="64"/>
      <c r="G55" s="64"/>
      <c r="H55" s="64"/>
      <c r="I55" s="64"/>
      <c r="J55" s="65" t="s">
        <v>163</v>
      </c>
      <c r="AF55" s="66"/>
      <c r="AG55" s="404"/>
      <c r="AH55" s="2"/>
      <c r="AI55" s="363"/>
      <c r="AJ55" s="395" t="s">
        <v>95</v>
      </c>
      <c r="AK55" s="685" t="s">
        <v>191</v>
      </c>
      <c r="AL55" s="398"/>
      <c r="AM55" s="398"/>
      <c r="AN55" s="399"/>
      <c r="AO55" s="359"/>
    </row>
    <row r="56" spans="1:41" s="62" customFormat="1" ht="35.1" customHeight="1" x14ac:dyDescent="0.2">
      <c r="A56" s="369"/>
      <c r="C56" s="63"/>
      <c r="D56" s="63"/>
      <c r="E56" s="64"/>
      <c r="F56" s="64"/>
      <c r="G56" s="64"/>
      <c r="H56" s="64"/>
      <c r="I56" s="64"/>
      <c r="J56" s="65" t="s">
        <v>164</v>
      </c>
      <c r="AF56" s="66"/>
      <c r="AG56" s="404"/>
      <c r="AH56" s="2"/>
      <c r="AI56" s="363"/>
      <c r="AJ56" s="394" t="s">
        <v>96</v>
      </c>
      <c r="AK56" s="684" t="s">
        <v>192</v>
      </c>
      <c r="AL56" s="396"/>
      <c r="AM56" s="396"/>
      <c r="AN56" s="397"/>
      <c r="AO56" s="359"/>
    </row>
    <row r="57" spans="1:41" s="62" customFormat="1" ht="35.1" customHeight="1" thickBot="1" x14ac:dyDescent="0.3">
      <c r="A57" s="369"/>
      <c r="C57" s="63"/>
      <c r="D57" s="63"/>
      <c r="E57" s="64"/>
      <c r="F57" s="64"/>
      <c r="G57" s="64"/>
      <c r="H57" s="64"/>
      <c r="I57" s="64"/>
      <c r="J57" s="65" t="s">
        <v>174</v>
      </c>
      <c r="AF57" s="66"/>
      <c r="AG57" s="404"/>
      <c r="AH57" s="2"/>
      <c r="AI57" s="363"/>
      <c r="AJ57" s="376" t="s">
        <v>97</v>
      </c>
      <c r="AK57" s="635" t="s">
        <v>193</v>
      </c>
      <c r="AL57" s="380"/>
      <c r="AM57" s="380"/>
      <c r="AN57" s="381"/>
      <c r="AO57" s="359"/>
    </row>
    <row r="58" spans="1:41" ht="35.1" customHeight="1" x14ac:dyDescent="0.2">
      <c r="A58" s="358"/>
      <c r="J58" s="65" t="s">
        <v>175</v>
      </c>
      <c r="AE58" s="2"/>
      <c r="AG58" s="405"/>
      <c r="AI58" s="358"/>
      <c r="AJ58" s="892"/>
      <c r="AK58" s="903" t="s">
        <v>194</v>
      </c>
      <c r="AL58" s="895">
        <f>COUNTIF(AL37:AL57,"x")</f>
        <v>5</v>
      </c>
      <c r="AM58" s="895">
        <f>COUNTIF(AM37:AM57,"x")</f>
        <v>3</v>
      </c>
      <c r="AN58" s="896">
        <f>COUNTIF(AN37:AN57,"x")</f>
        <v>1</v>
      </c>
      <c r="AO58" s="359"/>
    </row>
    <row r="59" spans="1:41" ht="15" customHeight="1" thickBot="1" x14ac:dyDescent="0.25">
      <c r="A59" s="358"/>
      <c r="B59" s="62"/>
      <c r="AE59" s="2"/>
      <c r="AG59" s="404"/>
      <c r="AI59" s="358"/>
      <c r="AJ59" s="893"/>
      <c r="AK59" s="904"/>
      <c r="AL59" s="873"/>
      <c r="AM59" s="873"/>
      <c r="AN59" s="874"/>
      <c r="AO59" s="359"/>
    </row>
    <row r="60" spans="1:41" ht="35.1" customHeight="1" thickBot="1" x14ac:dyDescent="0.25">
      <c r="A60" s="358"/>
      <c r="C60" s="63" t="s">
        <v>166</v>
      </c>
      <c r="D60" s="63"/>
      <c r="E60" s="64"/>
      <c r="F60" s="64"/>
      <c r="G60" s="64"/>
      <c r="H60" s="64"/>
      <c r="I60" s="63"/>
      <c r="J60" s="62" t="s">
        <v>167</v>
      </c>
      <c r="M60" s="333" t="s">
        <v>15</v>
      </c>
      <c r="N60" s="334">
        <v>0</v>
      </c>
      <c r="O60" s="62"/>
      <c r="Q60" s="335" t="s">
        <v>18</v>
      </c>
      <c r="R60" s="334">
        <v>0</v>
      </c>
      <c r="S60" s="62"/>
      <c r="U60" s="479" t="s">
        <v>19</v>
      </c>
      <c r="V60" s="334">
        <v>0</v>
      </c>
      <c r="W60" s="62"/>
      <c r="Y60" s="336" t="s">
        <v>20</v>
      </c>
      <c r="Z60" s="334">
        <v>0</v>
      </c>
      <c r="AA60" s="62"/>
      <c r="AB60" s="62"/>
      <c r="AC60" s="62"/>
      <c r="AD60" s="249" t="s">
        <v>36</v>
      </c>
      <c r="AE60" s="250">
        <f>SUM(N60,R60,V60,Z60)</f>
        <v>0</v>
      </c>
      <c r="AF60" s="66"/>
      <c r="AG60" s="405"/>
      <c r="AI60" s="358"/>
      <c r="AO60" s="359"/>
    </row>
    <row r="61" spans="1:41" s="62" customFormat="1" ht="15" customHeight="1" thickTop="1" x14ac:dyDescent="0.2">
      <c r="A61" s="369"/>
      <c r="C61" s="516"/>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04"/>
      <c r="AH61" s="2"/>
      <c r="AI61" s="369"/>
      <c r="AO61" s="370"/>
    </row>
    <row r="62" spans="1:41" ht="30" x14ac:dyDescent="0.2">
      <c r="A62" s="358"/>
      <c r="C62" s="63" t="s">
        <v>168</v>
      </c>
      <c r="J62" s="62" t="s">
        <v>169</v>
      </c>
      <c r="V62" s="62"/>
      <c r="W62" s="62"/>
      <c r="X62" s="62"/>
      <c r="Y62" s="62"/>
      <c r="Z62" s="62"/>
      <c r="AA62" s="62"/>
      <c r="AB62" s="62"/>
      <c r="AC62" s="62"/>
      <c r="AD62" s="62"/>
      <c r="AE62" s="62"/>
      <c r="AF62" s="66"/>
      <c r="AG62" s="405"/>
      <c r="AI62" s="369"/>
      <c r="AJ62" s="62"/>
      <c r="AK62" s="62"/>
      <c r="AL62" s="62"/>
      <c r="AM62" s="62"/>
      <c r="AN62" s="62"/>
      <c r="AO62" s="370"/>
    </row>
    <row r="63" spans="1:41"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406"/>
      <c r="AI63" s="365"/>
      <c r="AJ63" s="372"/>
      <c r="AK63" s="149"/>
      <c r="AL63" s="149"/>
      <c r="AM63" s="149"/>
      <c r="AN63" s="149"/>
      <c r="AO63" s="364"/>
    </row>
  </sheetData>
  <sheetProtection algorithmName="SHA-512" hashValue="bDeYWIPOU39ITHiP3oDRuua+IDeaB/bnDCuohfQH8IsqtNtFrHPBYYURdgEOeA4xvTpGAbckLaflugv38X7reg==" saltValue="kxRzBWl5zTFes9mA5FNvzA==" spinCount="100000" sheet="1" objects="1" scenarios="1"/>
  <mergeCells count="155">
    <mergeCell ref="AJ58:AJ59"/>
    <mergeCell ref="AK58:AK59"/>
    <mergeCell ref="AL58:AL59"/>
    <mergeCell ref="AM58:AM59"/>
    <mergeCell ref="AN58:AN59"/>
    <mergeCell ref="AL51:AL52"/>
    <mergeCell ref="AM51:AM52"/>
    <mergeCell ref="AN51:AN52"/>
    <mergeCell ref="Y52:AD52"/>
    <mergeCell ref="AJ53:AJ54"/>
    <mergeCell ref="AK53:AK54"/>
    <mergeCell ref="AL53:AL54"/>
    <mergeCell ref="AM53:AM54"/>
    <mergeCell ref="AN53:AN54"/>
    <mergeCell ref="AL45:AL46"/>
    <mergeCell ref="AM45:AM46"/>
    <mergeCell ref="AN45:AN46"/>
    <mergeCell ref="C46:C47"/>
    <mergeCell ref="AE46:AE47"/>
    <mergeCell ref="AF46:AF47"/>
    <mergeCell ref="AJ47:AJ48"/>
    <mergeCell ref="AK47:AK48"/>
    <mergeCell ref="AL47:AL48"/>
    <mergeCell ref="AM47:AM48"/>
    <mergeCell ref="AN47:AN48"/>
    <mergeCell ref="C48:C49"/>
    <mergeCell ref="AE48:AE49"/>
    <mergeCell ref="AF48:AF49"/>
    <mergeCell ref="AJ49:AJ50"/>
    <mergeCell ref="AK49:AK50"/>
    <mergeCell ref="AL49:AL50"/>
    <mergeCell ref="AM49:AM50"/>
    <mergeCell ref="AN49:AN50"/>
    <mergeCell ref="C50:C51"/>
    <mergeCell ref="B44:B51"/>
    <mergeCell ref="C44:C45"/>
    <mergeCell ref="AE44:AE45"/>
    <mergeCell ref="AF44:AF45"/>
    <mergeCell ref="AJ45:AJ46"/>
    <mergeCell ref="AK45:AK46"/>
    <mergeCell ref="AE50:AE51"/>
    <mergeCell ref="AF50:AF51"/>
    <mergeCell ref="AJ51:AJ52"/>
    <mergeCell ref="AK51:AK52"/>
    <mergeCell ref="AN41:AN42"/>
    <mergeCell ref="AJ43:AJ44"/>
    <mergeCell ref="AK43:AK44"/>
    <mergeCell ref="AL43:AL44"/>
    <mergeCell ref="AM43:AM44"/>
    <mergeCell ref="AN43:AN44"/>
    <mergeCell ref="AL39:AL40"/>
    <mergeCell ref="AM39:AM40"/>
    <mergeCell ref="AN39:AN40"/>
    <mergeCell ref="AN37:AN38"/>
    <mergeCell ref="C39:C40"/>
    <mergeCell ref="AE39:AE40"/>
    <mergeCell ref="AF39:AF40"/>
    <mergeCell ref="AJ39:AJ40"/>
    <mergeCell ref="AK39:AK40"/>
    <mergeCell ref="B35:B42"/>
    <mergeCell ref="C35:C36"/>
    <mergeCell ref="AE35:AE36"/>
    <mergeCell ref="AF35:AF36"/>
    <mergeCell ref="C37:C38"/>
    <mergeCell ref="AE37:AE38"/>
    <mergeCell ref="AF37:AF38"/>
    <mergeCell ref="C41:C42"/>
    <mergeCell ref="AE41:AE42"/>
    <mergeCell ref="AF41:AF42"/>
    <mergeCell ref="AJ41:AJ42"/>
    <mergeCell ref="AK41:AK42"/>
    <mergeCell ref="AL41:AL42"/>
    <mergeCell ref="AM41:AM42"/>
    <mergeCell ref="AJ37:AJ38"/>
    <mergeCell ref="AK37:AK38"/>
    <mergeCell ref="AL37:AL38"/>
    <mergeCell ref="AM37:AM38"/>
    <mergeCell ref="AJ34:AJ36"/>
    <mergeCell ref="AK34:AK36"/>
    <mergeCell ref="AL34:AL36"/>
    <mergeCell ref="AM34:AM36"/>
    <mergeCell ref="AN34:AN36"/>
    <mergeCell ref="AL27:AL28"/>
    <mergeCell ref="AM27:AM28"/>
    <mergeCell ref="C28:C29"/>
    <mergeCell ref="AE28:AE29"/>
    <mergeCell ref="AF28:AF29"/>
    <mergeCell ref="AJ29:AJ30"/>
    <mergeCell ref="AK29:AK30"/>
    <mergeCell ref="AL29:AL30"/>
    <mergeCell ref="AM29:AM30"/>
    <mergeCell ref="C30:C31"/>
    <mergeCell ref="B26:B33"/>
    <mergeCell ref="C26:C27"/>
    <mergeCell ref="AE26:AE27"/>
    <mergeCell ref="AF26:AF27"/>
    <mergeCell ref="AJ27:AJ28"/>
    <mergeCell ref="AK27:AK28"/>
    <mergeCell ref="AE30:AE31"/>
    <mergeCell ref="AF30:AF31"/>
    <mergeCell ref="C32:C33"/>
    <mergeCell ref="AE32:AE33"/>
    <mergeCell ref="AF32:AF33"/>
    <mergeCell ref="C21:C22"/>
    <mergeCell ref="AE21:AE22"/>
    <mergeCell ref="AL23:AL24"/>
    <mergeCell ref="AM23:AM24"/>
    <mergeCell ref="AJ25:AJ26"/>
    <mergeCell ref="AK25:AK26"/>
    <mergeCell ref="AL25:AL26"/>
    <mergeCell ref="AM25:AM26"/>
    <mergeCell ref="AF21:AF22"/>
    <mergeCell ref="C23:C24"/>
    <mergeCell ref="AE23:AE24"/>
    <mergeCell ref="AF23:AF24"/>
    <mergeCell ref="AJ23:AJ24"/>
    <mergeCell ref="AK23:AK24"/>
    <mergeCell ref="AK16:AK17"/>
    <mergeCell ref="AL16:AL17"/>
    <mergeCell ref="AM16:AM17"/>
    <mergeCell ref="B17:B24"/>
    <mergeCell ref="C17:C18"/>
    <mergeCell ref="AE17:AE18"/>
    <mergeCell ref="AF17:AF18"/>
    <mergeCell ref="AJ18:AJ19"/>
    <mergeCell ref="AK18:AK19"/>
    <mergeCell ref="AL18:AL19"/>
    <mergeCell ref="B15:B16"/>
    <mergeCell ref="C15:C16"/>
    <mergeCell ref="D15:D16"/>
    <mergeCell ref="AB15:AD15"/>
    <mergeCell ref="AE15:AF15"/>
    <mergeCell ref="AJ16:AJ17"/>
    <mergeCell ref="AM18:AM19"/>
    <mergeCell ref="C19:C20"/>
    <mergeCell ref="AE19:AE20"/>
    <mergeCell ref="AF19:AF20"/>
    <mergeCell ref="AJ20:AJ22"/>
    <mergeCell ref="AK20:AK22"/>
    <mergeCell ref="AL20:AL22"/>
    <mergeCell ref="AM20:AM22"/>
    <mergeCell ref="E15:H15"/>
    <mergeCell ref="I15:L15"/>
    <mergeCell ref="M15:P15"/>
    <mergeCell ref="Q15:T15"/>
    <mergeCell ref="U15:X15"/>
    <mergeCell ref="Y15:AA15"/>
    <mergeCell ref="A1:AO1"/>
    <mergeCell ref="AJ7:AN7"/>
    <mergeCell ref="B13:H14"/>
    <mergeCell ref="I13:AD14"/>
    <mergeCell ref="AJ13:AJ14"/>
    <mergeCell ref="AK13:AK14"/>
    <mergeCell ref="AL13:AL14"/>
    <mergeCell ref="AM13:AM14"/>
  </mergeCells>
  <conditionalFormatting sqref="AF17:AF24 AF26:AF33 AF35:AF42 AF44:AF51">
    <cfRule type="cellIs" dxfId="24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1"/>
  <sheetViews>
    <sheetView zoomScale="55" zoomScaleNormal="55" workbookViewId="0">
      <selection activeCell="M13" sqref="A13:M13"/>
    </sheetView>
  </sheetViews>
  <sheetFormatPr baseColWidth="10" defaultColWidth="11.42578125" defaultRowHeight="12.75" x14ac:dyDescent="0.2"/>
  <cols>
    <col min="1" max="3" width="6.7109375" style="2" customWidth="1"/>
    <col min="4" max="4" width="8.2851562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5.7109375" style="2" customWidth="1"/>
    <col min="26" max="27" width="8.28515625" style="2" customWidth="1"/>
    <col min="28" max="28" width="15.7109375" style="2" customWidth="1"/>
    <col min="29" max="29" width="8.28515625" style="2" customWidth="1"/>
    <col min="30" max="31" width="26.28515625" style="61" customWidth="1"/>
    <col min="32" max="16384" width="11.42578125" style="2"/>
  </cols>
  <sheetData>
    <row r="1" spans="1:31" ht="39.75" customHeight="1" thickBot="1" x14ac:dyDescent="0.25">
      <c r="A1" s="855" t="s">
        <v>260</v>
      </c>
      <c r="B1" s="856"/>
      <c r="C1" s="856"/>
      <c r="D1" s="856"/>
      <c r="E1" s="856"/>
      <c r="F1" s="856"/>
      <c r="G1" s="857"/>
      <c r="H1" s="700" t="s">
        <v>153</v>
      </c>
      <c r="I1" s="697"/>
      <c r="J1" s="697"/>
      <c r="K1" s="697"/>
      <c r="L1" s="697"/>
      <c r="M1" s="697"/>
      <c r="N1" s="697"/>
      <c r="O1" s="697"/>
      <c r="P1" s="697"/>
      <c r="Q1" s="697"/>
      <c r="R1" s="697"/>
      <c r="S1" s="697"/>
      <c r="T1" s="697"/>
      <c r="U1" s="697"/>
      <c r="V1" s="697"/>
      <c r="W1" s="697"/>
      <c r="X1" s="697"/>
      <c r="Y1" s="697"/>
      <c r="Z1" s="697"/>
      <c r="AA1" s="697"/>
      <c r="AB1" s="697"/>
      <c r="AC1" s="697"/>
      <c r="AD1" s="539" t="s">
        <v>152</v>
      </c>
      <c r="AE1" s="540" t="s">
        <v>108</v>
      </c>
    </row>
    <row r="2" spans="1:31" ht="30" customHeight="1" thickBot="1" x14ac:dyDescent="0.25">
      <c r="A2" s="858"/>
      <c r="B2" s="859"/>
      <c r="C2" s="859"/>
      <c r="D2" s="859"/>
      <c r="E2" s="859"/>
      <c r="F2" s="859"/>
      <c r="G2" s="860"/>
      <c r="H2" s="698"/>
      <c r="I2" s="699"/>
      <c r="J2" s="699"/>
      <c r="K2" s="699"/>
      <c r="L2" s="699"/>
      <c r="M2" s="699"/>
      <c r="N2" s="699"/>
      <c r="O2" s="699"/>
      <c r="P2" s="699"/>
      <c r="Q2" s="699"/>
      <c r="R2" s="699"/>
      <c r="S2" s="699"/>
      <c r="T2" s="699"/>
      <c r="U2" s="699"/>
      <c r="V2" s="699"/>
      <c r="W2" s="699"/>
      <c r="X2" s="699"/>
      <c r="Y2" s="699"/>
      <c r="Z2" s="699"/>
      <c r="AA2" s="699"/>
      <c r="AB2" s="699"/>
      <c r="AC2" s="699"/>
      <c r="AD2" s="539" t="s">
        <v>150</v>
      </c>
      <c r="AE2" s="541" t="s">
        <v>151</v>
      </c>
    </row>
    <row r="3" spans="1:31" ht="50.1" customHeight="1" thickBot="1" x14ac:dyDescent="0.25">
      <c r="A3" s="836" t="s">
        <v>154</v>
      </c>
      <c r="B3" s="838" t="s">
        <v>155</v>
      </c>
      <c r="C3" s="838" t="s">
        <v>156</v>
      </c>
      <c r="D3" s="846" t="s">
        <v>142</v>
      </c>
      <c r="E3" s="847"/>
      <c r="F3" s="847"/>
      <c r="G3" s="848"/>
      <c r="H3" s="846" t="s">
        <v>143</v>
      </c>
      <c r="I3" s="847"/>
      <c r="J3" s="847"/>
      <c r="K3" s="848"/>
      <c r="L3" s="846" t="s">
        <v>144</v>
      </c>
      <c r="M3" s="847"/>
      <c r="N3" s="847"/>
      <c r="O3" s="848"/>
      <c r="P3" s="846" t="s">
        <v>145</v>
      </c>
      <c r="Q3" s="847"/>
      <c r="R3" s="847"/>
      <c r="S3" s="848"/>
      <c r="T3" s="846" t="s">
        <v>146</v>
      </c>
      <c r="U3" s="847"/>
      <c r="V3" s="847"/>
      <c r="W3" s="848"/>
      <c r="X3" s="897" t="s">
        <v>147</v>
      </c>
      <c r="Y3" s="898"/>
      <c r="Z3" s="899"/>
      <c r="AA3" s="897" t="s">
        <v>148</v>
      </c>
      <c r="AB3" s="898"/>
      <c r="AC3" s="899"/>
      <c r="AD3" s="740" t="s">
        <v>149</v>
      </c>
      <c r="AE3" s="742"/>
    </row>
    <row r="4" spans="1:31" s="19" customFormat="1" ht="26.25" customHeight="1" thickBot="1" x14ac:dyDescent="0.25">
      <c r="A4" s="837"/>
      <c r="B4" s="839"/>
      <c r="C4" s="840"/>
      <c r="D4" s="257">
        <v>0.25</v>
      </c>
      <c r="E4" s="258">
        <v>0.58333333333333337</v>
      </c>
      <c r="F4" s="258">
        <v>0.91666666666666663</v>
      </c>
      <c r="G4" s="259"/>
      <c r="H4" s="257">
        <v>0.25</v>
      </c>
      <c r="I4" s="258">
        <v>0.58333333333333337</v>
      </c>
      <c r="J4" s="258">
        <v>0.91666666666666663</v>
      </c>
      <c r="K4" s="259"/>
      <c r="L4" s="257">
        <v>0.25</v>
      </c>
      <c r="M4" s="258">
        <v>0.58333333333333337</v>
      </c>
      <c r="N4" s="258">
        <v>0.91666666666666663</v>
      </c>
      <c r="O4" s="259"/>
      <c r="P4" s="257">
        <v>0.25</v>
      </c>
      <c r="Q4" s="258">
        <v>0.58333333333333337</v>
      </c>
      <c r="R4" s="258">
        <v>0.91666666666666663</v>
      </c>
      <c r="S4" s="259"/>
      <c r="T4" s="257">
        <v>0.25</v>
      </c>
      <c r="U4" s="258">
        <v>0.58333333333333337</v>
      </c>
      <c r="V4" s="258">
        <v>0.91666666666666663</v>
      </c>
      <c r="W4" s="259"/>
      <c r="X4" s="14">
        <v>0.25</v>
      </c>
      <c r="Y4" s="15">
        <v>0.75</v>
      </c>
      <c r="Z4" s="136"/>
      <c r="AA4" s="137">
        <v>0.25</v>
      </c>
      <c r="AB4" s="135">
        <v>0.75</v>
      </c>
      <c r="AC4" s="138"/>
      <c r="AD4" s="76" t="s">
        <v>159</v>
      </c>
      <c r="AE4" s="77" t="s">
        <v>160</v>
      </c>
    </row>
    <row r="5" spans="1:31" ht="15" customHeight="1" x14ac:dyDescent="0.2">
      <c r="A5" s="722">
        <v>1</v>
      </c>
      <c r="B5" s="729" t="s">
        <v>15</v>
      </c>
      <c r="C5" s="20" t="s">
        <v>157</v>
      </c>
      <c r="D5" s="80"/>
      <c r="E5" s="22"/>
      <c r="F5" s="22"/>
      <c r="G5" s="79"/>
      <c r="H5" s="21"/>
      <c r="I5" s="22"/>
      <c r="J5" s="22"/>
      <c r="K5" s="79"/>
      <c r="L5" s="21"/>
      <c r="M5" s="22"/>
      <c r="N5" s="22"/>
      <c r="O5" s="79"/>
      <c r="P5" s="21"/>
      <c r="Q5" s="22"/>
      <c r="R5" s="22"/>
      <c r="S5" s="79"/>
      <c r="T5" s="21"/>
      <c r="U5" s="22"/>
      <c r="V5" s="22"/>
      <c r="W5" s="23"/>
      <c r="X5" s="80"/>
      <c r="Y5" s="22"/>
      <c r="Z5" s="96"/>
      <c r="AA5" s="80"/>
      <c r="AB5" s="22"/>
      <c r="AC5" s="96"/>
      <c r="AD5" s="707">
        <f>SUM(D5:AC5)</f>
        <v>0</v>
      </c>
      <c r="AE5" s="703">
        <f>SUM(D6:AC6)</f>
        <v>0</v>
      </c>
    </row>
    <row r="6" spans="1:31" ht="15" customHeight="1" x14ac:dyDescent="0.2">
      <c r="A6" s="723"/>
      <c r="B6" s="730"/>
      <c r="C6" s="25" t="s">
        <v>158</v>
      </c>
      <c r="D6" s="26"/>
      <c r="E6" s="27"/>
      <c r="F6" s="27"/>
      <c r="G6" s="82"/>
      <c r="H6" s="26"/>
      <c r="I6" s="27"/>
      <c r="J6" s="27"/>
      <c r="K6" s="82"/>
      <c r="L6" s="26"/>
      <c r="M6" s="27"/>
      <c r="N6" s="27"/>
      <c r="O6" s="82"/>
      <c r="P6" s="26"/>
      <c r="Q6" s="27"/>
      <c r="R6" s="27"/>
      <c r="S6" s="82"/>
      <c r="T6" s="26"/>
      <c r="U6" s="27"/>
      <c r="V6" s="27"/>
      <c r="W6" s="28"/>
      <c r="X6" s="83"/>
      <c r="Y6" s="27"/>
      <c r="Z6" s="97"/>
      <c r="AA6" s="83"/>
      <c r="AB6" s="27"/>
      <c r="AC6" s="97"/>
      <c r="AD6" s="708"/>
      <c r="AE6" s="704"/>
    </row>
    <row r="7" spans="1:31" ht="15" customHeight="1" x14ac:dyDescent="0.2">
      <c r="A7" s="723"/>
      <c r="B7" s="731" t="s">
        <v>18</v>
      </c>
      <c r="C7" s="30" t="s">
        <v>157</v>
      </c>
      <c r="D7" s="31"/>
      <c r="E7" s="32"/>
      <c r="F7" s="32"/>
      <c r="G7" s="85"/>
      <c r="H7" s="31"/>
      <c r="I7" s="32"/>
      <c r="J7" s="32"/>
      <c r="K7" s="33"/>
      <c r="L7" s="86"/>
      <c r="M7" s="32"/>
      <c r="N7" s="32"/>
      <c r="O7" s="85"/>
      <c r="P7" s="31"/>
      <c r="Q7" s="32"/>
      <c r="R7" s="32"/>
      <c r="S7" s="33"/>
      <c r="T7" s="86"/>
      <c r="U7" s="32"/>
      <c r="V7" s="32"/>
      <c r="W7" s="33"/>
      <c r="X7" s="86"/>
      <c r="Y7" s="32"/>
      <c r="Z7" s="99"/>
      <c r="AA7" s="86"/>
      <c r="AB7" s="32"/>
      <c r="AC7" s="99"/>
      <c r="AD7" s="709">
        <f>SUM(D7:AC7)</f>
        <v>0</v>
      </c>
      <c r="AE7" s="705">
        <f>SUM(D8:AC8)</f>
        <v>0</v>
      </c>
    </row>
    <row r="8" spans="1:31" ht="15" customHeight="1" x14ac:dyDescent="0.2">
      <c r="A8" s="723"/>
      <c r="B8" s="732"/>
      <c r="C8" s="25" t="s">
        <v>158</v>
      </c>
      <c r="D8" s="26"/>
      <c r="E8" s="27"/>
      <c r="F8" s="27"/>
      <c r="G8" s="82"/>
      <c r="H8" s="26"/>
      <c r="I8" s="27"/>
      <c r="J8" s="27"/>
      <c r="K8" s="28"/>
      <c r="L8" s="83"/>
      <c r="M8" s="27"/>
      <c r="N8" s="27"/>
      <c r="O8" s="82"/>
      <c r="P8" s="26"/>
      <c r="Q8" s="27"/>
      <c r="R8" s="27"/>
      <c r="S8" s="28"/>
      <c r="T8" s="83"/>
      <c r="U8" s="27"/>
      <c r="V8" s="27"/>
      <c r="W8" s="28"/>
      <c r="X8" s="83"/>
      <c r="Y8" s="27"/>
      <c r="Z8" s="97"/>
      <c r="AA8" s="83"/>
      <c r="AB8" s="27"/>
      <c r="AC8" s="97"/>
      <c r="AD8" s="708"/>
      <c r="AE8" s="704"/>
    </row>
    <row r="9" spans="1:31" ht="15" customHeight="1" x14ac:dyDescent="0.2">
      <c r="A9" s="723"/>
      <c r="B9" s="725" t="s">
        <v>19</v>
      </c>
      <c r="C9" s="30" t="s">
        <v>157</v>
      </c>
      <c r="D9" s="31"/>
      <c r="E9" s="32"/>
      <c r="F9" s="32"/>
      <c r="G9" s="33"/>
      <c r="H9" s="86"/>
      <c r="I9" s="32"/>
      <c r="J9" s="32"/>
      <c r="K9" s="33"/>
      <c r="L9" s="86"/>
      <c r="M9" s="32"/>
      <c r="N9" s="32"/>
      <c r="O9" s="85"/>
      <c r="P9" s="31"/>
      <c r="Q9" s="32"/>
      <c r="R9" s="32"/>
      <c r="S9" s="33"/>
      <c r="T9" s="86"/>
      <c r="U9" s="32"/>
      <c r="V9" s="32"/>
      <c r="W9" s="33"/>
      <c r="X9" s="86"/>
      <c r="Y9" s="32"/>
      <c r="Z9" s="99"/>
      <c r="AA9" s="86"/>
      <c r="AB9" s="32"/>
      <c r="AC9" s="99"/>
      <c r="AD9" s="709">
        <f>SUM(D9:AC9)</f>
        <v>0</v>
      </c>
      <c r="AE9" s="705">
        <f>SUM(D10:AC10)</f>
        <v>0</v>
      </c>
    </row>
    <row r="10" spans="1:31" ht="15" customHeight="1" x14ac:dyDescent="0.2">
      <c r="A10" s="723"/>
      <c r="B10" s="726"/>
      <c r="C10" s="25" t="s">
        <v>158</v>
      </c>
      <c r="D10" s="26"/>
      <c r="E10" s="27"/>
      <c r="F10" s="27"/>
      <c r="G10" s="28"/>
      <c r="H10" s="83"/>
      <c r="I10" s="27"/>
      <c r="J10" s="27"/>
      <c r="K10" s="28"/>
      <c r="L10" s="83"/>
      <c r="M10" s="27"/>
      <c r="N10" s="27"/>
      <c r="O10" s="82"/>
      <c r="P10" s="26"/>
      <c r="Q10" s="27"/>
      <c r="R10" s="27"/>
      <c r="S10" s="28"/>
      <c r="T10" s="83"/>
      <c r="U10" s="27"/>
      <c r="V10" s="27"/>
      <c r="W10" s="28"/>
      <c r="X10" s="83"/>
      <c r="Y10" s="27"/>
      <c r="Z10" s="97"/>
      <c r="AA10" s="83"/>
      <c r="AB10" s="27"/>
      <c r="AC10" s="97"/>
      <c r="AD10" s="708"/>
      <c r="AE10" s="704"/>
    </row>
    <row r="11" spans="1:31" ht="15" customHeight="1" x14ac:dyDescent="0.2">
      <c r="A11" s="723"/>
      <c r="B11" s="727" t="s">
        <v>20</v>
      </c>
      <c r="C11" s="30" t="s">
        <v>157</v>
      </c>
      <c r="D11" s="31"/>
      <c r="E11" s="32"/>
      <c r="F11" s="32"/>
      <c r="G11" s="33"/>
      <c r="H11" s="86"/>
      <c r="I11" s="32"/>
      <c r="J11" s="32"/>
      <c r="K11" s="85"/>
      <c r="L11" s="31"/>
      <c r="M11" s="32"/>
      <c r="N11" s="32"/>
      <c r="O11" s="33"/>
      <c r="P11" s="86"/>
      <c r="Q11" s="32"/>
      <c r="R11" s="32"/>
      <c r="S11" s="33"/>
      <c r="T11" s="86"/>
      <c r="U11" s="32"/>
      <c r="V11" s="32"/>
      <c r="W11" s="85"/>
      <c r="X11" s="31"/>
      <c r="Y11" s="32"/>
      <c r="Z11" s="85"/>
      <c r="AA11" s="31"/>
      <c r="AB11" s="32"/>
      <c r="AC11" s="99"/>
      <c r="AD11" s="709">
        <f>SUM(D11:AC11)</f>
        <v>0</v>
      </c>
      <c r="AE11" s="705">
        <f>SUM(D12:AC12)</f>
        <v>0</v>
      </c>
    </row>
    <row r="12" spans="1:31" ht="15" customHeight="1" thickBot="1" x14ac:dyDescent="0.25">
      <c r="A12" s="724"/>
      <c r="B12" s="728"/>
      <c r="C12" s="40" t="s">
        <v>158</v>
      </c>
      <c r="D12" s="26"/>
      <c r="E12" s="27"/>
      <c r="F12" s="27"/>
      <c r="G12" s="28"/>
      <c r="H12" s="83"/>
      <c r="I12" s="27"/>
      <c r="J12" s="27"/>
      <c r="K12" s="82"/>
      <c r="L12" s="26"/>
      <c r="M12" s="27"/>
      <c r="N12" s="27"/>
      <c r="O12" s="28"/>
      <c r="P12" s="83"/>
      <c r="Q12" s="27"/>
      <c r="R12" s="27"/>
      <c r="S12" s="28"/>
      <c r="T12" s="83"/>
      <c r="U12" s="27"/>
      <c r="V12" s="27"/>
      <c r="W12" s="87"/>
      <c r="X12" s="43"/>
      <c r="Y12" s="41"/>
      <c r="Z12" s="87"/>
      <c r="AA12" s="43"/>
      <c r="AB12" s="41"/>
      <c r="AC12" s="103"/>
      <c r="AD12" s="713"/>
      <c r="AE12" s="706"/>
    </row>
    <row r="13" spans="1:31" ht="26.45" customHeight="1" thickBot="1" x14ac:dyDescent="0.4">
      <c r="A13" s="44"/>
      <c r="B13" s="45"/>
      <c r="C13" s="58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48"/>
      <c r="AE13" s="49"/>
    </row>
    <row r="14" spans="1:31" ht="15" customHeight="1" x14ac:dyDescent="0.2">
      <c r="A14" s="722">
        <v>2</v>
      </c>
      <c r="B14" s="729" t="s">
        <v>15</v>
      </c>
      <c r="C14" s="20" t="s">
        <v>157</v>
      </c>
      <c r="D14" s="21"/>
      <c r="E14" s="22"/>
      <c r="F14" s="22"/>
      <c r="G14" s="79"/>
      <c r="H14" s="21"/>
      <c r="I14" s="22"/>
      <c r="J14" s="22"/>
      <c r="K14" s="79"/>
      <c r="L14" s="21"/>
      <c r="M14" s="22"/>
      <c r="N14" s="22"/>
      <c r="O14" s="79"/>
      <c r="P14" s="21"/>
      <c r="Q14" s="22"/>
      <c r="R14" s="22"/>
      <c r="S14" s="79"/>
      <c r="T14" s="21"/>
      <c r="U14" s="22"/>
      <c r="V14" s="22"/>
      <c r="W14" s="79"/>
      <c r="X14" s="21"/>
      <c r="Y14" s="22"/>
      <c r="Z14" s="96"/>
      <c r="AA14" s="80"/>
      <c r="AB14" s="22"/>
      <c r="AC14" s="96"/>
      <c r="AD14" s="707">
        <f>SUM(D14:AC14)</f>
        <v>0</v>
      </c>
      <c r="AE14" s="703">
        <f>SUM(D15:AC15)</f>
        <v>0</v>
      </c>
    </row>
    <row r="15" spans="1:31" ht="15" customHeight="1" x14ac:dyDescent="0.2">
      <c r="A15" s="723"/>
      <c r="B15" s="730"/>
      <c r="C15" s="25" t="s">
        <v>158</v>
      </c>
      <c r="D15" s="26"/>
      <c r="E15" s="27"/>
      <c r="F15" s="27"/>
      <c r="G15" s="82"/>
      <c r="H15" s="26"/>
      <c r="I15" s="27"/>
      <c r="J15" s="27"/>
      <c r="K15" s="82"/>
      <c r="L15" s="26"/>
      <c r="M15" s="27"/>
      <c r="N15" s="27"/>
      <c r="O15" s="82"/>
      <c r="P15" s="26"/>
      <c r="Q15" s="27"/>
      <c r="R15" s="27"/>
      <c r="S15" s="82"/>
      <c r="T15" s="26"/>
      <c r="U15" s="27"/>
      <c r="V15" s="27"/>
      <c r="W15" s="82"/>
      <c r="X15" s="26"/>
      <c r="Y15" s="27"/>
      <c r="Z15" s="97"/>
      <c r="AA15" s="83"/>
      <c r="AB15" s="27"/>
      <c r="AC15" s="97"/>
      <c r="AD15" s="708"/>
      <c r="AE15" s="704"/>
    </row>
    <row r="16" spans="1:31" ht="15" customHeight="1" x14ac:dyDescent="0.2">
      <c r="A16" s="723"/>
      <c r="B16" s="731" t="s">
        <v>18</v>
      </c>
      <c r="C16" s="30" t="s">
        <v>157</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09">
        <f>SUM(D16:AC16)</f>
        <v>0</v>
      </c>
      <c r="AE16" s="705">
        <f>SUM(D17:AC17)</f>
        <v>0</v>
      </c>
    </row>
    <row r="17" spans="1:31" ht="15" customHeight="1" x14ac:dyDescent="0.2">
      <c r="A17" s="723"/>
      <c r="B17" s="732"/>
      <c r="C17" s="25" t="s">
        <v>158</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08"/>
      <c r="AE17" s="704"/>
    </row>
    <row r="18" spans="1:31" ht="15" customHeight="1" x14ac:dyDescent="0.2">
      <c r="A18" s="723"/>
      <c r="B18" s="725" t="s">
        <v>19</v>
      </c>
      <c r="C18" s="30" t="s">
        <v>157</v>
      </c>
      <c r="D18" s="31"/>
      <c r="E18" s="32"/>
      <c r="F18" s="32"/>
      <c r="G18" s="85"/>
      <c r="H18" s="31"/>
      <c r="I18" s="32"/>
      <c r="J18" s="32"/>
      <c r="K18" s="85"/>
      <c r="L18" s="31"/>
      <c r="M18" s="32"/>
      <c r="N18" s="32"/>
      <c r="O18" s="33"/>
      <c r="P18" s="86"/>
      <c r="Q18" s="32"/>
      <c r="R18" s="32"/>
      <c r="S18" s="33"/>
      <c r="T18" s="86"/>
      <c r="U18" s="32"/>
      <c r="V18" s="32"/>
      <c r="W18" s="85"/>
      <c r="X18" s="31"/>
      <c r="Y18" s="32"/>
      <c r="Z18" s="99"/>
      <c r="AA18" s="86"/>
      <c r="AB18" s="32"/>
      <c r="AC18" s="99"/>
      <c r="AD18" s="709">
        <f>SUM(D18:AC18)</f>
        <v>0</v>
      </c>
      <c r="AE18" s="705">
        <f>SUM(D19:AC19)</f>
        <v>0</v>
      </c>
    </row>
    <row r="19" spans="1:31" ht="15" customHeight="1" x14ac:dyDescent="0.2">
      <c r="A19" s="723"/>
      <c r="B19" s="726"/>
      <c r="C19" s="25" t="s">
        <v>158</v>
      </c>
      <c r="D19" s="26"/>
      <c r="E19" s="27"/>
      <c r="F19" s="27"/>
      <c r="G19" s="82"/>
      <c r="H19" s="26"/>
      <c r="I19" s="27"/>
      <c r="J19" s="27"/>
      <c r="K19" s="82"/>
      <c r="L19" s="26"/>
      <c r="M19" s="27"/>
      <c r="N19" s="27"/>
      <c r="O19" s="28"/>
      <c r="P19" s="83"/>
      <c r="Q19" s="27"/>
      <c r="R19" s="27"/>
      <c r="S19" s="28"/>
      <c r="T19" s="83"/>
      <c r="U19" s="27"/>
      <c r="V19" s="27"/>
      <c r="W19" s="82"/>
      <c r="X19" s="26"/>
      <c r="Y19" s="27"/>
      <c r="Z19" s="97"/>
      <c r="AA19" s="83"/>
      <c r="AB19" s="27"/>
      <c r="AC19" s="97"/>
      <c r="AD19" s="708"/>
      <c r="AE19" s="704"/>
    </row>
    <row r="20" spans="1:31" ht="15" customHeight="1" x14ac:dyDescent="0.2">
      <c r="A20" s="723"/>
      <c r="B20" s="727" t="s">
        <v>20</v>
      </c>
      <c r="C20" s="30" t="s">
        <v>157</v>
      </c>
      <c r="D20" s="31"/>
      <c r="E20" s="32"/>
      <c r="F20" s="32"/>
      <c r="G20" s="85"/>
      <c r="H20" s="31"/>
      <c r="I20" s="32"/>
      <c r="J20" s="32"/>
      <c r="K20" s="33"/>
      <c r="L20" s="86"/>
      <c r="M20" s="32"/>
      <c r="N20" s="32"/>
      <c r="O20" s="85"/>
      <c r="P20" s="31"/>
      <c r="Q20" s="32"/>
      <c r="R20" s="32"/>
      <c r="S20" s="33"/>
      <c r="T20" s="86"/>
      <c r="U20" s="32"/>
      <c r="V20" s="32"/>
      <c r="W20" s="33"/>
      <c r="X20" s="86"/>
      <c r="Y20" s="32"/>
      <c r="Z20" s="99"/>
      <c r="AA20" s="86"/>
      <c r="AB20" s="32"/>
      <c r="AC20" s="99"/>
      <c r="AD20" s="709">
        <f>SUM(D20:AC20)</f>
        <v>0</v>
      </c>
      <c r="AE20" s="705">
        <f>SUM(D21:AC21)</f>
        <v>0</v>
      </c>
    </row>
    <row r="21" spans="1:31" ht="15" customHeight="1" thickBot="1" x14ac:dyDescent="0.25">
      <c r="A21" s="724"/>
      <c r="B21" s="728"/>
      <c r="C21" s="40" t="s">
        <v>158</v>
      </c>
      <c r="D21" s="26"/>
      <c r="E21" s="27"/>
      <c r="F21" s="27"/>
      <c r="G21" s="82"/>
      <c r="H21" s="26"/>
      <c r="I21" s="27"/>
      <c r="J21" s="27"/>
      <c r="K21" s="28"/>
      <c r="L21" s="83"/>
      <c r="M21" s="27"/>
      <c r="N21" s="27"/>
      <c r="O21" s="82"/>
      <c r="P21" s="26"/>
      <c r="Q21" s="27"/>
      <c r="R21" s="27"/>
      <c r="S21" s="42"/>
      <c r="T21" s="88"/>
      <c r="U21" s="27"/>
      <c r="V21" s="27"/>
      <c r="W21" s="28"/>
      <c r="X21" s="83"/>
      <c r="Y21" s="27"/>
      <c r="Z21" s="103"/>
      <c r="AA21" s="88"/>
      <c r="AB21" s="27"/>
      <c r="AC21" s="103"/>
      <c r="AD21" s="713"/>
      <c r="AE21" s="706"/>
    </row>
    <row r="22" spans="1:31" ht="26.45" customHeight="1" thickBot="1" x14ac:dyDescent="0.4">
      <c r="A22" s="44"/>
      <c r="B22" s="45"/>
      <c r="C22" s="58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48"/>
      <c r="AE22" s="49"/>
    </row>
    <row r="23" spans="1:31" ht="15" customHeight="1" x14ac:dyDescent="0.2">
      <c r="A23" s="722">
        <v>3</v>
      </c>
      <c r="B23" s="729" t="s">
        <v>15</v>
      </c>
      <c r="C23" s="20" t="s">
        <v>157</v>
      </c>
      <c r="D23" s="21"/>
      <c r="E23" s="22"/>
      <c r="F23" s="22"/>
      <c r="G23" s="23"/>
      <c r="H23" s="80"/>
      <c r="I23" s="22"/>
      <c r="J23" s="22"/>
      <c r="K23" s="23"/>
      <c r="L23" s="80"/>
      <c r="M23" s="22"/>
      <c r="N23" s="22"/>
      <c r="O23" s="79"/>
      <c r="P23" s="21"/>
      <c r="Q23" s="22"/>
      <c r="R23" s="22"/>
      <c r="S23" s="79"/>
      <c r="T23" s="21"/>
      <c r="U23" s="22"/>
      <c r="V23" s="22"/>
      <c r="W23" s="79"/>
      <c r="X23" s="21"/>
      <c r="Y23" s="22"/>
      <c r="Z23" s="96"/>
      <c r="AA23" s="80"/>
      <c r="AB23" s="22"/>
      <c r="AC23" s="96"/>
      <c r="AD23" s="707">
        <f>SUM(D23:AC23)</f>
        <v>0</v>
      </c>
      <c r="AE23" s="703">
        <f>SUM(D24:AC24)</f>
        <v>0</v>
      </c>
    </row>
    <row r="24" spans="1:31" ht="15" customHeight="1" x14ac:dyDescent="0.2">
      <c r="A24" s="723"/>
      <c r="B24" s="730"/>
      <c r="C24" s="25" t="s">
        <v>158</v>
      </c>
      <c r="D24" s="26"/>
      <c r="E24" s="27"/>
      <c r="F24" s="27"/>
      <c r="G24" s="28"/>
      <c r="H24" s="83"/>
      <c r="I24" s="27"/>
      <c r="J24" s="27"/>
      <c r="K24" s="28"/>
      <c r="L24" s="83"/>
      <c r="M24" s="27"/>
      <c r="N24" s="27"/>
      <c r="O24" s="82"/>
      <c r="P24" s="26"/>
      <c r="Q24" s="27"/>
      <c r="R24" s="27"/>
      <c r="S24" s="82"/>
      <c r="T24" s="26"/>
      <c r="U24" s="27"/>
      <c r="V24" s="27"/>
      <c r="W24" s="82"/>
      <c r="X24" s="26"/>
      <c r="Y24" s="27"/>
      <c r="Z24" s="97"/>
      <c r="AA24" s="83"/>
      <c r="AB24" s="27"/>
      <c r="AC24" s="97"/>
      <c r="AD24" s="708"/>
      <c r="AE24" s="704"/>
    </row>
    <row r="25" spans="1:31" ht="15" customHeight="1" x14ac:dyDescent="0.2">
      <c r="A25" s="723"/>
      <c r="B25" s="731" t="s">
        <v>18</v>
      </c>
      <c r="C25" s="30" t="s">
        <v>157</v>
      </c>
      <c r="D25" s="31"/>
      <c r="E25" s="32"/>
      <c r="F25" s="32"/>
      <c r="G25" s="85"/>
      <c r="H25" s="31"/>
      <c r="I25" s="32"/>
      <c r="J25" s="32"/>
      <c r="K25" s="85"/>
      <c r="L25" s="31"/>
      <c r="M25" s="32"/>
      <c r="N25" s="32"/>
      <c r="O25" s="33"/>
      <c r="P25" s="86"/>
      <c r="Q25" s="32"/>
      <c r="R25" s="32"/>
      <c r="S25" s="33"/>
      <c r="T25" s="86"/>
      <c r="U25" s="32"/>
      <c r="V25" s="32"/>
      <c r="W25" s="85"/>
      <c r="X25" s="31"/>
      <c r="Y25" s="32"/>
      <c r="Z25" s="99"/>
      <c r="AA25" s="86"/>
      <c r="AB25" s="32"/>
      <c r="AC25" s="99"/>
      <c r="AD25" s="709">
        <f>SUM(D25:AC25)</f>
        <v>0</v>
      </c>
      <c r="AE25" s="705">
        <f>SUM(D26:AC26)</f>
        <v>0</v>
      </c>
    </row>
    <row r="26" spans="1:31" ht="15" customHeight="1" x14ac:dyDescent="0.2">
      <c r="A26" s="723"/>
      <c r="B26" s="732"/>
      <c r="C26" s="25" t="s">
        <v>158</v>
      </c>
      <c r="D26" s="26"/>
      <c r="E26" s="27"/>
      <c r="F26" s="27"/>
      <c r="G26" s="82"/>
      <c r="H26" s="26"/>
      <c r="I26" s="27"/>
      <c r="J26" s="27"/>
      <c r="K26" s="82"/>
      <c r="L26" s="26"/>
      <c r="M26" s="27"/>
      <c r="N26" s="27"/>
      <c r="O26" s="28"/>
      <c r="P26" s="83"/>
      <c r="Q26" s="27"/>
      <c r="R26" s="27"/>
      <c r="S26" s="28"/>
      <c r="T26" s="83"/>
      <c r="U26" s="27"/>
      <c r="V26" s="27"/>
      <c r="W26" s="82"/>
      <c r="X26" s="26"/>
      <c r="Y26" s="27"/>
      <c r="Z26" s="97"/>
      <c r="AA26" s="83"/>
      <c r="AB26" s="27"/>
      <c r="AC26" s="97"/>
      <c r="AD26" s="708"/>
      <c r="AE26" s="704"/>
    </row>
    <row r="27" spans="1:31" ht="15" customHeight="1" x14ac:dyDescent="0.2">
      <c r="A27" s="723"/>
      <c r="B27" s="725" t="s">
        <v>19</v>
      </c>
      <c r="C27" s="30" t="s">
        <v>157</v>
      </c>
      <c r="D27" s="31"/>
      <c r="E27" s="32"/>
      <c r="F27" s="32"/>
      <c r="G27" s="85"/>
      <c r="H27" s="31"/>
      <c r="I27" s="32"/>
      <c r="J27" s="32"/>
      <c r="K27" s="85"/>
      <c r="L27" s="31"/>
      <c r="M27" s="32"/>
      <c r="N27" s="32"/>
      <c r="O27" s="85"/>
      <c r="P27" s="31"/>
      <c r="Q27" s="32"/>
      <c r="R27" s="32"/>
      <c r="S27" s="85"/>
      <c r="T27" s="31"/>
      <c r="U27" s="32"/>
      <c r="V27" s="32"/>
      <c r="W27" s="33"/>
      <c r="X27" s="86"/>
      <c r="Y27" s="32"/>
      <c r="Z27" s="99"/>
      <c r="AA27" s="86"/>
      <c r="AB27" s="32"/>
      <c r="AC27" s="99"/>
      <c r="AD27" s="709">
        <f>SUM(D27:AC27)</f>
        <v>0</v>
      </c>
      <c r="AE27" s="705">
        <f>SUM(D28:AC28)</f>
        <v>0</v>
      </c>
    </row>
    <row r="28" spans="1:31" ht="15" customHeight="1" x14ac:dyDescent="0.2">
      <c r="A28" s="723"/>
      <c r="B28" s="726"/>
      <c r="C28" s="25" t="s">
        <v>158</v>
      </c>
      <c r="D28" s="26"/>
      <c r="E28" s="27"/>
      <c r="F28" s="27"/>
      <c r="G28" s="82"/>
      <c r="H28" s="26"/>
      <c r="I28" s="27"/>
      <c r="J28" s="27"/>
      <c r="K28" s="82"/>
      <c r="L28" s="26"/>
      <c r="M28" s="27"/>
      <c r="N28" s="27"/>
      <c r="O28" s="82"/>
      <c r="P28" s="26"/>
      <c r="Q28" s="27"/>
      <c r="R28" s="27"/>
      <c r="S28" s="82"/>
      <c r="T28" s="26"/>
      <c r="U28" s="27"/>
      <c r="V28" s="27"/>
      <c r="W28" s="28"/>
      <c r="X28" s="83"/>
      <c r="Y28" s="27"/>
      <c r="Z28" s="97"/>
      <c r="AA28" s="83"/>
      <c r="AB28" s="27"/>
      <c r="AC28" s="97"/>
      <c r="AD28" s="708"/>
      <c r="AE28" s="704"/>
    </row>
    <row r="29" spans="1:31" ht="15" customHeight="1" x14ac:dyDescent="0.2">
      <c r="A29" s="723"/>
      <c r="B29" s="727" t="s">
        <v>20</v>
      </c>
      <c r="C29" s="30" t="s">
        <v>157</v>
      </c>
      <c r="D29" s="31"/>
      <c r="E29" s="32"/>
      <c r="F29" s="32"/>
      <c r="G29" s="33"/>
      <c r="H29" s="86"/>
      <c r="I29" s="32"/>
      <c r="J29" s="32"/>
      <c r="K29" s="33"/>
      <c r="L29" s="86"/>
      <c r="M29" s="32"/>
      <c r="N29" s="32"/>
      <c r="O29" s="85"/>
      <c r="P29" s="31"/>
      <c r="Q29" s="32"/>
      <c r="R29" s="32"/>
      <c r="S29" s="33"/>
      <c r="T29" s="86"/>
      <c r="U29" s="32"/>
      <c r="V29" s="32"/>
      <c r="W29" s="85"/>
      <c r="X29" s="31"/>
      <c r="Y29" s="32"/>
      <c r="Z29" s="99"/>
      <c r="AA29" s="86"/>
      <c r="AB29" s="32"/>
      <c r="AC29" s="99"/>
      <c r="AD29" s="709">
        <f>SUM(D29:AC29)</f>
        <v>0</v>
      </c>
      <c r="AE29" s="705">
        <f>SUM(D30:AC30)</f>
        <v>0</v>
      </c>
    </row>
    <row r="30" spans="1:31" ht="15" customHeight="1" thickBot="1" x14ac:dyDescent="0.25">
      <c r="A30" s="724"/>
      <c r="B30" s="728"/>
      <c r="C30" s="40" t="s">
        <v>158</v>
      </c>
      <c r="D30" s="26"/>
      <c r="E30" s="27"/>
      <c r="F30" s="27"/>
      <c r="G30" s="28"/>
      <c r="H30" s="83"/>
      <c r="I30" s="27"/>
      <c r="J30" s="27"/>
      <c r="K30" s="28"/>
      <c r="L30" s="83"/>
      <c r="M30" s="27"/>
      <c r="N30" s="27"/>
      <c r="O30" s="82"/>
      <c r="P30" s="26"/>
      <c r="Q30" s="27"/>
      <c r="R30" s="27"/>
      <c r="S30" s="28"/>
      <c r="T30" s="83"/>
      <c r="U30" s="27"/>
      <c r="V30" s="27"/>
      <c r="W30" s="87"/>
      <c r="X30" s="43"/>
      <c r="Y30" s="41"/>
      <c r="Z30" s="97"/>
      <c r="AA30" s="83"/>
      <c r="AB30" s="27"/>
      <c r="AC30" s="97"/>
      <c r="AD30" s="713"/>
      <c r="AE30" s="706"/>
    </row>
    <row r="31" spans="1:31" ht="26.45" customHeight="1" thickBot="1" x14ac:dyDescent="0.4">
      <c r="A31" s="58"/>
      <c r="B31" s="45"/>
      <c r="C31" s="58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48"/>
      <c r="AE31" s="49"/>
    </row>
    <row r="32" spans="1:31" ht="15" customHeight="1" x14ac:dyDescent="0.2">
      <c r="A32" s="722">
        <v>4</v>
      </c>
      <c r="B32" s="729" t="s">
        <v>15</v>
      </c>
      <c r="C32" s="20" t="s">
        <v>157</v>
      </c>
      <c r="D32" s="21"/>
      <c r="E32" s="22"/>
      <c r="F32" s="22"/>
      <c r="G32" s="23"/>
      <c r="H32" s="80"/>
      <c r="I32" s="22"/>
      <c r="J32" s="22"/>
      <c r="K32" s="23"/>
      <c r="L32" s="80"/>
      <c r="M32" s="22"/>
      <c r="N32" s="22"/>
      <c r="O32" s="23"/>
      <c r="P32" s="80"/>
      <c r="Q32" s="22"/>
      <c r="R32" s="22"/>
      <c r="S32" s="23"/>
      <c r="T32" s="80"/>
      <c r="U32" s="22"/>
      <c r="V32" s="22"/>
      <c r="W32" s="79"/>
      <c r="X32" s="21"/>
      <c r="Y32" s="22"/>
      <c r="Z32" s="96"/>
      <c r="AA32" s="80"/>
      <c r="AB32" s="22"/>
      <c r="AC32" s="96"/>
      <c r="AD32" s="707">
        <f>SUM(D32:AC32)</f>
        <v>0</v>
      </c>
      <c r="AE32" s="703">
        <f>SUM(D33:AC33)</f>
        <v>0</v>
      </c>
    </row>
    <row r="33" spans="1:31" ht="15" customHeight="1" x14ac:dyDescent="0.2">
      <c r="A33" s="723"/>
      <c r="B33" s="730"/>
      <c r="C33" s="25" t="s">
        <v>158</v>
      </c>
      <c r="D33" s="26"/>
      <c r="E33" s="27"/>
      <c r="F33" s="27"/>
      <c r="G33" s="28"/>
      <c r="H33" s="83"/>
      <c r="I33" s="27"/>
      <c r="J33" s="27"/>
      <c r="K33" s="28"/>
      <c r="L33" s="83"/>
      <c r="M33" s="27"/>
      <c r="N33" s="27"/>
      <c r="O33" s="28"/>
      <c r="P33" s="83"/>
      <c r="Q33" s="27"/>
      <c r="R33" s="27"/>
      <c r="S33" s="28"/>
      <c r="T33" s="83"/>
      <c r="U33" s="27"/>
      <c r="V33" s="27"/>
      <c r="W33" s="28"/>
      <c r="X33" s="26"/>
      <c r="Y33" s="27"/>
      <c r="Z33" s="97"/>
      <c r="AA33" s="83"/>
      <c r="AB33" s="27"/>
      <c r="AC33" s="97"/>
      <c r="AD33" s="708"/>
      <c r="AE33" s="704"/>
    </row>
    <row r="34" spans="1:31" ht="15" customHeight="1" x14ac:dyDescent="0.2">
      <c r="A34" s="723"/>
      <c r="B34" s="731" t="s">
        <v>18</v>
      </c>
      <c r="C34" s="30" t="s">
        <v>157</v>
      </c>
      <c r="D34" s="31"/>
      <c r="E34" s="32"/>
      <c r="F34" s="32"/>
      <c r="G34" s="85"/>
      <c r="H34" s="31"/>
      <c r="I34" s="32"/>
      <c r="J34" s="32"/>
      <c r="K34" s="85"/>
      <c r="L34" s="31"/>
      <c r="M34" s="32"/>
      <c r="N34" s="32"/>
      <c r="O34" s="85"/>
      <c r="P34" s="31"/>
      <c r="Q34" s="32"/>
      <c r="R34" s="32"/>
      <c r="S34" s="85"/>
      <c r="T34" s="31"/>
      <c r="U34" s="32"/>
      <c r="V34" s="32"/>
      <c r="W34" s="33"/>
      <c r="X34" s="86"/>
      <c r="Y34" s="32"/>
      <c r="Z34" s="99"/>
      <c r="AA34" s="86"/>
      <c r="AB34" s="32"/>
      <c r="AC34" s="99"/>
      <c r="AD34" s="709">
        <f>SUM(D34:AC34)</f>
        <v>0</v>
      </c>
      <c r="AE34" s="705">
        <f>SUM(D35:AC35)</f>
        <v>0</v>
      </c>
    </row>
    <row r="35" spans="1:31" ht="15" customHeight="1" x14ac:dyDescent="0.2">
      <c r="A35" s="723"/>
      <c r="B35" s="732"/>
      <c r="C35" s="25" t="s">
        <v>158</v>
      </c>
      <c r="D35" s="26"/>
      <c r="E35" s="27"/>
      <c r="F35" s="27"/>
      <c r="G35" s="82"/>
      <c r="H35" s="26"/>
      <c r="I35" s="27"/>
      <c r="J35" s="27"/>
      <c r="K35" s="82"/>
      <c r="L35" s="26"/>
      <c r="M35" s="27"/>
      <c r="N35" s="27"/>
      <c r="O35" s="82"/>
      <c r="P35" s="26"/>
      <c r="Q35" s="27"/>
      <c r="R35" s="27"/>
      <c r="S35" s="82"/>
      <c r="T35" s="26"/>
      <c r="U35" s="27"/>
      <c r="V35" s="27"/>
      <c r="W35" s="28"/>
      <c r="X35" s="83"/>
      <c r="Y35" s="27"/>
      <c r="Z35" s="97"/>
      <c r="AA35" s="83"/>
      <c r="AB35" s="27"/>
      <c r="AC35" s="97"/>
      <c r="AD35" s="708"/>
      <c r="AE35" s="704"/>
    </row>
    <row r="36" spans="1:31" ht="15" customHeight="1" x14ac:dyDescent="0.2">
      <c r="A36" s="723"/>
      <c r="B36" s="725" t="s">
        <v>19</v>
      </c>
      <c r="C36" s="30" t="s">
        <v>157</v>
      </c>
      <c r="D36" s="31"/>
      <c r="E36" s="32"/>
      <c r="F36" s="32"/>
      <c r="G36" s="85"/>
      <c r="H36" s="31"/>
      <c r="I36" s="32"/>
      <c r="J36" s="32"/>
      <c r="K36" s="33"/>
      <c r="L36" s="86"/>
      <c r="M36" s="32"/>
      <c r="N36" s="32"/>
      <c r="O36" s="85"/>
      <c r="P36" s="31"/>
      <c r="Q36" s="32"/>
      <c r="R36" s="32"/>
      <c r="S36" s="85"/>
      <c r="T36" s="31"/>
      <c r="U36" s="32"/>
      <c r="V36" s="32"/>
      <c r="W36" s="85"/>
      <c r="X36" s="31"/>
      <c r="Y36" s="32"/>
      <c r="Z36" s="99"/>
      <c r="AA36" s="86"/>
      <c r="AB36" s="32"/>
      <c r="AC36" s="99"/>
      <c r="AD36" s="709">
        <f>SUM(D36:AC36)</f>
        <v>0</v>
      </c>
      <c r="AE36" s="705">
        <f>SUM(D37:AC37)</f>
        <v>0</v>
      </c>
    </row>
    <row r="37" spans="1:31" ht="15" customHeight="1" x14ac:dyDescent="0.2">
      <c r="A37" s="723"/>
      <c r="B37" s="726"/>
      <c r="C37" s="25" t="s">
        <v>158</v>
      </c>
      <c r="D37" s="26"/>
      <c r="E37" s="27"/>
      <c r="F37" s="27"/>
      <c r="G37" s="82"/>
      <c r="H37" s="26"/>
      <c r="I37" s="27"/>
      <c r="J37" s="27"/>
      <c r="K37" s="28"/>
      <c r="L37" s="83"/>
      <c r="M37" s="27"/>
      <c r="N37" s="27"/>
      <c r="O37" s="82"/>
      <c r="P37" s="26"/>
      <c r="Q37" s="27"/>
      <c r="R37" s="27"/>
      <c r="S37" s="82"/>
      <c r="T37" s="26"/>
      <c r="U37" s="27"/>
      <c r="V37" s="27"/>
      <c r="W37" s="82"/>
      <c r="X37" s="26"/>
      <c r="Y37" s="27"/>
      <c r="Z37" s="97"/>
      <c r="AA37" s="83"/>
      <c r="AB37" s="27"/>
      <c r="AC37" s="97"/>
      <c r="AD37" s="708"/>
      <c r="AE37" s="704"/>
    </row>
    <row r="38" spans="1:31" ht="15" customHeight="1" x14ac:dyDescent="0.2">
      <c r="A38" s="723"/>
      <c r="B38" s="727" t="s">
        <v>20</v>
      </c>
      <c r="C38" s="30" t="s">
        <v>157</v>
      </c>
      <c r="D38" s="31"/>
      <c r="E38" s="32"/>
      <c r="F38" s="32"/>
      <c r="G38" s="33"/>
      <c r="H38" s="86"/>
      <c r="I38" s="32"/>
      <c r="J38" s="32"/>
      <c r="K38" s="33"/>
      <c r="L38" s="86"/>
      <c r="M38" s="32"/>
      <c r="N38" s="32"/>
      <c r="O38" s="33"/>
      <c r="P38" s="86"/>
      <c r="Q38" s="32"/>
      <c r="R38" s="32"/>
      <c r="S38" s="33"/>
      <c r="T38" s="86"/>
      <c r="U38" s="32"/>
      <c r="V38" s="32"/>
      <c r="W38" s="85"/>
      <c r="X38" s="31"/>
      <c r="Y38" s="32"/>
      <c r="Z38" s="99"/>
      <c r="AA38" s="86"/>
      <c r="AB38" s="32"/>
      <c r="AC38" s="99"/>
      <c r="AD38" s="709">
        <f>SUM(D38:AC38)</f>
        <v>0</v>
      </c>
      <c r="AE38" s="705">
        <f>SUM(D39:AC39)</f>
        <v>0</v>
      </c>
    </row>
    <row r="39" spans="1:31" ht="15" customHeight="1" thickBot="1" x14ac:dyDescent="0.25">
      <c r="A39" s="724"/>
      <c r="B39" s="728"/>
      <c r="C39" s="40" t="s">
        <v>158</v>
      </c>
      <c r="D39" s="43"/>
      <c r="E39" s="41"/>
      <c r="F39" s="41"/>
      <c r="G39" s="42"/>
      <c r="H39" s="88"/>
      <c r="I39" s="41"/>
      <c r="J39" s="41"/>
      <c r="K39" s="42"/>
      <c r="L39" s="88"/>
      <c r="M39" s="41"/>
      <c r="N39" s="41"/>
      <c r="O39" s="42"/>
      <c r="P39" s="88"/>
      <c r="Q39" s="41"/>
      <c r="R39" s="41"/>
      <c r="S39" s="42"/>
      <c r="T39" s="88"/>
      <c r="U39" s="41"/>
      <c r="V39" s="41"/>
      <c r="W39" s="87"/>
      <c r="X39" s="43"/>
      <c r="Y39" s="41"/>
      <c r="Z39" s="103"/>
      <c r="AA39" s="88"/>
      <c r="AB39" s="27"/>
      <c r="AC39" s="103"/>
      <c r="AD39" s="713"/>
      <c r="AE39" s="706"/>
    </row>
    <row r="40" spans="1:31" ht="26.45" customHeight="1" thickBot="1" x14ac:dyDescent="0.25">
      <c r="X40" s="719" t="s">
        <v>172</v>
      </c>
      <c r="Y40" s="720"/>
      <c r="Z40" s="720"/>
      <c r="AA40" s="720"/>
      <c r="AB40" s="720"/>
      <c r="AC40" s="720"/>
      <c r="AD40" s="48">
        <f>AVERAGE(AD5:AD12,AD14:AD21,AD23:AD30,AD32:AD39)</f>
        <v>0</v>
      </c>
      <c r="AE40" s="49">
        <f>AVERAGE(AE5:AE12,AE14:AE21,AE23:AE30,AE32:AE39)</f>
        <v>0</v>
      </c>
    </row>
    <row r="41" spans="1:31" ht="35.1" customHeight="1" x14ac:dyDescent="0.2"/>
    <row r="42" spans="1:31" s="62" customFormat="1" ht="35.1" customHeight="1" x14ac:dyDescent="0.2">
      <c r="B42" s="63" t="s">
        <v>161</v>
      </c>
      <c r="C42" s="63"/>
      <c r="D42" s="64"/>
      <c r="E42" s="64"/>
      <c r="F42" s="64"/>
      <c r="G42" s="64"/>
      <c r="H42" s="64"/>
      <c r="I42" s="65" t="s">
        <v>173</v>
      </c>
      <c r="AE42" s="66"/>
    </row>
    <row r="43" spans="1:31" s="62" customFormat="1" ht="35.1" customHeight="1" x14ac:dyDescent="0.2">
      <c r="B43" s="63"/>
      <c r="C43" s="63"/>
      <c r="D43" s="64"/>
      <c r="E43" s="64"/>
      <c r="F43" s="64"/>
      <c r="G43" s="64"/>
      <c r="H43" s="64"/>
      <c r="I43" s="65" t="s">
        <v>163</v>
      </c>
      <c r="AE43" s="66"/>
    </row>
    <row r="44" spans="1:31" s="62" customFormat="1" ht="35.1" customHeight="1" x14ac:dyDescent="0.2">
      <c r="B44" s="63"/>
      <c r="C44" s="63"/>
      <c r="D44" s="64"/>
      <c r="E44" s="64"/>
      <c r="F44" s="64"/>
      <c r="G44" s="64"/>
      <c r="H44" s="64"/>
      <c r="I44" s="65" t="s">
        <v>164</v>
      </c>
      <c r="AE44" s="66"/>
    </row>
    <row r="45" spans="1:31" s="62" customFormat="1" ht="35.1" customHeight="1" x14ac:dyDescent="0.2">
      <c r="B45" s="63"/>
      <c r="C45" s="63"/>
      <c r="D45" s="64"/>
      <c r="E45" s="64"/>
      <c r="F45" s="64"/>
      <c r="G45" s="64"/>
      <c r="H45" s="64"/>
      <c r="I45" s="65" t="s">
        <v>174</v>
      </c>
      <c r="AE45" s="66"/>
    </row>
    <row r="46" spans="1:31" ht="35.1" customHeight="1" x14ac:dyDescent="0.2">
      <c r="I46" s="65" t="s">
        <v>175</v>
      </c>
      <c r="AD46" s="2"/>
    </row>
    <row r="47" spans="1:31" ht="15" customHeight="1" x14ac:dyDescent="0.2">
      <c r="A47" s="62"/>
      <c r="AD47" s="2"/>
    </row>
    <row r="48" spans="1:31" ht="35.1" customHeight="1" thickBot="1" x14ac:dyDescent="0.25">
      <c r="B48" s="63" t="s">
        <v>166</v>
      </c>
      <c r="C48" s="63"/>
      <c r="D48" s="64"/>
      <c r="E48" s="64"/>
      <c r="F48" s="64"/>
      <c r="G48" s="64"/>
      <c r="H48" s="63"/>
      <c r="I48" s="62" t="s">
        <v>167</v>
      </c>
      <c r="L48" s="333" t="s">
        <v>15</v>
      </c>
      <c r="M48" s="334">
        <v>0</v>
      </c>
      <c r="N48" s="62"/>
      <c r="P48" s="335" t="s">
        <v>18</v>
      </c>
      <c r="Q48" s="334">
        <v>0</v>
      </c>
      <c r="R48" s="62"/>
      <c r="T48" s="479" t="s">
        <v>19</v>
      </c>
      <c r="U48" s="334">
        <v>0</v>
      </c>
      <c r="V48" s="62"/>
      <c r="X48" s="336" t="s">
        <v>20</v>
      </c>
      <c r="Y48" s="334">
        <v>0</v>
      </c>
      <c r="Z48" s="62"/>
      <c r="AA48" s="62"/>
      <c r="AB48" s="62"/>
      <c r="AC48" s="249" t="s">
        <v>36</v>
      </c>
      <c r="AD48" s="250">
        <f>SUM(M48,Q48,U48,Y48)</f>
        <v>0</v>
      </c>
      <c r="AE48" s="66"/>
    </row>
    <row r="49" spans="2:31" s="62" customFormat="1" ht="15" customHeight="1" thickTop="1" x14ac:dyDescent="0.2">
      <c r="B49" s="5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row>
    <row r="50" spans="2:31" ht="30" x14ac:dyDescent="0.2">
      <c r="B50" s="63" t="s">
        <v>168</v>
      </c>
      <c r="I50" s="62" t="s">
        <v>169</v>
      </c>
      <c r="U50" s="62"/>
      <c r="V50" s="62"/>
      <c r="W50" s="62"/>
      <c r="X50" s="62"/>
      <c r="Y50" s="62"/>
      <c r="Z50" s="62"/>
      <c r="AA50" s="62"/>
      <c r="AB50" s="62"/>
      <c r="AC50" s="62"/>
      <c r="AD50" s="62"/>
      <c r="AE50" s="66"/>
    </row>
    <row r="51" spans="2:31" ht="35.1" customHeight="1" x14ac:dyDescent="0.2">
      <c r="AD51" s="2"/>
    </row>
  </sheetData>
  <mergeCells count="66">
    <mergeCell ref="X40:AC40"/>
    <mergeCell ref="B36:B37"/>
    <mergeCell ref="AD36:AD37"/>
    <mergeCell ref="AE36:AE37"/>
    <mergeCell ref="B38:B39"/>
    <mergeCell ref="B34:B35"/>
    <mergeCell ref="AD34:AD35"/>
    <mergeCell ref="AE34:AE35"/>
    <mergeCell ref="A32:A39"/>
    <mergeCell ref="B32:B33"/>
    <mergeCell ref="AD32:AD33"/>
    <mergeCell ref="AE32:AE33"/>
    <mergeCell ref="AD38:AD39"/>
    <mergeCell ref="AE38:AE39"/>
    <mergeCell ref="A23:A30"/>
    <mergeCell ref="B23:B24"/>
    <mergeCell ref="AD23:AD24"/>
    <mergeCell ref="AE23:AE24"/>
    <mergeCell ref="B25:B26"/>
    <mergeCell ref="AD25:AD26"/>
    <mergeCell ref="AE25:AE26"/>
    <mergeCell ref="B29:B30"/>
    <mergeCell ref="AD29:AD30"/>
    <mergeCell ref="AE29:AE30"/>
    <mergeCell ref="B27:B28"/>
    <mergeCell ref="AD27:AD28"/>
    <mergeCell ref="AE27:AE28"/>
    <mergeCell ref="A14:A21"/>
    <mergeCell ref="B14:B15"/>
    <mergeCell ref="AD14:AD15"/>
    <mergeCell ref="AE14:AE15"/>
    <mergeCell ref="AD18:AD19"/>
    <mergeCell ref="AE18:AE19"/>
    <mergeCell ref="B20:B21"/>
    <mergeCell ref="AD20:AD21"/>
    <mergeCell ref="AE20:AE21"/>
    <mergeCell ref="B16:B17"/>
    <mergeCell ref="AD16:AD17"/>
    <mergeCell ref="AE16:AE17"/>
    <mergeCell ref="B18:B19"/>
    <mergeCell ref="AE9:AE10"/>
    <mergeCell ref="B11:B12"/>
    <mergeCell ref="AD11:AD12"/>
    <mergeCell ref="AE11:AE12"/>
    <mergeCell ref="B7:B8"/>
    <mergeCell ref="AD7:AD8"/>
    <mergeCell ref="AE7:AE8"/>
    <mergeCell ref="B9:B10"/>
    <mergeCell ref="AD9:AD10"/>
    <mergeCell ref="AE5:AE6"/>
    <mergeCell ref="A3:A4"/>
    <mergeCell ref="B3:B4"/>
    <mergeCell ref="C3:C4"/>
    <mergeCell ref="AA3:AC3"/>
    <mergeCell ref="AD3:AE3"/>
    <mergeCell ref="A1:G2"/>
    <mergeCell ref="H1:AC2"/>
    <mergeCell ref="A5:A12"/>
    <mergeCell ref="B5:B6"/>
    <mergeCell ref="AD5:AD6"/>
    <mergeCell ref="D3:G3"/>
    <mergeCell ref="H3:K3"/>
    <mergeCell ref="L3:O3"/>
    <mergeCell ref="P3:S3"/>
    <mergeCell ref="T3:W3"/>
    <mergeCell ref="X3:Z3"/>
  </mergeCells>
  <conditionalFormatting sqref="AE5:AE12 AE14:AE21 AE23:AE30 AE32:AE39">
    <cfRule type="cellIs" dxfId="23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6" t="s">
        <v>59</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1"/>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v>39356</v>
      </c>
    </row>
    <row r="3" spans="1:33"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22">
        <v>1</v>
      </c>
      <c r="B5" s="711"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707">
        <f>SUM(D5:AE5)</f>
        <v>2.083333333333333</v>
      </c>
      <c r="AG5" s="703">
        <f>SUM(D6:AE6)</f>
        <v>1.9583333333333333</v>
      </c>
    </row>
    <row r="6" spans="1:33" ht="15" customHeight="1" x14ac:dyDescent="0.2">
      <c r="A6" s="723"/>
      <c r="B6" s="712"/>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708"/>
      <c r="AG6" s="704"/>
    </row>
    <row r="7" spans="1:33" ht="15" customHeight="1" x14ac:dyDescent="0.2">
      <c r="A7" s="723"/>
      <c r="B7" s="718"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709">
        <f>SUM(D7:AE7)</f>
        <v>1.3333333333333333</v>
      </c>
      <c r="AG7" s="705">
        <f>SUM(D8:AE8)</f>
        <v>1.25</v>
      </c>
    </row>
    <row r="8" spans="1:33" ht="15" customHeight="1" x14ac:dyDescent="0.2">
      <c r="A8" s="723"/>
      <c r="B8" s="718"/>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708"/>
      <c r="AG8" s="704"/>
    </row>
    <row r="9" spans="1:33" ht="15" customHeight="1" x14ac:dyDescent="0.2">
      <c r="A9" s="723"/>
      <c r="B9" s="710"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709">
        <f>SUM(D9:AE9)</f>
        <v>1.6666666666666665</v>
      </c>
      <c r="AG9" s="705">
        <f>SUM(D10:AE10)</f>
        <v>1.5625</v>
      </c>
    </row>
    <row r="10" spans="1:33" ht="15" customHeight="1" x14ac:dyDescent="0.2">
      <c r="A10" s="723"/>
      <c r="B10" s="710"/>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708"/>
      <c r="AG10" s="704"/>
    </row>
    <row r="11" spans="1:33" ht="15" customHeight="1" x14ac:dyDescent="0.2">
      <c r="A11" s="723"/>
      <c r="B11" s="716"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709">
        <f>SUM(D11:AE11)</f>
        <v>1.9166666666666663</v>
      </c>
      <c r="AG11" s="705">
        <f>SUM(D12:AE12)</f>
        <v>1.7916666666666665</v>
      </c>
    </row>
    <row r="12" spans="1:33" ht="15" customHeight="1" thickBot="1" x14ac:dyDescent="0.25">
      <c r="A12" s="724"/>
      <c r="B12" s="717"/>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713"/>
      <c r="AG12" s="706"/>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2">
        <v>2</v>
      </c>
      <c r="B14" s="711"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707">
        <f>SUM(D14:AE14)</f>
        <v>1.9166666666666663</v>
      </c>
      <c r="AG14" s="703">
        <f>SUM(D15:AE15)</f>
        <v>1.7916666666666665</v>
      </c>
    </row>
    <row r="15" spans="1:33" ht="15" customHeight="1" x14ac:dyDescent="0.2">
      <c r="A15" s="723"/>
      <c r="B15" s="712"/>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708"/>
      <c r="AG15" s="704"/>
    </row>
    <row r="16" spans="1:33" ht="15" customHeight="1" x14ac:dyDescent="0.2">
      <c r="A16" s="723"/>
      <c r="B16" s="718"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709">
        <f>SUM(D16:AE16)</f>
        <v>2.083333333333333</v>
      </c>
      <c r="AG16" s="705">
        <f>SUM(D17:AE17)</f>
        <v>1.9583333333333333</v>
      </c>
    </row>
    <row r="17" spans="1:33" ht="15" customHeight="1" x14ac:dyDescent="0.2">
      <c r="A17" s="723"/>
      <c r="B17" s="718"/>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708"/>
      <c r="AG17" s="704"/>
    </row>
    <row r="18" spans="1:33" ht="15" customHeight="1" x14ac:dyDescent="0.2">
      <c r="A18" s="723"/>
      <c r="B18" s="710"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709">
        <f>SUM(D18:AE18)</f>
        <v>1.3333333333333333</v>
      </c>
      <c r="AG18" s="705">
        <f>SUM(D19:AE19)</f>
        <v>1.25</v>
      </c>
    </row>
    <row r="19" spans="1:33" ht="15" customHeight="1" x14ac:dyDescent="0.2">
      <c r="A19" s="723"/>
      <c r="B19" s="710"/>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708"/>
      <c r="AG19" s="704"/>
    </row>
    <row r="20" spans="1:33" ht="15" customHeight="1" x14ac:dyDescent="0.2">
      <c r="A20" s="723"/>
      <c r="B20" s="716"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709">
        <f>SUM(D20:AE20)</f>
        <v>1.6666666666666665</v>
      </c>
      <c r="AG20" s="705">
        <f>SUM(D21:AE21)</f>
        <v>1.5625</v>
      </c>
    </row>
    <row r="21" spans="1:33" ht="15" customHeight="1" thickBot="1" x14ac:dyDescent="0.25">
      <c r="A21" s="724"/>
      <c r="B21" s="717"/>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713"/>
      <c r="AG21" s="706"/>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22">
        <v>3</v>
      </c>
      <c r="B23" s="711"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707">
        <f>SUM(D23:AE23)</f>
        <v>1.6666666666666665</v>
      </c>
      <c r="AG23" s="703">
        <f>SUM(D24:AE24)</f>
        <v>1.5625</v>
      </c>
    </row>
    <row r="24" spans="1:33" ht="15" customHeight="1" x14ac:dyDescent="0.2">
      <c r="A24" s="723"/>
      <c r="B24" s="712"/>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708"/>
      <c r="AG24" s="704"/>
    </row>
    <row r="25" spans="1:33" ht="15" customHeight="1" x14ac:dyDescent="0.2">
      <c r="A25" s="723"/>
      <c r="B25" s="718"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709">
        <f>SUM(D25:AE25)</f>
        <v>1.9166666666666663</v>
      </c>
      <c r="AG25" s="705">
        <f>SUM(D26:AE26)</f>
        <v>1.7916666666666665</v>
      </c>
    </row>
    <row r="26" spans="1:33" ht="15" customHeight="1" x14ac:dyDescent="0.2">
      <c r="A26" s="723"/>
      <c r="B26" s="718"/>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708"/>
      <c r="AG26" s="704"/>
    </row>
    <row r="27" spans="1:33" ht="15" customHeight="1" x14ac:dyDescent="0.2">
      <c r="A27" s="723"/>
      <c r="B27" s="710"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709">
        <f>SUM(D27:AE27)</f>
        <v>2.083333333333333</v>
      </c>
      <c r="AG27" s="705">
        <f>SUM(D28:AE28)</f>
        <v>1.9583333333333333</v>
      </c>
    </row>
    <row r="28" spans="1:33" ht="15" customHeight="1" x14ac:dyDescent="0.2">
      <c r="A28" s="723"/>
      <c r="B28" s="710"/>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708"/>
      <c r="AG28" s="704"/>
    </row>
    <row r="29" spans="1:33" ht="15" customHeight="1" x14ac:dyDescent="0.2">
      <c r="A29" s="723"/>
      <c r="B29" s="716"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709">
        <f>SUM(D29:AE29)</f>
        <v>1.3333333333333333</v>
      </c>
      <c r="AG29" s="705">
        <f>SUM(D30:AE30)</f>
        <v>1.25</v>
      </c>
    </row>
    <row r="30" spans="1:33" ht="15" customHeight="1" thickBot="1" x14ac:dyDescent="0.25">
      <c r="A30" s="724"/>
      <c r="B30" s="717"/>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713"/>
      <c r="AG30" s="706"/>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22">
        <v>4</v>
      </c>
      <c r="B32" s="711"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707">
        <f>SUM(D32:AE32)</f>
        <v>1.3333333333333333</v>
      </c>
      <c r="AG32" s="703">
        <f>SUM(D33:AE33)</f>
        <v>1.25</v>
      </c>
    </row>
    <row r="33" spans="1:33" ht="15" customHeight="1" x14ac:dyDescent="0.2">
      <c r="A33" s="723"/>
      <c r="B33" s="712"/>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708"/>
      <c r="AG33" s="704"/>
    </row>
    <row r="34" spans="1:33" ht="15" customHeight="1" x14ac:dyDescent="0.2">
      <c r="A34" s="723"/>
      <c r="B34" s="718"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709">
        <f>SUM(D34:AE34)</f>
        <v>1.6666666666666665</v>
      </c>
      <c r="AG34" s="705">
        <f>SUM(D35:AE35)</f>
        <v>1.5625</v>
      </c>
    </row>
    <row r="35" spans="1:33" ht="15" customHeight="1" x14ac:dyDescent="0.2">
      <c r="A35" s="723"/>
      <c r="B35" s="718"/>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708"/>
      <c r="AG35" s="704"/>
    </row>
    <row r="36" spans="1:33" ht="15" customHeight="1" x14ac:dyDescent="0.2">
      <c r="A36" s="723"/>
      <c r="B36" s="710"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709">
        <f>SUM(D36:AE36)</f>
        <v>1.9166666666666663</v>
      </c>
      <c r="AG36" s="705">
        <f>SUM(D37:AE37)</f>
        <v>1.7916666666666665</v>
      </c>
    </row>
    <row r="37" spans="1:33" ht="15" customHeight="1" x14ac:dyDescent="0.2">
      <c r="A37" s="723"/>
      <c r="B37" s="710"/>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708"/>
      <c r="AG37" s="704"/>
    </row>
    <row r="38" spans="1:33" ht="15" customHeight="1" x14ac:dyDescent="0.2">
      <c r="A38" s="723"/>
      <c r="B38" s="716"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709">
        <f>SUM(D38:AE38)</f>
        <v>2.083333333333333</v>
      </c>
      <c r="AG38" s="705">
        <f>SUM(D39:AE39)</f>
        <v>1.9583333333333333</v>
      </c>
    </row>
    <row r="39" spans="1:33" ht="15" customHeight="1" thickBot="1" x14ac:dyDescent="0.25">
      <c r="A39" s="724"/>
      <c r="B39" s="717"/>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713"/>
      <c r="AG39" s="706"/>
    </row>
    <row r="40" spans="1:33" ht="26.45" customHeight="1" thickBot="1" x14ac:dyDescent="0.25">
      <c r="X40" s="719" t="s">
        <v>21</v>
      </c>
      <c r="Y40" s="720"/>
      <c r="Z40" s="720"/>
      <c r="AA40" s="720"/>
      <c r="AB40" s="720"/>
      <c r="AC40" s="720"/>
      <c r="AD40" s="720"/>
      <c r="AE40" s="721"/>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 ref="B38:B39"/>
    <mergeCell ref="B25:B26"/>
    <mergeCell ref="B27:B28"/>
    <mergeCell ref="B20:B21"/>
    <mergeCell ref="B23:B24"/>
    <mergeCell ref="AF5:AF6"/>
    <mergeCell ref="AG5:AG6"/>
    <mergeCell ref="AF7:AF8"/>
    <mergeCell ref="AG7:AG8"/>
    <mergeCell ref="AF9:AF10"/>
    <mergeCell ref="AG9:AG10"/>
    <mergeCell ref="AF11:AF12"/>
    <mergeCell ref="AG11:AG12"/>
    <mergeCell ref="AF14:AF15"/>
    <mergeCell ref="AG14:AG15"/>
    <mergeCell ref="AF16:AF17"/>
    <mergeCell ref="AG16:AG17"/>
    <mergeCell ref="AF25:AF26"/>
    <mergeCell ref="AG25:AG26"/>
    <mergeCell ref="AF18:AF19"/>
    <mergeCell ref="AF38:AF39"/>
    <mergeCell ref="AG38:AG39"/>
    <mergeCell ref="AF32:AF33"/>
    <mergeCell ref="AG32:AG33"/>
    <mergeCell ref="AF34:AF35"/>
    <mergeCell ref="AG34:AG35"/>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E238"/>
  <sheetViews>
    <sheetView zoomScale="55" zoomScaleNormal="55" zoomScaleSheetLayoutView="25" zoomScalePageLayoutView="10" workbookViewId="0">
      <selection activeCell="AC23" sqref="AC23"/>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9.7109375" style="2" customWidth="1"/>
    <col min="36" max="36" width="4.28515625" style="2" customWidth="1"/>
    <col min="37" max="37" width="15.7109375" style="2" customWidth="1"/>
    <col min="38" max="65" width="9" style="2" customWidth="1"/>
    <col min="66" max="82" width="7.7109375" style="2" customWidth="1"/>
    <col min="83" max="83" width="7.7109375" style="61" customWidth="1"/>
    <col min="84" max="90" width="7.7109375" style="2" customWidth="1"/>
    <col min="91" max="16384" width="11.42578125" style="2"/>
  </cols>
  <sheetData>
    <row r="1" spans="1:88" s="67" customFormat="1" ht="80.099999999999994" customHeight="1" thickBot="1" x14ac:dyDescent="0.25">
      <c r="A1" s="849" t="s">
        <v>280</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c r="AV1" s="850"/>
      <c r="AW1" s="850"/>
      <c r="AX1" s="850"/>
      <c r="AY1" s="850"/>
      <c r="AZ1" s="850"/>
      <c r="BA1" s="850"/>
      <c r="BB1" s="850"/>
      <c r="BC1" s="850"/>
      <c r="BD1" s="850"/>
      <c r="BE1" s="850"/>
      <c r="BF1" s="850"/>
      <c r="BG1" s="850"/>
      <c r="BH1" s="850"/>
      <c r="BI1" s="850"/>
      <c r="BJ1" s="850"/>
      <c r="BK1" s="850"/>
      <c r="BL1" s="850"/>
      <c r="BM1" s="850"/>
      <c r="BN1" s="850"/>
      <c r="BO1" s="850"/>
      <c r="BP1" s="850"/>
      <c r="BQ1" s="850"/>
      <c r="BR1" s="851"/>
      <c r="CE1" s="94"/>
    </row>
    <row r="2" spans="1:88" s="468" customFormat="1" ht="22.5" customHeight="1" thickBot="1" x14ac:dyDescent="0.25">
      <c r="A2" s="456"/>
      <c r="B2" s="467" t="s">
        <v>123</v>
      </c>
      <c r="C2" s="467"/>
      <c r="D2" s="467"/>
      <c r="E2" s="467"/>
      <c r="F2" s="467"/>
      <c r="G2" s="456"/>
      <c r="H2" s="467"/>
      <c r="I2" s="461" t="s">
        <v>124</v>
      </c>
      <c r="J2" s="460"/>
      <c r="K2" s="462"/>
      <c r="L2" s="462"/>
      <c r="M2" s="462"/>
      <c r="N2" s="462"/>
      <c r="O2" s="462"/>
      <c r="P2" s="462"/>
      <c r="Q2" s="462"/>
      <c r="R2" s="469"/>
      <c r="S2" s="469"/>
      <c r="T2" s="469"/>
      <c r="U2" s="469"/>
      <c r="V2" s="469"/>
      <c r="W2" s="469"/>
      <c r="X2" s="469"/>
      <c r="Y2" s="469"/>
      <c r="Z2" s="469"/>
      <c r="AA2" s="469"/>
      <c r="AB2" s="469"/>
      <c r="AC2" s="469"/>
      <c r="AD2" s="469"/>
      <c r="AF2" s="470"/>
      <c r="AG2" s="471"/>
      <c r="AH2" s="471"/>
      <c r="AL2" s="471"/>
    </row>
    <row r="3" spans="1:88" customFormat="1" ht="40.5" customHeight="1" x14ac:dyDescent="0.2">
      <c r="A3" s="356"/>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7"/>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61"/>
      <c r="CF3" s="2"/>
      <c r="CG3" s="2"/>
      <c r="CH3" s="2"/>
      <c r="CI3" s="2"/>
      <c r="CJ3" s="2"/>
    </row>
    <row r="4" spans="1:88" ht="34.5" x14ac:dyDescent="0.5">
      <c r="A4" s="358"/>
      <c r="B4" s="373" t="s">
        <v>218</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row>
    <row r="5" spans="1:88" ht="20.100000000000001" customHeight="1" thickBot="1" x14ac:dyDescent="0.45">
      <c r="A5" s="358"/>
      <c r="B5" s="354"/>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row>
    <row r="6" spans="1:88" ht="39.75" customHeight="1" thickBot="1" x14ac:dyDescent="0.25">
      <c r="A6" s="358"/>
      <c r="B6" s="855" t="s">
        <v>268</v>
      </c>
      <c r="C6" s="856"/>
      <c r="D6" s="856"/>
      <c r="E6" s="856"/>
      <c r="F6" s="856"/>
      <c r="G6" s="856"/>
      <c r="H6" s="857"/>
      <c r="I6" s="700" t="s">
        <v>153</v>
      </c>
      <c r="J6" s="697"/>
      <c r="K6" s="697"/>
      <c r="L6" s="697"/>
      <c r="M6" s="697"/>
      <c r="N6" s="697"/>
      <c r="O6" s="697"/>
      <c r="P6" s="697"/>
      <c r="Q6" s="697"/>
      <c r="R6" s="697"/>
      <c r="S6" s="697"/>
      <c r="T6" s="697"/>
      <c r="U6" s="697"/>
      <c r="V6" s="697"/>
      <c r="W6" s="697"/>
      <c r="X6" s="697"/>
      <c r="Y6" s="697"/>
      <c r="Z6" s="697"/>
      <c r="AA6" s="697"/>
      <c r="AB6" s="697"/>
      <c r="AC6" s="697"/>
      <c r="AD6" s="697"/>
      <c r="AE6" s="697"/>
      <c r="AF6" s="539" t="s">
        <v>152</v>
      </c>
      <c r="AG6" s="540" t="s">
        <v>108</v>
      </c>
      <c r="AH6" s="359"/>
    </row>
    <row r="7" spans="1:88" ht="30" customHeight="1" thickBot="1" x14ac:dyDescent="0.25">
      <c r="A7" s="358"/>
      <c r="B7" s="858"/>
      <c r="C7" s="859"/>
      <c r="D7" s="859"/>
      <c r="E7" s="859"/>
      <c r="F7" s="859"/>
      <c r="G7" s="859"/>
      <c r="H7" s="860"/>
      <c r="I7" s="698"/>
      <c r="J7" s="699"/>
      <c r="K7" s="699"/>
      <c r="L7" s="699"/>
      <c r="M7" s="699"/>
      <c r="N7" s="699"/>
      <c r="O7" s="699"/>
      <c r="P7" s="699"/>
      <c r="Q7" s="699"/>
      <c r="R7" s="699"/>
      <c r="S7" s="699"/>
      <c r="T7" s="699"/>
      <c r="U7" s="699"/>
      <c r="V7" s="699"/>
      <c r="W7" s="699"/>
      <c r="X7" s="699"/>
      <c r="Y7" s="699"/>
      <c r="Z7" s="699"/>
      <c r="AA7" s="699"/>
      <c r="AB7" s="699"/>
      <c r="AC7" s="699"/>
      <c r="AD7" s="699"/>
      <c r="AE7" s="699"/>
      <c r="AF7" s="539" t="s">
        <v>150</v>
      </c>
      <c r="AG7" s="541" t="s">
        <v>151</v>
      </c>
      <c r="AH7" s="359"/>
    </row>
    <row r="8" spans="1:88" ht="50.1" customHeight="1" thickBot="1" x14ac:dyDescent="0.55000000000000004">
      <c r="A8" s="358"/>
      <c r="B8" s="836" t="s">
        <v>154</v>
      </c>
      <c r="C8" s="838" t="s">
        <v>155</v>
      </c>
      <c r="D8" s="838" t="s">
        <v>156</v>
      </c>
      <c r="E8" s="846" t="s">
        <v>142</v>
      </c>
      <c r="F8" s="847"/>
      <c r="G8" s="847"/>
      <c r="H8" s="848"/>
      <c r="I8" s="846" t="s">
        <v>143</v>
      </c>
      <c r="J8" s="847"/>
      <c r="K8" s="847"/>
      <c r="L8" s="848"/>
      <c r="M8" s="846" t="s">
        <v>144</v>
      </c>
      <c r="N8" s="847"/>
      <c r="O8" s="847"/>
      <c r="P8" s="848"/>
      <c r="Q8" s="846" t="s">
        <v>145</v>
      </c>
      <c r="R8" s="847"/>
      <c r="S8" s="847"/>
      <c r="T8" s="848"/>
      <c r="U8" s="846" t="s">
        <v>146</v>
      </c>
      <c r="V8" s="847"/>
      <c r="W8" s="847"/>
      <c r="X8" s="848"/>
      <c r="Y8" s="897" t="s">
        <v>147</v>
      </c>
      <c r="Z8" s="898"/>
      <c r="AA8" s="898"/>
      <c r="AB8" s="899"/>
      <c r="AC8" s="897" t="s">
        <v>148</v>
      </c>
      <c r="AD8" s="898"/>
      <c r="AE8" s="899"/>
      <c r="AF8" s="740" t="s">
        <v>149</v>
      </c>
      <c r="AG8" s="742"/>
      <c r="AH8" s="359"/>
      <c r="AJ8" s="356"/>
      <c r="AK8" s="148"/>
      <c r="AL8" s="413" t="s">
        <v>216</v>
      </c>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357"/>
    </row>
    <row r="9" spans="1:88" s="19" customFormat="1" ht="26.25" customHeight="1" thickBot="1" x14ac:dyDescent="0.25">
      <c r="A9" s="360"/>
      <c r="B9" s="837"/>
      <c r="C9" s="839"/>
      <c r="D9" s="840"/>
      <c r="E9" s="257">
        <v>0.25</v>
      </c>
      <c r="F9" s="258">
        <v>0.58333333333333337</v>
      </c>
      <c r="G9" s="258">
        <v>0.91666666666666663</v>
      </c>
      <c r="H9" s="259"/>
      <c r="I9" s="257">
        <v>0.25</v>
      </c>
      <c r="J9" s="258">
        <v>0.58333333333333337</v>
      </c>
      <c r="K9" s="258">
        <v>0.91666666666666663</v>
      </c>
      <c r="L9" s="259"/>
      <c r="M9" s="257">
        <v>0.25</v>
      </c>
      <c r="N9" s="258">
        <v>0.58333333333333337</v>
      </c>
      <c r="O9" s="258">
        <v>0.91666666666666663</v>
      </c>
      <c r="P9" s="259"/>
      <c r="Q9" s="257">
        <v>0.25</v>
      </c>
      <c r="R9" s="258">
        <v>0.58333333333333337</v>
      </c>
      <c r="S9" s="258">
        <v>0.91666666666666663</v>
      </c>
      <c r="T9" s="259"/>
      <c r="U9" s="257">
        <v>0.25</v>
      </c>
      <c r="V9" s="258">
        <v>0.58333333333333337</v>
      </c>
      <c r="W9" s="258">
        <v>0.91666666666666663</v>
      </c>
      <c r="X9" s="259"/>
      <c r="Y9" s="14">
        <v>0.25</v>
      </c>
      <c r="Z9" s="15">
        <v>0.58333333333333337</v>
      </c>
      <c r="AA9" s="15">
        <v>0.91666666666666663</v>
      </c>
      <c r="AB9" s="16"/>
      <c r="AC9" s="147">
        <v>0.25</v>
      </c>
      <c r="AD9" s="135">
        <v>0.75</v>
      </c>
      <c r="AE9" s="138"/>
      <c r="AF9" s="76" t="s">
        <v>159</v>
      </c>
      <c r="AG9" s="77" t="s">
        <v>160</v>
      </c>
      <c r="AH9" s="361"/>
      <c r="AJ9" s="360"/>
      <c r="BR9" s="361"/>
    </row>
    <row r="10" spans="1:88" ht="15" customHeight="1" thickBot="1" x14ac:dyDescent="0.25">
      <c r="A10" s="358"/>
      <c r="B10" s="722">
        <v>1</v>
      </c>
      <c r="C10" s="729" t="s">
        <v>15</v>
      </c>
      <c r="D10" s="20" t="s">
        <v>157</v>
      </c>
      <c r="E10" s="80"/>
      <c r="F10" s="22"/>
      <c r="G10" s="24">
        <v>0.33333333333333331</v>
      </c>
      <c r="H10" s="79"/>
      <c r="I10" s="21"/>
      <c r="J10" s="22"/>
      <c r="K10" s="24">
        <v>0.33333333333333331</v>
      </c>
      <c r="L10" s="23"/>
      <c r="M10" s="80"/>
      <c r="N10" s="22"/>
      <c r="O10" s="24">
        <v>0.33333333333333331</v>
      </c>
      <c r="P10" s="23"/>
      <c r="Q10" s="21"/>
      <c r="R10" s="22"/>
      <c r="S10" s="24">
        <v>0.33333333333333331</v>
      </c>
      <c r="T10" s="23"/>
      <c r="U10" s="80"/>
      <c r="V10" s="22"/>
      <c r="W10" s="22"/>
      <c r="X10" s="23"/>
      <c r="Y10" s="80"/>
      <c r="Z10" s="22"/>
      <c r="AA10" s="22"/>
      <c r="AB10" s="54"/>
      <c r="AC10" s="139">
        <v>0.33333333333333331</v>
      </c>
      <c r="AD10" s="22"/>
      <c r="AE10" s="132">
        <v>0.25</v>
      </c>
      <c r="AF10" s="707">
        <f>SUM(E10:AE10)</f>
        <v>1.9166666666666665</v>
      </c>
      <c r="AG10" s="703">
        <f>SUM(E11:AE11)</f>
        <v>1.7708333333333333</v>
      </c>
      <c r="AH10" s="359"/>
      <c r="AJ10" s="358"/>
      <c r="AL10" s="407"/>
      <c r="AM10" s="997" t="s">
        <v>230</v>
      </c>
      <c r="AN10" s="997"/>
      <c r="AO10" s="997"/>
      <c r="AP10" s="997"/>
      <c r="AQ10" s="997"/>
      <c r="AR10" s="997"/>
      <c r="AS10" s="997"/>
      <c r="AT10" s="997" t="s">
        <v>231</v>
      </c>
      <c r="AU10" s="997"/>
      <c r="AV10" s="997"/>
      <c r="AW10" s="997"/>
      <c r="AX10" s="997"/>
      <c r="AY10" s="997"/>
      <c r="AZ10" s="997"/>
      <c r="BA10" s="997" t="s">
        <v>232</v>
      </c>
      <c r="BB10" s="997"/>
      <c r="BC10" s="997"/>
      <c r="BD10" s="997"/>
      <c r="BE10" s="997"/>
      <c r="BF10" s="997"/>
      <c r="BG10" s="997"/>
      <c r="BH10" s="997" t="s">
        <v>233</v>
      </c>
      <c r="BI10" s="997"/>
      <c r="BJ10" s="997"/>
      <c r="BK10" s="997"/>
      <c r="BL10" s="997"/>
      <c r="BM10" s="997"/>
      <c r="BN10" s="997"/>
      <c r="BR10" s="359"/>
    </row>
    <row r="11" spans="1:88" ht="15" customHeight="1" thickBot="1" x14ac:dyDescent="0.25">
      <c r="A11" s="358"/>
      <c r="B11" s="723"/>
      <c r="C11" s="730"/>
      <c r="D11" s="25" t="s">
        <v>158</v>
      </c>
      <c r="E11" s="83"/>
      <c r="F11" s="27"/>
      <c r="G11" s="29">
        <v>0.3125</v>
      </c>
      <c r="H11" s="82"/>
      <c r="I11" s="26"/>
      <c r="J11" s="27"/>
      <c r="K11" s="29">
        <v>0.3125</v>
      </c>
      <c r="L11" s="28"/>
      <c r="M11" s="83"/>
      <c r="N11" s="27"/>
      <c r="O11" s="29">
        <v>0.3125</v>
      </c>
      <c r="P11" s="28"/>
      <c r="Q11" s="26"/>
      <c r="R11" s="27"/>
      <c r="S11" s="29">
        <v>0.3125</v>
      </c>
      <c r="T11" s="28"/>
      <c r="U11" s="83"/>
      <c r="V11" s="27"/>
      <c r="W11" s="27"/>
      <c r="X11" s="28"/>
      <c r="Y11" s="83"/>
      <c r="Z11" s="27"/>
      <c r="AA11" s="27"/>
      <c r="AB11" s="56"/>
      <c r="AC11" s="140">
        <v>0.3125</v>
      </c>
      <c r="AD11" s="27"/>
      <c r="AE11" s="133">
        <v>0.20833333333333334</v>
      </c>
      <c r="AF11" s="708"/>
      <c r="AG11" s="704"/>
      <c r="AH11" s="359"/>
      <c r="AJ11" s="358"/>
      <c r="AL11" s="690" t="s">
        <v>229</v>
      </c>
      <c r="AM11" s="692" t="s">
        <v>234</v>
      </c>
      <c r="AN11" s="692" t="s">
        <v>235</v>
      </c>
      <c r="AO11" s="692" t="s">
        <v>236</v>
      </c>
      <c r="AP11" s="692" t="s">
        <v>237</v>
      </c>
      <c r="AQ11" s="692" t="s">
        <v>238</v>
      </c>
      <c r="AR11" s="692" t="s">
        <v>239</v>
      </c>
      <c r="AS11" s="692" t="s">
        <v>240</v>
      </c>
      <c r="AT11" s="692" t="s">
        <v>234</v>
      </c>
      <c r="AU11" s="692" t="s">
        <v>235</v>
      </c>
      <c r="AV11" s="692" t="s">
        <v>236</v>
      </c>
      <c r="AW11" s="692" t="s">
        <v>237</v>
      </c>
      <c r="AX11" s="692" t="s">
        <v>238</v>
      </c>
      <c r="AY11" s="692" t="s">
        <v>239</v>
      </c>
      <c r="AZ11" s="692" t="s">
        <v>240</v>
      </c>
      <c r="BA11" s="692" t="s">
        <v>234</v>
      </c>
      <c r="BB11" s="692" t="s">
        <v>235</v>
      </c>
      <c r="BC11" s="692" t="s">
        <v>236</v>
      </c>
      <c r="BD11" s="692" t="s">
        <v>237</v>
      </c>
      <c r="BE11" s="692" t="s">
        <v>238</v>
      </c>
      <c r="BF11" s="692" t="s">
        <v>239</v>
      </c>
      <c r="BG11" s="692" t="s">
        <v>240</v>
      </c>
      <c r="BH11" s="692" t="s">
        <v>234</v>
      </c>
      <c r="BI11" s="692" t="s">
        <v>235</v>
      </c>
      <c r="BJ11" s="692" t="s">
        <v>236</v>
      </c>
      <c r="BK11" s="692" t="s">
        <v>237</v>
      </c>
      <c r="BL11" s="692" t="s">
        <v>238</v>
      </c>
      <c r="BM11" s="692" t="s">
        <v>239</v>
      </c>
      <c r="BN11" s="692" t="s">
        <v>240</v>
      </c>
      <c r="BR11" s="359"/>
    </row>
    <row r="12" spans="1:88" ht="15" customHeight="1" thickBot="1" x14ac:dyDescent="0.25">
      <c r="A12" s="358"/>
      <c r="B12" s="723"/>
      <c r="C12" s="731" t="s">
        <v>18</v>
      </c>
      <c r="D12" s="30" t="s">
        <v>157</v>
      </c>
      <c r="E12" s="31"/>
      <c r="F12" s="159">
        <v>0.33333333333333331</v>
      </c>
      <c r="G12" s="32"/>
      <c r="H12" s="85"/>
      <c r="I12" s="31"/>
      <c r="J12" s="159">
        <v>0.33333333333333331</v>
      </c>
      <c r="K12" s="32"/>
      <c r="L12" s="85"/>
      <c r="M12" s="31"/>
      <c r="N12" s="159">
        <v>0.33333333333333331</v>
      </c>
      <c r="O12" s="32"/>
      <c r="P12" s="85"/>
      <c r="Q12" s="31"/>
      <c r="R12" s="98"/>
      <c r="S12" s="32"/>
      <c r="T12" s="85"/>
      <c r="U12" s="31"/>
      <c r="V12" s="98"/>
      <c r="W12" s="159">
        <v>0.33333333333333331</v>
      </c>
      <c r="X12" s="33"/>
      <c r="Y12" s="31"/>
      <c r="Z12" s="98"/>
      <c r="AA12" s="159">
        <v>0.33333333333333331</v>
      </c>
      <c r="AB12" s="99"/>
      <c r="AC12" s="86"/>
      <c r="AD12" s="32"/>
      <c r="AE12" s="99"/>
      <c r="AF12" s="709">
        <f>SUM(E12:AE12)</f>
        <v>1.6666666666666665</v>
      </c>
      <c r="AG12" s="705">
        <f>SUM(E13:AE13)</f>
        <v>1.5625</v>
      </c>
      <c r="AH12" s="359"/>
      <c r="AJ12" s="358"/>
      <c r="AL12" s="691">
        <v>1</v>
      </c>
      <c r="AM12" s="693" t="s">
        <v>241</v>
      </c>
      <c r="AN12" s="693" t="s">
        <v>241</v>
      </c>
      <c r="AO12" s="693" t="s">
        <v>241</v>
      </c>
      <c r="AP12" s="693" t="s">
        <v>241</v>
      </c>
      <c r="AQ12" s="694"/>
      <c r="AR12" s="694" t="s">
        <v>106</v>
      </c>
      <c r="AS12" s="694" t="s">
        <v>107</v>
      </c>
      <c r="AT12" s="694" t="s">
        <v>106</v>
      </c>
      <c r="AU12" s="694" t="s">
        <v>106</v>
      </c>
      <c r="AV12" s="694"/>
      <c r="AW12" s="694"/>
      <c r="AX12" s="695" t="s">
        <v>242</v>
      </c>
      <c r="AY12" s="695" t="s">
        <v>242</v>
      </c>
      <c r="AZ12" s="695" t="s">
        <v>243</v>
      </c>
      <c r="BA12" s="695" t="s">
        <v>242</v>
      </c>
      <c r="BB12" s="694"/>
      <c r="BC12" s="693" t="s">
        <v>241</v>
      </c>
      <c r="BD12" s="693" t="s">
        <v>241</v>
      </c>
      <c r="BE12" s="693" t="s">
        <v>241</v>
      </c>
      <c r="BF12" s="693" t="s">
        <v>241</v>
      </c>
      <c r="BG12" s="694"/>
      <c r="BH12" s="694" t="s">
        <v>106</v>
      </c>
      <c r="BI12" s="694" t="s">
        <v>106</v>
      </c>
      <c r="BJ12" s="694" t="s">
        <v>106</v>
      </c>
      <c r="BK12" s="694" t="s">
        <v>106</v>
      </c>
      <c r="BL12" s="694"/>
      <c r="BM12" s="694"/>
      <c r="BN12" s="695" t="s">
        <v>243</v>
      </c>
      <c r="BR12" s="359"/>
    </row>
    <row r="13" spans="1:88" ht="15" customHeight="1" thickBot="1" x14ac:dyDescent="0.25">
      <c r="A13" s="358"/>
      <c r="B13" s="723"/>
      <c r="C13" s="732"/>
      <c r="D13" s="25" t="s">
        <v>158</v>
      </c>
      <c r="E13" s="26"/>
      <c r="F13" s="160">
        <v>0.3125</v>
      </c>
      <c r="G13" s="27"/>
      <c r="H13" s="82"/>
      <c r="I13" s="26"/>
      <c r="J13" s="160">
        <v>0.3125</v>
      </c>
      <c r="K13" s="27"/>
      <c r="L13" s="82"/>
      <c r="M13" s="26"/>
      <c r="N13" s="160">
        <v>0.3125</v>
      </c>
      <c r="O13" s="27"/>
      <c r="P13" s="82"/>
      <c r="Q13" s="26"/>
      <c r="R13" s="100"/>
      <c r="S13" s="27"/>
      <c r="T13" s="82"/>
      <c r="U13" s="26"/>
      <c r="V13" s="100"/>
      <c r="W13" s="160">
        <v>0.3125</v>
      </c>
      <c r="X13" s="28"/>
      <c r="Y13" s="26"/>
      <c r="Z13" s="100"/>
      <c r="AA13" s="160">
        <v>0.3125</v>
      </c>
      <c r="AB13" s="97"/>
      <c r="AC13" s="83"/>
      <c r="AD13" s="27"/>
      <c r="AE13" s="97"/>
      <c r="AF13" s="708"/>
      <c r="AG13" s="704"/>
      <c r="AH13" s="359"/>
      <c r="AJ13" s="358"/>
      <c r="AL13" s="691">
        <v>2</v>
      </c>
      <c r="AM13" s="695" t="s">
        <v>242</v>
      </c>
      <c r="AN13" s="695" t="s">
        <v>242</v>
      </c>
      <c r="AO13" s="695" t="s">
        <v>242</v>
      </c>
      <c r="AP13" s="694"/>
      <c r="AQ13" s="693" t="s">
        <v>241</v>
      </c>
      <c r="AR13" s="693" t="s">
        <v>241</v>
      </c>
      <c r="AS13" s="694"/>
      <c r="AT13" s="693" t="s">
        <v>241</v>
      </c>
      <c r="AU13" s="694"/>
      <c r="AV13" s="694" t="s">
        <v>106</v>
      </c>
      <c r="AW13" s="694" t="s">
        <v>106</v>
      </c>
      <c r="AX13" s="694" t="s">
        <v>106</v>
      </c>
      <c r="AY13" s="694" t="s">
        <v>106</v>
      </c>
      <c r="AZ13" s="694"/>
      <c r="BA13" s="694"/>
      <c r="BB13" s="695" t="s">
        <v>242</v>
      </c>
      <c r="BC13" s="695" t="s">
        <v>242</v>
      </c>
      <c r="BD13" s="695" t="s">
        <v>242</v>
      </c>
      <c r="BE13" s="695" t="s">
        <v>242</v>
      </c>
      <c r="BF13" s="694"/>
      <c r="BG13" s="694"/>
      <c r="BH13" s="693" t="s">
        <v>241</v>
      </c>
      <c r="BI13" s="693" t="s">
        <v>241</v>
      </c>
      <c r="BJ13" s="693" t="s">
        <v>241</v>
      </c>
      <c r="BK13" s="694"/>
      <c r="BL13" s="694" t="s">
        <v>106</v>
      </c>
      <c r="BM13" s="694" t="s">
        <v>106</v>
      </c>
      <c r="BN13" s="694" t="s">
        <v>107</v>
      </c>
      <c r="BR13" s="359"/>
    </row>
    <row r="14" spans="1:88" ht="15" customHeight="1" thickBot="1" x14ac:dyDescent="0.25">
      <c r="A14" s="358"/>
      <c r="B14" s="723"/>
      <c r="C14" s="725" t="s">
        <v>19</v>
      </c>
      <c r="D14" s="30" t="s">
        <v>157</v>
      </c>
      <c r="E14" s="163">
        <v>0.25</v>
      </c>
      <c r="F14" s="32"/>
      <c r="G14" s="32"/>
      <c r="H14" s="167"/>
      <c r="I14" s="192">
        <v>0.33333333333333331</v>
      </c>
      <c r="J14" s="32"/>
      <c r="K14" s="32"/>
      <c r="L14" s="85"/>
      <c r="M14" s="31"/>
      <c r="N14" s="32"/>
      <c r="O14" s="32"/>
      <c r="P14" s="85"/>
      <c r="Q14" s="31"/>
      <c r="R14" s="165">
        <v>0.33333333333333331</v>
      </c>
      <c r="S14" s="32"/>
      <c r="T14" s="33"/>
      <c r="U14" s="86"/>
      <c r="V14" s="165">
        <v>0.33333333333333331</v>
      </c>
      <c r="W14" s="98"/>
      <c r="X14" s="85"/>
      <c r="Y14" s="31"/>
      <c r="Z14" s="165">
        <v>0.33333333333333331</v>
      </c>
      <c r="AA14" s="98"/>
      <c r="AB14" s="85"/>
      <c r="AC14" s="31"/>
      <c r="AD14" s="165">
        <v>0.5</v>
      </c>
      <c r="AE14" s="99"/>
      <c r="AF14" s="709">
        <f>SUM(E14:AE14)</f>
        <v>2.083333333333333</v>
      </c>
      <c r="AG14" s="705">
        <f>SUM(E15:AE15)</f>
        <v>1.8750000000000002</v>
      </c>
      <c r="AH14" s="359"/>
      <c r="AJ14" s="358"/>
      <c r="AL14" s="691">
        <v>3</v>
      </c>
      <c r="AM14" s="694" t="s">
        <v>106</v>
      </c>
      <c r="AN14" s="694"/>
      <c r="AO14" s="694"/>
      <c r="AP14" s="695" t="s">
        <v>242</v>
      </c>
      <c r="AQ14" s="695" t="s">
        <v>242</v>
      </c>
      <c r="AR14" s="695" t="s">
        <v>242</v>
      </c>
      <c r="AS14" s="695" t="s">
        <v>243</v>
      </c>
      <c r="AT14" s="694"/>
      <c r="AU14" s="693" t="s">
        <v>241</v>
      </c>
      <c r="AV14" s="693" t="s">
        <v>241</v>
      </c>
      <c r="AW14" s="693" t="s">
        <v>241</v>
      </c>
      <c r="AX14" s="693" t="s">
        <v>241</v>
      </c>
      <c r="AY14" s="694"/>
      <c r="AZ14" s="694" t="s">
        <v>107</v>
      </c>
      <c r="BA14" s="694" t="s">
        <v>106</v>
      </c>
      <c r="BB14" s="694" t="s">
        <v>106</v>
      </c>
      <c r="BC14" s="694" t="s">
        <v>106</v>
      </c>
      <c r="BD14" s="694"/>
      <c r="BE14" s="694"/>
      <c r="BF14" s="695" t="s">
        <v>242</v>
      </c>
      <c r="BG14" s="695" t="s">
        <v>243</v>
      </c>
      <c r="BH14" s="695" t="s">
        <v>242</v>
      </c>
      <c r="BI14" s="695" t="s">
        <v>242</v>
      </c>
      <c r="BJ14" s="694"/>
      <c r="BK14" s="693" t="s">
        <v>241</v>
      </c>
      <c r="BL14" s="693" t="s">
        <v>241</v>
      </c>
      <c r="BM14" s="693" t="s">
        <v>241</v>
      </c>
      <c r="BN14" s="694"/>
      <c r="BR14" s="359"/>
    </row>
    <row r="15" spans="1:88" ht="15" customHeight="1" thickBot="1" x14ac:dyDescent="0.25">
      <c r="A15" s="358"/>
      <c r="B15" s="723"/>
      <c r="C15" s="726"/>
      <c r="D15" s="25" t="s">
        <v>158</v>
      </c>
      <c r="E15" s="164">
        <v>0.20833333333333334</v>
      </c>
      <c r="F15" s="27"/>
      <c r="G15" s="27"/>
      <c r="H15" s="168"/>
      <c r="I15" s="193">
        <v>0.3125</v>
      </c>
      <c r="J15" s="27"/>
      <c r="K15" s="27"/>
      <c r="L15" s="82"/>
      <c r="M15" s="26"/>
      <c r="N15" s="27"/>
      <c r="O15" s="27"/>
      <c r="P15" s="82"/>
      <c r="Q15" s="26"/>
      <c r="R15" s="166">
        <v>0.3125</v>
      </c>
      <c r="S15" s="27"/>
      <c r="T15" s="28"/>
      <c r="U15" s="83"/>
      <c r="V15" s="166">
        <v>0.3125</v>
      </c>
      <c r="W15" s="100"/>
      <c r="X15" s="82"/>
      <c r="Y15" s="26"/>
      <c r="Z15" s="166">
        <v>0.3125</v>
      </c>
      <c r="AA15" s="100"/>
      <c r="AB15" s="82"/>
      <c r="AC15" s="26"/>
      <c r="AD15" s="166">
        <v>0.41666666666666669</v>
      </c>
      <c r="AE15" s="97"/>
      <c r="AF15" s="708"/>
      <c r="AG15" s="704"/>
      <c r="AH15" s="359"/>
      <c r="AJ15" s="358"/>
      <c r="AL15" s="691">
        <v>4</v>
      </c>
      <c r="AM15" s="694"/>
      <c r="AN15" s="694" t="s">
        <v>106</v>
      </c>
      <c r="AO15" s="694" t="s">
        <v>106</v>
      </c>
      <c r="AP15" s="694" t="s">
        <v>106</v>
      </c>
      <c r="AQ15" s="694" t="s">
        <v>106</v>
      </c>
      <c r="AR15" s="694"/>
      <c r="AS15" s="694"/>
      <c r="AT15" s="695" t="s">
        <v>242</v>
      </c>
      <c r="AU15" s="695" t="s">
        <v>242</v>
      </c>
      <c r="AV15" s="695" t="s">
        <v>242</v>
      </c>
      <c r="AW15" s="695" t="s">
        <v>242</v>
      </c>
      <c r="AX15" s="694"/>
      <c r="AY15" s="693" t="s">
        <v>241</v>
      </c>
      <c r="AZ15" s="694"/>
      <c r="BA15" s="693" t="s">
        <v>241</v>
      </c>
      <c r="BB15" s="693" t="s">
        <v>241</v>
      </c>
      <c r="BC15" s="694"/>
      <c r="BD15" s="694" t="s">
        <v>106</v>
      </c>
      <c r="BE15" s="694" t="s">
        <v>106</v>
      </c>
      <c r="BF15" s="694" t="s">
        <v>106</v>
      </c>
      <c r="BG15" s="694" t="s">
        <v>107</v>
      </c>
      <c r="BH15" s="694"/>
      <c r="BI15" s="694"/>
      <c r="BJ15" s="695" t="s">
        <v>242</v>
      </c>
      <c r="BK15" s="695" t="s">
        <v>242</v>
      </c>
      <c r="BL15" s="695" t="s">
        <v>242</v>
      </c>
      <c r="BM15" s="695" t="s">
        <v>242</v>
      </c>
      <c r="BN15" s="694"/>
      <c r="BR15" s="359"/>
    </row>
    <row r="16" spans="1:88" ht="15" customHeight="1" x14ac:dyDescent="0.2">
      <c r="A16" s="358"/>
      <c r="B16" s="723"/>
      <c r="C16" s="727" t="s">
        <v>20</v>
      </c>
      <c r="D16" s="30" t="s">
        <v>157</v>
      </c>
      <c r="E16" s="32"/>
      <c r="F16" s="32"/>
      <c r="G16" s="32"/>
      <c r="H16" s="85"/>
      <c r="I16" s="31"/>
      <c r="J16" s="32"/>
      <c r="K16" s="32"/>
      <c r="L16" s="173"/>
      <c r="M16" s="196">
        <v>0.33333333333333331</v>
      </c>
      <c r="N16" s="32"/>
      <c r="O16" s="32"/>
      <c r="P16" s="173"/>
      <c r="Q16" s="196">
        <v>0.33333333333333331</v>
      </c>
      <c r="R16" s="32"/>
      <c r="S16" s="32"/>
      <c r="T16" s="173"/>
      <c r="U16" s="196">
        <v>0.33333333333333331</v>
      </c>
      <c r="V16" s="32"/>
      <c r="W16" s="32"/>
      <c r="X16" s="173"/>
      <c r="Y16" s="196">
        <v>0.33333333333333331</v>
      </c>
      <c r="Z16" s="32"/>
      <c r="AA16" s="32"/>
      <c r="AB16" s="99"/>
      <c r="AC16" s="86"/>
      <c r="AD16" s="32"/>
      <c r="AE16" s="99"/>
      <c r="AF16" s="709">
        <f>SUM(E16:AE16)</f>
        <v>1.3333333333333333</v>
      </c>
      <c r="AG16" s="705">
        <f>SUM(E17:AE17)</f>
        <v>1.25</v>
      </c>
      <c r="AH16" s="359"/>
      <c r="AJ16" s="358"/>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R16" s="359"/>
    </row>
    <row r="17" spans="1:70" ht="15" customHeight="1" thickBot="1" x14ac:dyDescent="0.25">
      <c r="A17" s="358"/>
      <c r="B17" s="724"/>
      <c r="C17" s="728"/>
      <c r="D17" s="40" t="s">
        <v>158</v>
      </c>
      <c r="E17" s="41"/>
      <c r="F17" s="41"/>
      <c r="G17" s="41"/>
      <c r="H17" s="87"/>
      <c r="I17" s="43"/>
      <c r="J17" s="41"/>
      <c r="K17" s="41"/>
      <c r="L17" s="198"/>
      <c r="M17" s="197">
        <v>0.3125</v>
      </c>
      <c r="N17" s="41"/>
      <c r="O17" s="41"/>
      <c r="P17" s="198"/>
      <c r="Q17" s="197">
        <v>0.3125</v>
      </c>
      <c r="R17" s="41"/>
      <c r="S17" s="41"/>
      <c r="T17" s="198"/>
      <c r="U17" s="197">
        <v>0.3125</v>
      </c>
      <c r="V17" s="41"/>
      <c r="W17" s="41"/>
      <c r="X17" s="198"/>
      <c r="Y17" s="197">
        <v>0.3125</v>
      </c>
      <c r="Z17" s="41"/>
      <c r="AA17" s="41"/>
      <c r="AB17" s="103"/>
      <c r="AC17" s="88"/>
      <c r="AD17" s="41"/>
      <c r="AE17" s="103"/>
      <c r="AF17" s="713"/>
      <c r="AG17" s="706"/>
      <c r="AH17" s="359"/>
      <c r="AJ17" s="358"/>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R17" s="359"/>
    </row>
    <row r="18" spans="1:70" ht="26.45" customHeight="1" thickBot="1" x14ac:dyDescent="0.4">
      <c r="A18" s="358"/>
      <c r="B18" s="44"/>
      <c r="C18" s="45"/>
      <c r="D18" s="585"/>
      <c r="E18" s="91"/>
      <c r="F18" s="91"/>
      <c r="G18" s="91"/>
      <c r="H18" s="92"/>
      <c r="I18" s="91"/>
      <c r="J18" s="91"/>
      <c r="K18" s="91"/>
      <c r="L18" s="92"/>
      <c r="M18" s="91"/>
      <c r="N18" s="91"/>
      <c r="O18" s="91"/>
      <c r="P18" s="92"/>
      <c r="Q18" s="91"/>
      <c r="R18" s="91"/>
      <c r="S18" s="91"/>
      <c r="T18" s="92"/>
      <c r="U18" s="91"/>
      <c r="V18" s="91"/>
      <c r="W18" s="91"/>
      <c r="X18" s="92"/>
      <c r="Y18" s="91"/>
      <c r="Z18" s="91"/>
      <c r="AA18" s="91"/>
      <c r="AB18" s="91"/>
      <c r="AC18" s="91"/>
      <c r="AD18" s="91"/>
      <c r="AE18" s="91"/>
      <c r="AF18" s="48"/>
      <c r="AG18" s="49"/>
      <c r="AH18" s="359"/>
      <c r="AJ18" s="369"/>
      <c r="AM18" s="997" t="s">
        <v>244</v>
      </c>
      <c r="AN18" s="997"/>
      <c r="AO18" s="997"/>
      <c r="AP18" s="997"/>
      <c r="AQ18" s="997"/>
      <c r="AR18" s="997"/>
      <c r="AS18" s="997"/>
      <c r="AT18" s="997" t="s">
        <v>245</v>
      </c>
      <c r="AU18" s="997"/>
      <c r="AV18" s="997"/>
      <c r="AW18" s="997"/>
      <c r="AX18" s="997"/>
      <c r="AY18" s="997"/>
      <c r="AZ18" s="997"/>
      <c r="BA18" s="997" t="s">
        <v>246</v>
      </c>
      <c r="BB18" s="997"/>
      <c r="BC18" s="997"/>
      <c r="BD18" s="997"/>
      <c r="BE18" s="997"/>
      <c r="BF18" s="997"/>
      <c r="BG18" s="997"/>
      <c r="BH18" s="997" t="s">
        <v>247</v>
      </c>
      <c r="BI18" s="997"/>
      <c r="BJ18" s="997"/>
      <c r="BK18" s="997"/>
      <c r="BL18" s="997"/>
      <c r="BM18" s="997"/>
      <c r="BN18" s="997"/>
      <c r="BR18" s="359"/>
    </row>
    <row r="19" spans="1:70" ht="15" customHeight="1" thickBot="1" x14ac:dyDescent="0.25">
      <c r="A19" s="358"/>
      <c r="B19" s="722">
        <v>2</v>
      </c>
      <c r="C19" s="729" t="s">
        <v>15</v>
      </c>
      <c r="D19" s="20" t="s">
        <v>157</v>
      </c>
      <c r="E19" s="55">
        <v>0.25</v>
      </c>
      <c r="F19" s="22"/>
      <c r="G19" s="22"/>
      <c r="H19" s="54"/>
      <c r="I19" s="139">
        <v>0.33333333333333331</v>
      </c>
      <c r="J19" s="22"/>
      <c r="K19" s="22"/>
      <c r="L19" s="54"/>
      <c r="M19" s="139">
        <v>0.33333333333333331</v>
      </c>
      <c r="N19" s="22"/>
      <c r="O19" s="22"/>
      <c r="P19" s="23"/>
      <c r="Q19" s="80"/>
      <c r="R19" s="22"/>
      <c r="S19" s="22"/>
      <c r="T19" s="23"/>
      <c r="U19" s="80"/>
      <c r="V19" s="24">
        <v>0.33333333333333331</v>
      </c>
      <c r="W19" s="22"/>
      <c r="X19" s="23"/>
      <c r="Y19" s="80"/>
      <c r="Z19" s="24">
        <v>0.33333333333333331</v>
      </c>
      <c r="AA19" s="102"/>
      <c r="AB19" s="23"/>
      <c r="AC19" s="80"/>
      <c r="AD19" s="24">
        <v>0.5</v>
      </c>
      <c r="AE19" s="341"/>
      <c r="AF19" s="707">
        <f>SUM(E19:AE19)</f>
        <v>2.083333333333333</v>
      </c>
      <c r="AG19" s="703">
        <f>SUM(E20:AE20)</f>
        <v>1.8750000000000002</v>
      </c>
      <c r="AH19" s="359"/>
      <c r="AJ19" s="369"/>
      <c r="AL19" s="690" t="s">
        <v>229</v>
      </c>
      <c r="AM19" s="692" t="s">
        <v>234</v>
      </c>
      <c r="AN19" s="692" t="s">
        <v>235</v>
      </c>
      <c r="AO19" s="692" t="s">
        <v>236</v>
      </c>
      <c r="AP19" s="692" t="s">
        <v>237</v>
      </c>
      <c r="AQ19" s="692" t="s">
        <v>238</v>
      </c>
      <c r="AR19" s="692" t="s">
        <v>239</v>
      </c>
      <c r="AS19" s="692" t="s">
        <v>240</v>
      </c>
      <c r="AT19" s="692" t="s">
        <v>234</v>
      </c>
      <c r="AU19" s="692" t="s">
        <v>235</v>
      </c>
      <c r="AV19" s="692" t="s">
        <v>236</v>
      </c>
      <c r="AW19" s="692" t="s">
        <v>237</v>
      </c>
      <c r="AX19" s="692" t="s">
        <v>238</v>
      </c>
      <c r="AY19" s="692" t="s">
        <v>239</v>
      </c>
      <c r="AZ19" s="692" t="s">
        <v>240</v>
      </c>
      <c r="BA19" s="692" t="s">
        <v>234</v>
      </c>
      <c r="BB19" s="692" t="s">
        <v>235</v>
      </c>
      <c r="BC19" s="692" t="s">
        <v>236</v>
      </c>
      <c r="BD19" s="692" t="s">
        <v>237</v>
      </c>
      <c r="BE19" s="692" t="s">
        <v>238</v>
      </c>
      <c r="BF19" s="692" t="s">
        <v>239</v>
      </c>
      <c r="BG19" s="692" t="s">
        <v>240</v>
      </c>
      <c r="BH19" s="692" t="s">
        <v>234</v>
      </c>
      <c r="BI19" s="692" t="s">
        <v>235</v>
      </c>
      <c r="BJ19" s="692" t="s">
        <v>236</v>
      </c>
      <c r="BK19" s="692" t="s">
        <v>237</v>
      </c>
      <c r="BL19" s="692" t="s">
        <v>238</v>
      </c>
      <c r="BM19" s="692" t="s">
        <v>239</v>
      </c>
      <c r="BN19" s="692" t="s">
        <v>240</v>
      </c>
      <c r="BR19" s="359"/>
    </row>
    <row r="20" spans="1:70" ht="15" customHeight="1" thickBot="1" x14ac:dyDescent="0.25">
      <c r="A20" s="358"/>
      <c r="B20" s="723"/>
      <c r="C20" s="730"/>
      <c r="D20" s="25" t="s">
        <v>158</v>
      </c>
      <c r="E20" s="57">
        <v>0.20833333333333334</v>
      </c>
      <c r="F20" s="27"/>
      <c r="G20" s="27"/>
      <c r="H20" s="56"/>
      <c r="I20" s="140">
        <v>0.3125</v>
      </c>
      <c r="J20" s="27"/>
      <c r="K20" s="27"/>
      <c r="L20" s="56"/>
      <c r="M20" s="140">
        <v>0.3125</v>
      </c>
      <c r="N20" s="27"/>
      <c r="O20" s="27"/>
      <c r="P20" s="28"/>
      <c r="Q20" s="83"/>
      <c r="R20" s="27"/>
      <c r="S20" s="27"/>
      <c r="T20" s="28"/>
      <c r="U20" s="83"/>
      <c r="V20" s="29">
        <v>0.3125</v>
      </c>
      <c r="W20" s="27"/>
      <c r="X20" s="28"/>
      <c r="Y20" s="83"/>
      <c r="Z20" s="29">
        <v>0.3125</v>
      </c>
      <c r="AA20" s="100"/>
      <c r="AB20" s="28"/>
      <c r="AC20" s="83"/>
      <c r="AD20" s="29">
        <v>0.41666666666666669</v>
      </c>
      <c r="AE20" s="342"/>
      <c r="AF20" s="708"/>
      <c r="AG20" s="704"/>
      <c r="AH20" s="359"/>
      <c r="AJ20" s="369"/>
      <c r="AL20" s="691">
        <v>1</v>
      </c>
      <c r="AM20" s="695" t="s">
        <v>242</v>
      </c>
      <c r="AN20" s="695" t="s">
        <v>242</v>
      </c>
      <c r="AO20" s="695" t="s">
        <v>242</v>
      </c>
      <c r="AP20" s="694"/>
      <c r="AQ20" s="693" t="s">
        <v>241</v>
      </c>
      <c r="AR20" s="693" t="s">
        <v>241</v>
      </c>
      <c r="AS20" s="694"/>
      <c r="AT20" s="693" t="s">
        <v>241</v>
      </c>
      <c r="AU20" s="694"/>
      <c r="AV20" s="694" t="s">
        <v>106</v>
      </c>
      <c r="AW20" s="694" t="s">
        <v>106</v>
      </c>
      <c r="AX20" s="694" t="s">
        <v>106</v>
      </c>
      <c r="AY20" s="694" t="s">
        <v>106</v>
      </c>
      <c r="AZ20" s="694"/>
      <c r="BA20" s="694"/>
      <c r="BB20" s="695" t="s">
        <v>242</v>
      </c>
      <c r="BC20" s="695" t="s">
        <v>242</v>
      </c>
      <c r="BD20" s="695" t="s">
        <v>242</v>
      </c>
      <c r="BE20" s="695" t="s">
        <v>242</v>
      </c>
      <c r="BF20" s="694"/>
      <c r="BG20" s="694"/>
      <c r="BH20" s="693" t="s">
        <v>241</v>
      </c>
      <c r="BI20" s="693" t="s">
        <v>241</v>
      </c>
      <c r="BJ20" s="693" t="s">
        <v>241</v>
      </c>
      <c r="BK20" s="694"/>
      <c r="BL20" s="694" t="s">
        <v>106</v>
      </c>
      <c r="BM20" s="694" t="s">
        <v>106</v>
      </c>
      <c r="BN20" s="694" t="s">
        <v>107</v>
      </c>
      <c r="BR20" s="359"/>
    </row>
    <row r="21" spans="1:70" ht="15" customHeight="1" thickBot="1" x14ac:dyDescent="0.25">
      <c r="A21" s="358"/>
      <c r="B21" s="723"/>
      <c r="C21" s="731" t="s">
        <v>18</v>
      </c>
      <c r="D21" s="30" t="s">
        <v>157</v>
      </c>
      <c r="E21" s="31"/>
      <c r="F21" s="32"/>
      <c r="G21" s="159">
        <v>0.33333333333333331</v>
      </c>
      <c r="H21" s="85"/>
      <c r="I21" s="31"/>
      <c r="J21" s="32"/>
      <c r="K21" s="32"/>
      <c r="L21" s="85"/>
      <c r="M21" s="31"/>
      <c r="N21" s="32"/>
      <c r="O21" s="32"/>
      <c r="P21" s="161"/>
      <c r="Q21" s="181">
        <v>0.33333333333333331</v>
      </c>
      <c r="R21" s="32"/>
      <c r="S21" s="32"/>
      <c r="T21" s="161"/>
      <c r="U21" s="181">
        <v>0.33333333333333331</v>
      </c>
      <c r="V21" s="32"/>
      <c r="W21" s="98"/>
      <c r="X21" s="161"/>
      <c r="Y21" s="181">
        <v>0.33333333333333331</v>
      </c>
      <c r="Z21" s="32"/>
      <c r="AA21" s="98"/>
      <c r="AB21" s="161"/>
      <c r="AC21" s="181">
        <v>0.33333333333333331</v>
      </c>
      <c r="AD21" s="32"/>
      <c r="AE21" s="99"/>
      <c r="AF21" s="709">
        <f>SUM(E21:AE21)</f>
        <v>1.6666666666666665</v>
      </c>
      <c r="AG21" s="705">
        <f>SUM(E22:AE22)</f>
        <v>1.5625</v>
      </c>
      <c r="AH21" s="359"/>
      <c r="AJ21" s="369"/>
      <c r="AL21" s="691">
        <v>2</v>
      </c>
      <c r="AM21" s="694" t="s">
        <v>106</v>
      </c>
      <c r="AN21" s="694"/>
      <c r="AO21" s="694"/>
      <c r="AP21" s="695" t="s">
        <v>242</v>
      </c>
      <c r="AQ21" s="695" t="s">
        <v>242</v>
      </c>
      <c r="AR21" s="695" t="s">
        <v>242</v>
      </c>
      <c r="AS21" s="695" t="s">
        <v>243</v>
      </c>
      <c r="AT21" s="694"/>
      <c r="AU21" s="693" t="s">
        <v>241</v>
      </c>
      <c r="AV21" s="693" t="s">
        <v>241</v>
      </c>
      <c r="AW21" s="693" t="s">
        <v>241</v>
      </c>
      <c r="AX21" s="693" t="s">
        <v>241</v>
      </c>
      <c r="AY21" s="694"/>
      <c r="AZ21" s="694" t="s">
        <v>107</v>
      </c>
      <c r="BA21" s="694" t="s">
        <v>106</v>
      </c>
      <c r="BB21" s="694" t="s">
        <v>106</v>
      </c>
      <c r="BC21" s="694" t="s">
        <v>106</v>
      </c>
      <c r="BD21" s="694"/>
      <c r="BE21" s="694"/>
      <c r="BF21" s="695" t="s">
        <v>242</v>
      </c>
      <c r="BG21" s="695" t="s">
        <v>243</v>
      </c>
      <c r="BH21" s="695" t="s">
        <v>242</v>
      </c>
      <c r="BI21" s="695" t="s">
        <v>242</v>
      </c>
      <c r="BJ21" s="694"/>
      <c r="BK21" s="693" t="s">
        <v>241</v>
      </c>
      <c r="BL21" s="693" t="s">
        <v>241</v>
      </c>
      <c r="BM21" s="693" t="s">
        <v>241</v>
      </c>
      <c r="BN21" s="694"/>
      <c r="BR21" s="359"/>
    </row>
    <row r="22" spans="1:70" ht="15" customHeight="1" thickBot="1" x14ac:dyDescent="0.25">
      <c r="A22" s="358"/>
      <c r="B22" s="723"/>
      <c r="C22" s="732"/>
      <c r="D22" s="25" t="s">
        <v>158</v>
      </c>
      <c r="E22" s="26"/>
      <c r="F22" s="27"/>
      <c r="G22" s="160">
        <v>0.3125</v>
      </c>
      <c r="H22" s="82"/>
      <c r="I22" s="26"/>
      <c r="J22" s="27"/>
      <c r="K22" s="27"/>
      <c r="L22" s="82"/>
      <c r="M22" s="26"/>
      <c r="N22" s="27"/>
      <c r="O22" s="27"/>
      <c r="P22" s="162"/>
      <c r="Q22" s="182">
        <v>0.3125</v>
      </c>
      <c r="R22" s="27"/>
      <c r="S22" s="27"/>
      <c r="T22" s="162"/>
      <c r="U22" s="182">
        <v>0.3125</v>
      </c>
      <c r="V22" s="27"/>
      <c r="W22" s="100"/>
      <c r="X22" s="162"/>
      <c r="Y22" s="182">
        <v>0.3125</v>
      </c>
      <c r="Z22" s="27"/>
      <c r="AA22" s="100"/>
      <c r="AB22" s="162"/>
      <c r="AC22" s="182">
        <v>0.3125</v>
      </c>
      <c r="AD22" s="27"/>
      <c r="AE22" s="97"/>
      <c r="AF22" s="708"/>
      <c r="AG22" s="704"/>
      <c r="AH22" s="359"/>
      <c r="AJ22" s="369"/>
      <c r="AL22" s="691">
        <v>3</v>
      </c>
      <c r="AM22" s="694"/>
      <c r="AN22" s="694" t="s">
        <v>106</v>
      </c>
      <c r="AO22" s="694" t="s">
        <v>106</v>
      </c>
      <c r="AP22" s="694" t="s">
        <v>106</v>
      </c>
      <c r="AQ22" s="694" t="s">
        <v>106</v>
      </c>
      <c r="AR22" s="694"/>
      <c r="AS22" s="694"/>
      <c r="AT22" s="695" t="s">
        <v>242</v>
      </c>
      <c r="AU22" s="695" t="s">
        <v>242</v>
      </c>
      <c r="AV22" s="695" t="s">
        <v>242</v>
      </c>
      <c r="AW22" s="695" t="s">
        <v>242</v>
      </c>
      <c r="AX22" s="694"/>
      <c r="AY22" s="693" t="s">
        <v>241</v>
      </c>
      <c r="AZ22" s="694"/>
      <c r="BA22" s="693" t="s">
        <v>241</v>
      </c>
      <c r="BB22" s="693" t="s">
        <v>241</v>
      </c>
      <c r="BC22" s="694"/>
      <c r="BD22" s="694" t="s">
        <v>106</v>
      </c>
      <c r="BE22" s="694" t="s">
        <v>106</v>
      </c>
      <c r="BF22" s="694" t="s">
        <v>106</v>
      </c>
      <c r="BG22" s="694" t="s">
        <v>107</v>
      </c>
      <c r="BH22" s="694"/>
      <c r="BI22" s="694"/>
      <c r="BJ22" s="695" t="s">
        <v>242</v>
      </c>
      <c r="BK22" s="695" t="s">
        <v>242</v>
      </c>
      <c r="BL22" s="695" t="s">
        <v>242</v>
      </c>
      <c r="BM22" s="695" t="s">
        <v>242</v>
      </c>
      <c r="BN22" s="694"/>
      <c r="BR22" s="359"/>
    </row>
    <row r="23" spans="1:70" ht="15" customHeight="1" thickBot="1" x14ac:dyDescent="0.25">
      <c r="A23" s="358"/>
      <c r="B23" s="723"/>
      <c r="C23" s="725" t="s">
        <v>19</v>
      </c>
      <c r="D23" s="30" t="s">
        <v>157</v>
      </c>
      <c r="E23" s="31"/>
      <c r="F23" s="32"/>
      <c r="G23" s="98"/>
      <c r="H23" s="85"/>
      <c r="I23" s="31"/>
      <c r="J23" s="32"/>
      <c r="K23" s="165">
        <v>0.33333333333333331</v>
      </c>
      <c r="L23" s="33"/>
      <c r="M23" s="31"/>
      <c r="N23" s="32"/>
      <c r="O23" s="165">
        <v>0.33333333333333331</v>
      </c>
      <c r="P23" s="85"/>
      <c r="Q23" s="31"/>
      <c r="R23" s="32"/>
      <c r="S23" s="165">
        <v>0.33333333333333331</v>
      </c>
      <c r="T23" s="85"/>
      <c r="U23" s="31"/>
      <c r="V23" s="32"/>
      <c r="W23" s="165">
        <v>0.33333333333333331</v>
      </c>
      <c r="X23" s="85"/>
      <c r="Y23" s="31"/>
      <c r="Z23" s="32"/>
      <c r="AA23" s="32"/>
      <c r="AB23" s="99"/>
      <c r="AC23" s="86"/>
      <c r="AD23" s="32"/>
      <c r="AE23" s="188">
        <v>0.25</v>
      </c>
      <c r="AF23" s="709">
        <f>SUM(E23:AE23)</f>
        <v>1.5833333333333333</v>
      </c>
      <c r="AG23" s="705">
        <f>SUM(E24:AE24)</f>
        <v>1.4583333333333333</v>
      </c>
      <c r="AH23" s="359"/>
      <c r="AJ23" s="369"/>
      <c r="AL23" s="691">
        <v>4</v>
      </c>
      <c r="AM23" s="693" t="s">
        <v>241</v>
      </c>
      <c r="AN23" s="693" t="s">
        <v>241</v>
      </c>
      <c r="AO23" s="693" t="s">
        <v>241</v>
      </c>
      <c r="AP23" s="693" t="s">
        <v>241</v>
      </c>
      <c r="AQ23" s="694"/>
      <c r="AR23" s="694" t="s">
        <v>106</v>
      </c>
      <c r="AS23" s="694" t="s">
        <v>107</v>
      </c>
      <c r="AT23" s="694" t="s">
        <v>106</v>
      </c>
      <c r="AU23" s="694" t="s">
        <v>106</v>
      </c>
      <c r="AV23" s="694"/>
      <c r="AW23" s="694"/>
      <c r="AX23" s="695" t="s">
        <v>242</v>
      </c>
      <c r="AY23" s="695" t="s">
        <v>242</v>
      </c>
      <c r="AZ23" s="695" t="s">
        <v>243</v>
      </c>
      <c r="BA23" s="695" t="s">
        <v>242</v>
      </c>
      <c r="BB23" s="694"/>
      <c r="BC23" s="693" t="s">
        <v>241</v>
      </c>
      <c r="BD23" s="693" t="s">
        <v>241</v>
      </c>
      <c r="BE23" s="693" t="s">
        <v>241</v>
      </c>
      <c r="BF23" s="693" t="s">
        <v>241</v>
      </c>
      <c r="BG23" s="694"/>
      <c r="BH23" s="694" t="s">
        <v>106</v>
      </c>
      <c r="BI23" s="694" t="s">
        <v>106</v>
      </c>
      <c r="BJ23" s="694" t="s">
        <v>106</v>
      </c>
      <c r="BK23" s="694" t="s">
        <v>106</v>
      </c>
      <c r="BL23" s="694"/>
      <c r="BM23" s="694"/>
      <c r="BN23" s="695" t="s">
        <v>243</v>
      </c>
      <c r="BR23" s="359"/>
    </row>
    <row r="24" spans="1:70" ht="15" customHeight="1" x14ac:dyDescent="0.2">
      <c r="A24" s="358"/>
      <c r="B24" s="723"/>
      <c r="C24" s="726"/>
      <c r="D24" s="25" t="s">
        <v>158</v>
      </c>
      <c r="E24" s="26"/>
      <c r="F24" s="27"/>
      <c r="G24" s="100"/>
      <c r="H24" s="82"/>
      <c r="I24" s="26"/>
      <c r="J24" s="27"/>
      <c r="K24" s="166">
        <v>0.3125</v>
      </c>
      <c r="L24" s="28"/>
      <c r="M24" s="26"/>
      <c r="N24" s="27"/>
      <c r="O24" s="166">
        <v>0.3125</v>
      </c>
      <c r="P24" s="82"/>
      <c r="Q24" s="26"/>
      <c r="R24" s="27"/>
      <c r="S24" s="166">
        <v>0.3125</v>
      </c>
      <c r="T24" s="82"/>
      <c r="U24" s="26"/>
      <c r="V24" s="27"/>
      <c r="W24" s="166">
        <v>0.3125</v>
      </c>
      <c r="X24" s="82"/>
      <c r="Y24" s="26"/>
      <c r="Z24" s="27"/>
      <c r="AA24" s="27"/>
      <c r="AB24" s="97"/>
      <c r="AC24" s="83"/>
      <c r="AD24" s="27"/>
      <c r="AE24" s="189">
        <v>0.20833333333333334</v>
      </c>
      <c r="AF24" s="708"/>
      <c r="AG24" s="704"/>
      <c r="AH24" s="359"/>
      <c r="AJ24" s="36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R24" s="359"/>
    </row>
    <row r="25" spans="1:70" ht="15" customHeight="1" thickBot="1" x14ac:dyDescent="0.25">
      <c r="A25" s="358"/>
      <c r="B25" s="723"/>
      <c r="C25" s="727" t="s">
        <v>20</v>
      </c>
      <c r="D25" s="30" t="s">
        <v>157</v>
      </c>
      <c r="E25" s="32"/>
      <c r="F25" s="171">
        <v>0.33333333333333331</v>
      </c>
      <c r="G25" s="32"/>
      <c r="H25" s="85"/>
      <c r="I25" s="31"/>
      <c r="J25" s="171">
        <v>0.33333333333333331</v>
      </c>
      <c r="K25" s="32"/>
      <c r="L25" s="33"/>
      <c r="M25" s="86"/>
      <c r="N25" s="171">
        <v>0.33333333333333331</v>
      </c>
      <c r="O25" s="32"/>
      <c r="P25" s="85"/>
      <c r="Q25" s="31"/>
      <c r="R25" s="171">
        <v>0.33333333333333331</v>
      </c>
      <c r="S25" s="32"/>
      <c r="T25" s="33"/>
      <c r="U25" s="31"/>
      <c r="V25" s="32"/>
      <c r="W25" s="32"/>
      <c r="X25" s="33"/>
      <c r="Y25" s="31"/>
      <c r="Z25" s="32"/>
      <c r="AA25" s="171">
        <v>0.33333333333333331</v>
      </c>
      <c r="AB25" s="33"/>
      <c r="AC25" s="31"/>
      <c r="AD25" s="32"/>
      <c r="AE25" s="99"/>
      <c r="AF25" s="709">
        <f>SUM(E25:AE25)</f>
        <v>1.6666666666666665</v>
      </c>
      <c r="AG25" s="705">
        <f>SUM(E26:AE26)</f>
        <v>1.5625</v>
      </c>
      <c r="AH25" s="359"/>
      <c r="AJ25" s="358"/>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R25" s="359"/>
    </row>
    <row r="26" spans="1:70" ht="15" customHeight="1" thickBot="1" x14ac:dyDescent="0.25">
      <c r="A26" s="358"/>
      <c r="B26" s="724"/>
      <c r="C26" s="728"/>
      <c r="D26" s="40" t="s">
        <v>158</v>
      </c>
      <c r="E26" s="41"/>
      <c r="F26" s="172">
        <v>0.3125</v>
      </c>
      <c r="G26" s="41"/>
      <c r="H26" s="87"/>
      <c r="I26" s="43"/>
      <c r="J26" s="172">
        <v>0.3125</v>
      </c>
      <c r="K26" s="41"/>
      <c r="L26" s="42"/>
      <c r="M26" s="88"/>
      <c r="N26" s="172">
        <v>0.3125</v>
      </c>
      <c r="O26" s="41"/>
      <c r="P26" s="87"/>
      <c r="Q26" s="43"/>
      <c r="R26" s="172">
        <v>0.3125</v>
      </c>
      <c r="S26" s="41"/>
      <c r="T26" s="42"/>
      <c r="U26" s="43"/>
      <c r="V26" s="27"/>
      <c r="W26" s="41"/>
      <c r="X26" s="42"/>
      <c r="Y26" s="43"/>
      <c r="Z26" s="41"/>
      <c r="AA26" s="172">
        <v>0.3125</v>
      </c>
      <c r="AB26" s="42"/>
      <c r="AC26" s="43"/>
      <c r="AD26" s="41"/>
      <c r="AE26" s="103"/>
      <c r="AF26" s="713"/>
      <c r="AG26" s="706"/>
      <c r="AH26" s="359"/>
      <c r="AJ26" s="369"/>
      <c r="AM26" s="997" t="s">
        <v>248</v>
      </c>
      <c r="AN26" s="997"/>
      <c r="AO26" s="997"/>
      <c r="AP26" s="997"/>
      <c r="AQ26" s="997"/>
      <c r="AR26" s="997"/>
      <c r="AS26" s="997"/>
      <c r="AT26" s="997" t="s">
        <v>249</v>
      </c>
      <c r="AU26" s="997"/>
      <c r="AV26" s="997"/>
      <c r="AW26" s="997"/>
      <c r="AX26" s="997"/>
      <c r="AY26" s="997"/>
      <c r="AZ26" s="997"/>
      <c r="BA26" s="997" t="s">
        <v>250</v>
      </c>
      <c r="BB26" s="997"/>
      <c r="BC26" s="997"/>
      <c r="BD26" s="997"/>
      <c r="BE26" s="997"/>
      <c r="BF26" s="997"/>
      <c r="BG26" s="997"/>
      <c r="BH26" s="997" t="s">
        <v>251</v>
      </c>
      <c r="BI26" s="997"/>
      <c r="BJ26" s="997"/>
      <c r="BK26" s="997"/>
      <c r="BL26" s="997"/>
      <c r="BM26" s="997"/>
      <c r="BN26" s="997"/>
      <c r="BR26" s="359"/>
    </row>
    <row r="27" spans="1:70" ht="26.45" customHeight="1" thickBot="1" x14ac:dyDescent="0.4">
      <c r="A27" s="358"/>
      <c r="B27" s="44"/>
      <c r="C27" s="45"/>
      <c r="D27" s="58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48"/>
      <c r="AG27" s="49"/>
      <c r="AH27" s="359"/>
      <c r="AJ27" s="369"/>
      <c r="AL27" s="690" t="s">
        <v>229</v>
      </c>
      <c r="AM27" s="692" t="s">
        <v>234</v>
      </c>
      <c r="AN27" s="692" t="s">
        <v>235</v>
      </c>
      <c r="AO27" s="692" t="s">
        <v>236</v>
      </c>
      <c r="AP27" s="692" t="s">
        <v>237</v>
      </c>
      <c r="AQ27" s="692" t="s">
        <v>238</v>
      </c>
      <c r="AR27" s="692" t="s">
        <v>239</v>
      </c>
      <c r="AS27" s="692" t="s">
        <v>240</v>
      </c>
      <c r="AT27" s="692" t="s">
        <v>234</v>
      </c>
      <c r="AU27" s="692" t="s">
        <v>235</v>
      </c>
      <c r="AV27" s="692" t="s">
        <v>236</v>
      </c>
      <c r="AW27" s="692" t="s">
        <v>237</v>
      </c>
      <c r="AX27" s="692" t="s">
        <v>238</v>
      </c>
      <c r="AY27" s="692" t="s">
        <v>239</v>
      </c>
      <c r="AZ27" s="692" t="s">
        <v>240</v>
      </c>
      <c r="BA27" s="692" t="s">
        <v>234</v>
      </c>
      <c r="BB27" s="692" t="s">
        <v>235</v>
      </c>
      <c r="BC27" s="692" t="s">
        <v>236</v>
      </c>
      <c r="BD27" s="692" t="s">
        <v>237</v>
      </c>
      <c r="BE27" s="692" t="s">
        <v>238</v>
      </c>
      <c r="BF27" s="692" t="s">
        <v>239</v>
      </c>
      <c r="BG27" s="692" t="s">
        <v>240</v>
      </c>
      <c r="BH27" s="692" t="s">
        <v>234</v>
      </c>
      <c r="BI27" s="692" t="s">
        <v>235</v>
      </c>
      <c r="BJ27" s="692" t="s">
        <v>236</v>
      </c>
      <c r="BK27" s="692" t="s">
        <v>237</v>
      </c>
      <c r="BL27" s="692" t="s">
        <v>238</v>
      </c>
      <c r="BM27" s="692" t="s">
        <v>239</v>
      </c>
      <c r="BN27" s="692" t="s">
        <v>240</v>
      </c>
      <c r="BR27" s="359"/>
    </row>
    <row r="28" spans="1:70" ht="15" customHeight="1" thickBot="1" x14ac:dyDescent="0.25">
      <c r="A28" s="358"/>
      <c r="B28" s="722">
        <v>3</v>
      </c>
      <c r="C28" s="729" t="s">
        <v>15</v>
      </c>
      <c r="D28" s="20" t="s">
        <v>157</v>
      </c>
      <c r="E28" s="21"/>
      <c r="F28" s="24">
        <v>0.33333333333333331</v>
      </c>
      <c r="G28" s="22"/>
      <c r="H28" s="23"/>
      <c r="I28" s="80"/>
      <c r="J28" s="22"/>
      <c r="K28" s="22"/>
      <c r="L28" s="23"/>
      <c r="M28" s="80"/>
      <c r="N28" s="22"/>
      <c r="O28" s="24">
        <v>0.33333333333333331</v>
      </c>
      <c r="P28" s="79"/>
      <c r="Q28" s="21"/>
      <c r="R28" s="22"/>
      <c r="S28" s="24">
        <v>0.33333333333333331</v>
      </c>
      <c r="T28" s="23"/>
      <c r="U28" s="80"/>
      <c r="V28" s="22"/>
      <c r="W28" s="24">
        <v>0.33333333333333331</v>
      </c>
      <c r="X28" s="23"/>
      <c r="Y28" s="80"/>
      <c r="Z28" s="102"/>
      <c r="AA28" s="24">
        <v>0.33333333333333331</v>
      </c>
      <c r="AB28" s="23"/>
      <c r="AC28" s="80"/>
      <c r="AD28" s="22"/>
      <c r="AE28" s="96"/>
      <c r="AF28" s="707">
        <f>SUM(E28:AE28)</f>
        <v>1.6666666666666665</v>
      </c>
      <c r="AG28" s="703">
        <f>SUM(E29:AE29)</f>
        <v>1.5625</v>
      </c>
      <c r="AH28" s="359"/>
      <c r="AJ28" s="369"/>
      <c r="AL28" s="691">
        <v>1</v>
      </c>
      <c r="AM28" s="694" t="s">
        <v>106</v>
      </c>
      <c r="AN28" s="694"/>
      <c r="AO28" s="694"/>
      <c r="AP28" s="695" t="s">
        <v>242</v>
      </c>
      <c r="AQ28" s="695" t="s">
        <v>242</v>
      </c>
      <c r="AR28" s="695" t="s">
        <v>242</v>
      </c>
      <c r="AS28" s="695" t="s">
        <v>243</v>
      </c>
      <c r="AT28" s="694"/>
      <c r="AU28" s="693" t="s">
        <v>241</v>
      </c>
      <c r="AV28" s="693" t="s">
        <v>241</v>
      </c>
      <c r="AW28" s="693" t="s">
        <v>241</v>
      </c>
      <c r="AX28" s="693" t="s">
        <v>241</v>
      </c>
      <c r="AY28" s="694"/>
      <c r="AZ28" s="694" t="s">
        <v>107</v>
      </c>
      <c r="BA28" s="694" t="s">
        <v>106</v>
      </c>
      <c r="BB28" s="694" t="s">
        <v>106</v>
      </c>
      <c r="BC28" s="694" t="s">
        <v>106</v>
      </c>
      <c r="BD28" s="694"/>
      <c r="BE28" s="694"/>
      <c r="BF28" s="695" t="s">
        <v>242</v>
      </c>
      <c r="BG28" s="695" t="s">
        <v>243</v>
      </c>
      <c r="BH28" s="695" t="s">
        <v>242</v>
      </c>
      <c r="BI28" s="695" t="s">
        <v>242</v>
      </c>
      <c r="BJ28" s="694"/>
      <c r="BK28" s="693" t="s">
        <v>241</v>
      </c>
      <c r="BL28" s="693" t="s">
        <v>241</v>
      </c>
      <c r="BM28" s="693" t="s">
        <v>241</v>
      </c>
      <c r="BN28" s="694"/>
      <c r="BR28" s="359"/>
    </row>
    <row r="29" spans="1:70" ht="15" customHeight="1" thickBot="1" x14ac:dyDescent="0.25">
      <c r="A29" s="358"/>
      <c r="B29" s="723"/>
      <c r="C29" s="730"/>
      <c r="D29" s="25" t="s">
        <v>158</v>
      </c>
      <c r="E29" s="26"/>
      <c r="F29" s="29">
        <v>0.3125</v>
      </c>
      <c r="G29" s="27"/>
      <c r="H29" s="28"/>
      <c r="I29" s="83"/>
      <c r="J29" s="27"/>
      <c r="K29" s="27"/>
      <c r="L29" s="28"/>
      <c r="M29" s="83"/>
      <c r="N29" s="27"/>
      <c r="O29" s="29">
        <v>0.3125</v>
      </c>
      <c r="P29" s="82"/>
      <c r="Q29" s="26"/>
      <c r="R29" s="27"/>
      <c r="S29" s="29">
        <v>0.3125</v>
      </c>
      <c r="T29" s="28"/>
      <c r="U29" s="83"/>
      <c r="V29" s="27"/>
      <c r="W29" s="29">
        <v>0.3125</v>
      </c>
      <c r="X29" s="28"/>
      <c r="Y29" s="83"/>
      <c r="Z29" s="100"/>
      <c r="AA29" s="29">
        <v>0.3125</v>
      </c>
      <c r="AB29" s="28"/>
      <c r="AC29" s="83"/>
      <c r="AD29" s="27"/>
      <c r="AE29" s="97"/>
      <c r="AF29" s="708"/>
      <c r="AG29" s="704"/>
      <c r="AH29" s="359"/>
      <c r="AJ29" s="369"/>
      <c r="AL29" s="691">
        <v>2</v>
      </c>
      <c r="AM29" s="694"/>
      <c r="AN29" s="694" t="s">
        <v>106</v>
      </c>
      <c r="AO29" s="694" t="s">
        <v>106</v>
      </c>
      <c r="AP29" s="694" t="s">
        <v>106</v>
      </c>
      <c r="AQ29" s="694" t="s">
        <v>106</v>
      </c>
      <c r="AR29" s="694"/>
      <c r="AS29" s="694"/>
      <c r="AT29" s="695" t="s">
        <v>242</v>
      </c>
      <c r="AU29" s="695" t="s">
        <v>242</v>
      </c>
      <c r="AV29" s="695" t="s">
        <v>242</v>
      </c>
      <c r="AW29" s="695" t="s">
        <v>242</v>
      </c>
      <c r="AX29" s="694"/>
      <c r="AY29" s="693" t="s">
        <v>241</v>
      </c>
      <c r="AZ29" s="694"/>
      <c r="BA29" s="693" t="s">
        <v>241</v>
      </c>
      <c r="BB29" s="693" t="s">
        <v>241</v>
      </c>
      <c r="BC29" s="694"/>
      <c r="BD29" s="694" t="s">
        <v>106</v>
      </c>
      <c r="BE29" s="694" t="s">
        <v>106</v>
      </c>
      <c r="BF29" s="694" t="s">
        <v>106</v>
      </c>
      <c r="BG29" s="694" t="s">
        <v>107</v>
      </c>
      <c r="BH29" s="694"/>
      <c r="BI29" s="694"/>
      <c r="BJ29" s="695" t="s">
        <v>242</v>
      </c>
      <c r="BK29" s="695" t="s">
        <v>242</v>
      </c>
      <c r="BL29" s="695" t="s">
        <v>242</v>
      </c>
      <c r="BM29" s="695" t="s">
        <v>242</v>
      </c>
      <c r="BN29" s="694"/>
      <c r="BR29" s="359"/>
    </row>
    <row r="30" spans="1:70" ht="15" customHeight="1" thickBot="1" x14ac:dyDescent="0.25">
      <c r="A30" s="358"/>
      <c r="B30" s="723"/>
      <c r="C30" s="731" t="s">
        <v>18</v>
      </c>
      <c r="D30" s="30" t="s">
        <v>157</v>
      </c>
      <c r="E30" s="31"/>
      <c r="F30" s="32"/>
      <c r="G30" s="98"/>
      <c r="H30" s="85"/>
      <c r="I30" s="31"/>
      <c r="J30" s="159">
        <v>0.33333333333333331</v>
      </c>
      <c r="K30" s="98"/>
      <c r="L30" s="33"/>
      <c r="M30" s="32"/>
      <c r="N30" s="159">
        <v>0.33333333333333331</v>
      </c>
      <c r="O30" s="32"/>
      <c r="P30" s="85"/>
      <c r="Q30" s="31"/>
      <c r="R30" s="159">
        <v>0.33333333333333331</v>
      </c>
      <c r="S30" s="32"/>
      <c r="T30" s="85"/>
      <c r="U30" s="31"/>
      <c r="V30" s="159">
        <v>0.33333333333333331</v>
      </c>
      <c r="W30" s="32"/>
      <c r="X30" s="85"/>
      <c r="Y30" s="31"/>
      <c r="Z30" s="32"/>
      <c r="AA30" s="32"/>
      <c r="AB30" s="99"/>
      <c r="AC30" s="86"/>
      <c r="AD30" s="32"/>
      <c r="AE30" s="99"/>
      <c r="AF30" s="709">
        <f>SUM(E30:AE30)</f>
        <v>1.3333333333333333</v>
      </c>
      <c r="AG30" s="705">
        <f>SUM(E31:AE31)</f>
        <v>1.25</v>
      </c>
      <c r="AH30" s="359"/>
      <c r="AJ30" s="369"/>
      <c r="AL30" s="691">
        <v>3</v>
      </c>
      <c r="AM30" s="693" t="s">
        <v>241</v>
      </c>
      <c r="AN30" s="693" t="s">
        <v>241</v>
      </c>
      <c r="AO30" s="693" t="s">
        <v>241</v>
      </c>
      <c r="AP30" s="693" t="s">
        <v>241</v>
      </c>
      <c r="AQ30" s="694"/>
      <c r="AR30" s="694" t="s">
        <v>106</v>
      </c>
      <c r="AS30" s="694" t="s">
        <v>107</v>
      </c>
      <c r="AT30" s="694" t="s">
        <v>106</v>
      </c>
      <c r="AU30" s="694" t="s">
        <v>106</v>
      </c>
      <c r="AV30" s="694"/>
      <c r="AW30" s="694"/>
      <c r="AX30" s="695" t="s">
        <v>242</v>
      </c>
      <c r="AY30" s="695" t="s">
        <v>242</v>
      </c>
      <c r="AZ30" s="695" t="s">
        <v>243</v>
      </c>
      <c r="BA30" s="695" t="s">
        <v>242</v>
      </c>
      <c r="BB30" s="694"/>
      <c r="BC30" s="693" t="s">
        <v>241</v>
      </c>
      <c r="BD30" s="693" t="s">
        <v>241</v>
      </c>
      <c r="BE30" s="693" t="s">
        <v>241</v>
      </c>
      <c r="BF30" s="693" t="s">
        <v>241</v>
      </c>
      <c r="BG30" s="694"/>
      <c r="BH30" s="694" t="s">
        <v>106</v>
      </c>
      <c r="BI30" s="694" t="s">
        <v>106</v>
      </c>
      <c r="BJ30" s="694" t="s">
        <v>106</v>
      </c>
      <c r="BK30" s="694" t="s">
        <v>106</v>
      </c>
      <c r="BL30" s="694"/>
      <c r="BM30" s="694"/>
      <c r="BN30" s="695" t="s">
        <v>243</v>
      </c>
      <c r="BR30" s="359"/>
    </row>
    <row r="31" spans="1:70" ht="15" customHeight="1" thickBot="1" x14ac:dyDescent="0.25">
      <c r="A31" s="358"/>
      <c r="B31" s="723"/>
      <c r="C31" s="732"/>
      <c r="D31" s="25" t="s">
        <v>158</v>
      </c>
      <c r="E31" s="26"/>
      <c r="F31" s="27"/>
      <c r="G31" s="100"/>
      <c r="H31" s="82"/>
      <c r="I31" s="26"/>
      <c r="J31" s="160">
        <v>0.3125</v>
      </c>
      <c r="K31" s="100"/>
      <c r="L31" s="28"/>
      <c r="M31" s="27"/>
      <c r="N31" s="160">
        <v>0.3125</v>
      </c>
      <c r="O31" s="27"/>
      <c r="P31" s="82"/>
      <c r="Q31" s="26"/>
      <c r="R31" s="160">
        <v>0.3125</v>
      </c>
      <c r="S31" s="27"/>
      <c r="T31" s="82"/>
      <c r="U31" s="26"/>
      <c r="V31" s="160">
        <v>0.3125</v>
      </c>
      <c r="W31" s="27"/>
      <c r="X31" s="82"/>
      <c r="Y31" s="26"/>
      <c r="Z31" s="27"/>
      <c r="AA31" s="27"/>
      <c r="AB31" s="97"/>
      <c r="AC31" s="83"/>
      <c r="AD31" s="27"/>
      <c r="AE31" s="97"/>
      <c r="AF31" s="708"/>
      <c r="AG31" s="704"/>
      <c r="AH31" s="359"/>
      <c r="AJ31" s="369"/>
      <c r="AL31" s="691">
        <v>4</v>
      </c>
      <c r="AM31" s="695" t="s">
        <v>242</v>
      </c>
      <c r="AN31" s="695" t="s">
        <v>242</v>
      </c>
      <c r="AO31" s="695" t="s">
        <v>242</v>
      </c>
      <c r="AP31" s="694"/>
      <c r="AQ31" s="693" t="s">
        <v>241</v>
      </c>
      <c r="AR31" s="693" t="s">
        <v>241</v>
      </c>
      <c r="AS31" s="694"/>
      <c r="AT31" s="693" t="s">
        <v>241</v>
      </c>
      <c r="AU31" s="694"/>
      <c r="AV31" s="694" t="s">
        <v>106</v>
      </c>
      <c r="AW31" s="694" t="s">
        <v>106</v>
      </c>
      <c r="AX31" s="694" t="s">
        <v>106</v>
      </c>
      <c r="AY31" s="694" t="s">
        <v>106</v>
      </c>
      <c r="AZ31" s="694"/>
      <c r="BA31" s="694"/>
      <c r="BB31" s="695" t="s">
        <v>242</v>
      </c>
      <c r="BC31" s="695" t="s">
        <v>242</v>
      </c>
      <c r="BD31" s="695" t="s">
        <v>242</v>
      </c>
      <c r="BE31" s="695" t="s">
        <v>242</v>
      </c>
      <c r="BF31" s="694"/>
      <c r="BG31" s="694"/>
      <c r="BH31" s="693" t="s">
        <v>241</v>
      </c>
      <c r="BI31" s="693" t="s">
        <v>241</v>
      </c>
      <c r="BJ31" s="693" t="s">
        <v>241</v>
      </c>
      <c r="BK31" s="694"/>
      <c r="BL31" s="694" t="s">
        <v>106</v>
      </c>
      <c r="BM31" s="694" t="s">
        <v>106</v>
      </c>
      <c r="BN31" s="694" t="s">
        <v>107</v>
      </c>
      <c r="BR31" s="359"/>
    </row>
    <row r="32" spans="1:70" ht="15" customHeight="1" x14ac:dyDescent="0.2">
      <c r="A32" s="358"/>
      <c r="B32" s="723"/>
      <c r="C32" s="725" t="s">
        <v>19</v>
      </c>
      <c r="D32" s="30" t="s">
        <v>157</v>
      </c>
      <c r="E32" s="163">
        <v>0.25</v>
      </c>
      <c r="F32" s="98"/>
      <c r="G32" s="32"/>
      <c r="H32" s="167"/>
      <c r="I32" s="192">
        <v>0.33333333333333331</v>
      </c>
      <c r="J32" s="98"/>
      <c r="K32" s="32"/>
      <c r="L32" s="167"/>
      <c r="M32" s="192">
        <v>0.33333333333333331</v>
      </c>
      <c r="N32" s="32"/>
      <c r="O32" s="98"/>
      <c r="P32" s="167"/>
      <c r="Q32" s="192">
        <v>0.33333333333333331</v>
      </c>
      <c r="R32" s="32"/>
      <c r="S32" s="32"/>
      <c r="T32" s="33"/>
      <c r="U32" s="31"/>
      <c r="V32" s="32"/>
      <c r="W32" s="32"/>
      <c r="X32" s="85"/>
      <c r="Y32" s="31"/>
      <c r="Z32" s="165">
        <v>0.33333333333333331</v>
      </c>
      <c r="AA32" s="98"/>
      <c r="AB32" s="85"/>
      <c r="AC32" s="31"/>
      <c r="AD32" s="165">
        <v>0.5</v>
      </c>
      <c r="AE32" s="99"/>
      <c r="AF32" s="709">
        <f>SUM(E32:AE32)</f>
        <v>2.083333333333333</v>
      </c>
      <c r="AG32" s="705">
        <f>SUM(E33:AE33)</f>
        <v>1.8750000000000002</v>
      </c>
      <c r="AH32" s="359"/>
      <c r="AJ32" s="36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R32" s="359"/>
    </row>
    <row r="33" spans="1:80" ht="15" customHeight="1" thickBot="1" x14ac:dyDescent="0.25">
      <c r="A33" s="358"/>
      <c r="B33" s="723"/>
      <c r="C33" s="726"/>
      <c r="D33" s="25" t="s">
        <v>158</v>
      </c>
      <c r="E33" s="164">
        <v>0.20833333333333334</v>
      </c>
      <c r="F33" s="100"/>
      <c r="G33" s="27"/>
      <c r="H33" s="168"/>
      <c r="I33" s="193">
        <v>0.3125</v>
      </c>
      <c r="J33" s="100"/>
      <c r="K33" s="27"/>
      <c r="L33" s="168"/>
      <c r="M33" s="193">
        <v>0.3125</v>
      </c>
      <c r="N33" s="27"/>
      <c r="O33" s="100"/>
      <c r="P33" s="168"/>
      <c r="Q33" s="193">
        <v>0.3125</v>
      </c>
      <c r="R33" s="27"/>
      <c r="S33" s="27"/>
      <c r="T33" s="28"/>
      <c r="U33" s="26"/>
      <c r="V33" s="27"/>
      <c r="W33" s="27"/>
      <c r="X33" s="82"/>
      <c r="Y33" s="26"/>
      <c r="Z33" s="166">
        <v>0.3125</v>
      </c>
      <c r="AA33" s="100"/>
      <c r="AB33" s="82"/>
      <c r="AC33" s="26"/>
      <c r="AD33" s="166">
        <v>0.41666666666666669</v>
      </c>
      <c r="AE33" s="97"/>
      <c r="AF33" s="708"/>
      <c r="AG33" s="704"/>
      <c r="AH33" s="359"/>
      <c r="AJ33" s="358"/>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R33" s="359"/>
    </row>
    <row r="34" spans="1:80" ht="15" customHeight="1" thickBot="1" x14ac:dyDescent="0.25">
      <c r="A34" s="358"/>
      <c r="B34" s="723"/>
      <c r="C34" s="727" t="s">
        <v>20</v>
      </c>
      <c r="D34" s="30" t="s">
        <v>157</v>
      </c>
      <c r="E34" s="32"/>
      <c r="F34" s="32"/>
      <c r="G34" s="171">
        <v>0.33333333333333331</v>
      </c>
      <c r="H34" s="33"/>
      <c r="I34" s="86"/>
      <c r="J34" s="32"/>
      <c r="K34" s="171">
        <v>0.33333333333333331</v>
      </c>
      <c r="L34" s="85"/>
      <c r="M34" s="31"/>
      <c r="N34" s="32"/>
      <c r="O34" s="32"/>
      <c r="P34" s="33"/>
      <c r="Q34" s="86"/>
      <c r="R34" s="32"/>
      <c r="S34" s="32"/>
      <c r="T34" s="173"/>
      <c r="U34" s="196">
        <v>0.33333333333333331</v>
      </c>
      <c r="V34" s="32"/>
      <c r="W34" s="32"/>
      <c r="X34" s="173"/>
      <c r="Y34" s="196">
        <v>0.33333333333333331</v>
      </c>
      <c r="Z34" s="32"/>
      <c r="AA34" s="98"/>
      <c r="AB34" s="173"/>
      <c r="AC34" s="196">
        <v>0.33333333333333331</v>
      </c>
      <c r="AD34" s="32"/>
      <c r="AE34" s="190">
        <v>0.25</v>
      </c>
      <c r="AF34" s="709">
        <f>SUM(E34:AE34)</f>
        <v>1.9166666666666665</v>
      </c>
      <c r="AG34" s="705">
        <f>SUM(E35:AE35)</f>
        <v>1.7708333333333333</v>
      </c>
      <c r="AH34" s="359"/>
      <c r="AJ34" s="369"/>
      <c r="AM34" s="997" t="s">
        <v>252</v>
      </c>
      <c r="AN34" s="997"/>
      <c r="AO34" s="997"/>
      <c r="AP34" s="997"/>
      <c r="AQ34" s="997"/>
      <c r="AR34" s="997"/>
      <c r="AS34" s="997"/>
      <c r="AT34" s="997" t="s">
        <v>253</v>
      </c>
      <c r="AU34" s="997"/>
      <c r="AV34" s="997"/>
      <c r="AW34" s="997"/>
      <c r="AX34" s="997"/>
      <c r="AY34" s="997"/>
      <c r="AZ34" s="997"/>
      <c r="BA34" s="997" t="s">
        <v>254</v>
      </c>
      <c r="BB34" s="997"/>
      <c r="BC34" s="997"/>
      <c r="BD34" s="997"/>
      <c r="BE34" s="997"/>
      <c r="BF34" s="997"/>
      <c r="BG34" s="997"/>
      <c r="BH34" s="997" t="s">
        <v>255</v>
      </c>
      <c r="BI34" s="997"/>
      <c r="BJ34" s="997"/>
      <c r="BK34" s="997"/>
      <c r="BL34" s="997"/>
      <c r="BM34" s="997"/>
      <c r="BN34" s="997"/>
      <c r="BR34" s="359"/>
    </row>
    <row r="35" spans="1:80" ht="15" customHeight="1" thickBot="1" x14ac:dyDescent="0.25">
      <c r="A35" s="358"/>
      <c r="B35" s="724"/>
      <c r="C35" s="728"/>
      <c r="D35" s="40" t="s">
        <v>158</v>
      </c>
      <c r="E35" s="41"/>
      <c r="F35" s="41"/>
      <c r="G35" s="172">
        <v>0.3125</v>
      </c>
      <c r="H35" s="42"/>
      <c r="I35" s="88"/>
      <c r="J35" s="41"/>
      <c r="K35" s="172">
        <v>0.3125</v>
      </c>
      <c r="L35" s="87"/>
      <c r="M35" s="43"/>
      <c r="N35" s="41"/>
      <c r="O35" s="41"/>
      <c r="P35" s="42"/>
      <c r="Q35" s="88"/>
      <c r="R35" s="41"/>
      <c r="S35" s="41"/>
      <c r="T35" s="198"/>
      <c r="U35" s="197">
        <v>0.3125</v>
      </c>
      <c r="V35" s="41"/>
      <c r="W35" s="41"/>
      <c r="X35" s="198"/>
      <c r="Y35" s="197">
        <v>0.3125</v>
      </c>
      <c r="Z35" s="41"/>
      <c r="AA35" s="101"/>
      <c r="AB35" s="198"/>
      <c r="AC35" s="197">
        <v>0.3125</v>
      </c>
      <c r="AD35" s="41"/>
      <c r="AE35" s="191">
        <v>0.20833333333333334</v>
      </c>
      <c r="AF35" s="713"/>
      <c r="AG35" s="706"/>
      <c r="AH35" s="359"/>
      <c r="AJ35" s="369"/>
      <c r="AL35" s="690" t="s">
        <v>229</v>
      </c>
      <c r="AM35" s="692" t="s">
        <v>234</v>
      </c>
      <c r="AN35" s="692" t="s">
        <v>235</v>
      </c>
      <c r="AO35" s="692" t="s">
        <v>236</v>
      </c>
      <c r="AP35" s="692" t="s">
        <v>237</v>
      </c>
      <c r="AQ35" s="692" t="s">
        <v>238</v>
      </c>
      <c r="AR35" s="692" t="s">
        <v>239</v>
      </c>
      <c r="AS35" s="692" t="s">
        <v>240</v>
      </c>
      <c r="AT35" s="692" t="s">
        <v>234</v>
      </c>
      <c r="AU35" s="692" t="s">
        <v>235</v>
      </c>
      <c r="AV35" s="692" t="s">
        <v>236</v>
      </c>
      <c r="AW35" s="692" t="s">
        <v>237</v>
      </c>
      <c r="AX35" s="692" t="s">
        <v>238</v>
      </c>
      <c r="AY35" s="692" t="s">
        <v>239</v>
      </c>
      <c r="AZ35" s="692" t="s">
        <v>240</v>
      </c>
      <c r="BA35" s="692" t="s">
        <v>234</v>
      </c>
      <c r="BB35" s="692" t="s">
        <v>235</v>
      </c>
      <c r="BC35" s="692" t="s">
        <v>236</v>
      </c>
      <c r="BD35" s="692" t="s">
        <v>237</v>
      </c>
      <c r="BE35" s="692" t="s">
        <v>238</v>
      </c>
      <c r="BF35" s="692" t="s">
        <v>239</v>
      </c>
      <c r="BG35" s="692" t="s">
        <v>240</v>
      </c>
      <c r="BH35" s="692" t="s">
        <v>234</v>
      </c>
      <c r="BI35" s="692" t="s">
        <v>235</v>
      </c>
      <c r="BJ35" s="692" t="s">
        <v>236</v>
      </c>
      <c r="BK35" s="692" t="s">
        <v>237</v>
      </c>
      <c r="BL35" s="692" t="s">
        <v>238</v>
      </c>
      <c r="BM35" s="692" t="s">
        <v>239</v>
      </c>
      <c r="BN35" s="692" t="s">
        <v>240</v>
      </c>
      <c r="BR35" s="359"/>
    </row>
    <row r="36" spans="1:80" ht="26.45" customHeight="1" thickBot="1" x14ac:dyDescent="0.4">
      <c r="A36" s="358"/>
      <c r="B36" s="58"/>
      <c r="C36" s="45"/>
      <c r="D36" s="585"/>
      <c r="E36" s="91"/>
      <c r="F36" s="91"/>
      <c r="G36" s="91"/>
      <c r="H36" s="92"/>
      <c r="I36" s="91"/>
      <c r="J36" s="91"/>
      <c r="K36" s="91"/>
      <c r="L36" s="92"/>
      <c r="M36" s="91"/>
      <c r="N36" s="91"/>
      <c r="O36" s="91"/>
      <c r="P36" s="92"/>
      <c r="Q36" s="91"/>
      <c r="R36" s="91"/>
      <c r="S36" s="91"/>
      <c r="T36" s="92"/>
      <c r="U36" s="91"/>
      <c r="V36" s="91"/>
      <c r="W36" s="91"/>
      <c r="X36" s="92"/>
      <c r="Y36" s="91"/>
      <c r="Z36" s="91"/>
      <c r="AA36" s="91"/>
      <c r="AB36" s="91"/>
      <c r="AC36" s="91"/>
      <c r="AD36" s="91"/>
      <c r="AE36" s="91"/>
      <c r="AF36" s="48"/>
      <c r="AG36" s="49"/>
      <c r="AH36" s="359"/>
      <c r="AJ36" s="369"/>
      <c r="AL36" s="691">
        <v>1</v>
      </c>
      <c r="AM36" s="694"/>
      <c r="AN36" s="694" t="s">
        <v>106</v>
      </c>
      <c r="AO36" s="694" t="s">
        <v>106</v>
      </c>
      <c r="AP36" s="694" t="s">
        <v>106</v>
      </c>
      <c r="AQ36" s="694" t="s">
        <v>106</v>
      </c>
      <c r="AR36" s="694"/>
      <c r="AS36" s="694"/>
      <c r="AT36" s="695" t="s">
        <v>242</v>
      </c>
      <c r="AU36" s="695" t="s">
        <v>242</v>
      </c>
      <c r="AV36" s="695" t="s">
        <v>242</v>
      </c>
      <c r="AW36" s="695" t="s">
        <v>242</v>
      </c>
      <c r="AX36" s="694"/>
      <c r="AY36" s="693" t="s">
        <v>241</v>
      </c>
      <c r="AZ36" s="694"/>
      <c r="BA36" s="693" t="s">
        <v>241</v>
      </c>
      <c r="BB36" s="693" t="s">
        <v>241</v>
      </c>
      <c r="BC36" s="694"/>
      <c r="BD36" s="694" t="s">
        <v>106</v>
      </c>
      <c r="BE36" s="694" t="s">
        <v>106</v>
      </c>
      <c r="BF36" s="694" t="s">
        <v>106</v>
      </c>
      <c r="BG36" s="694" t="s">
        <v>107</v>
      </c>
      <c r="BH36" s="694"/>
      <c r="BI36" s="694"/>
      <c r="BJ36" s="695" t="s">
        <v>242</v>
      </c>
      <c r="BK36" s="695" t="s">
        <v>242</v>
      </c>
      <c r="BL36" s="695" t="s">
        <v>242</v>
      </c>
      <c r="BM36" s="695" t="s">
        <v>242</v>
      </c>
      <c r="BN36" s="694"/>
      <c r="BR36" s="359"/>
    </row>
    <row r="37" spans="1:80" ht="15" customHeight="1" thickBot="1" x14ac:dyDescent="0.25">
      <c r="A37" s="358"/>
      <c r="B37" s="722">
        <v>4</v>
      </c>
      <c r="C37" s="729" t="s">
        <v>15</v>
      </c>
      <c r="D37" s="20" t="s">
        <v>157</v>
      </c>
      <c r="E37" s="21"/>
      <c r="F37" s="22"/>
      <c r="G37" s="22"/>
      <c r="H37" s="54"/>
      <c r="I37" s="139">
        <v>0.33333333333333331</v>
      </c>
      <c r="J37" s="22"/>
      <c r="K37" s="22"/>
      <c r="L37" s="54"/>
      <c r="M37" s="139">
        <v>0.33333333333333331</v>
      </c>
      <c r="N37" s="22"/>
      <c r="O37" s="22"/>
      <c r="P37" s="54"/>
      <c r="Q37" s="139">
        <v>0.33333333333333331</v>
      </c>
      <c r="R37" s="22"/>
      <c r="S37" s="22"/>
      <c r="T37" s="54"/>
      <c r="U37" s="139">
        <v>0.33333333333333331</v>
      </c>
      <c r="V37" s="22"/>
      <c r="W37" s="22"/>
      <c r="X37" s="79"/>
      <c r="Y37" s="21"/>
      <c r="Z37" s="22"/>
      <c r="AA37" s="22"/>
      <c r="AB37" s="96"/>
      <c r="AC37" s="80"/>
      <c r="AD37" s="24">
        <v>0.5</v>
      </c>
      <c r="AE37" s="96"/>
      <c r="AF37" s="707">
        <f>SUM(E37:AE37)</f>
        <v>1.8333333333333333</v>
      </c>
      <c r="AG37" s="703">
        <f>SUM(E38:AE38)</f>
        <v>1.6666666666666667</v>
      </c>
      <c r="AH37" s="368"/>
      <c r="AI37" s="330"/>
      <c r="AJ37" s="369"/>
      <c r="AL37" s="691">
        <v>2</v>
      </c>
      <c r="AM37" s="693" t="s">
        <v>241</v>
      </c>
      <c r="AN37" s="693" t="s">
        <v>241</v>
      </c>
      <c r="AO37" s="693" t="s">
        <v>241</v>
      </c>
      <c r="AP37" s="693" t="s">
        <v>241</v>
      </c>
      <c r="AQ37" s="694"/>
      <c r="AR37" s="694" t="s">
        <v>106</v>
      </c>
      <c r="AS37" s="694" t="s">
        <v>107</v>
      </c>
      <c r="AT37" s="694" t="s">
        <v>106</v>
      </c>
      <c r="AU37" s="694" t="s">
        <v>106</v>
      </c>
      <c r="AV37" s="694"/>
      <c r="AW37" s="694"/>
      <c r="AX37" s="695" t="s">
        <v>242</v>
      </c>
      <c r="AY37" s="695" t="s">
        <v>242</v>
      </c>
      <c r="AZ37" s="695" t="s">
        <v>243</v>
      </c>
      <c r="BA37" s="695" t="s">
        <v>242</v>
      </c>
      <c r="BB37" s="694"/>
      <c r="BC37" s="693" t="s">
        <v>241</v>
      </c>
      <c r="BD37" s="693" t="s">
        <v>241</v>
      </c>
      <c r="BE37" s="693" t="s">
        <v>241</v>
      </c>
      <c r="BF37" s="693" t="s">
        <v>241</v>
      </c>
      <c r="BG37" s="694"/>
      <c r="BH37" s="694" t="s">
        <v>106</v>
      </c>
      <c r="BI37" s="694" t="s">
        <v>106</v>
      </c>
      <c r="BJ37" s="694" t="s">
        <v>106</v>
      </c>
      <c r="BK37" s="694" t="s">
        <v>106</v>
      </c>
      <c r="BL37" s="694"/>
      <c r="BM37" s="694"/>
      <c r="BN37" s="695" t="s">
        <v>243</v>
      </c>
      <c r="BO37" s="330"/>
      <c r="BP37" s="330"/>
      <c r="BQ37" s="330"/>
      <c r="BR37" s="368"/>
      <c r="BS37" s="330"/>
      <c r="BT37" s="330"/>
      <c r="BU37" s="330"/>
      <c r="BV37" s="330"/>
      <c r="BW37" s="330"/>
      <c r="BX37" s="330"/>
      <c r="BY37" s="330"/>
      <c r="BZ37" s="330"/>
      <c r="CA37" s="330"/>
      <c r="CB37" s="330"/>
    </row>
    <row r="38" spans="1:80" ht="15" customHeight="1" thickBot="1" x14ac:dyDescent="0.25">
      <c r="A38" s="358"/>
      <c r="B38" s="723"/>
      <c r="C38" s="730"/>
      <c r="D38" s="25" t="s">
        <v>158</v>
      </c>
      <c r="E38" s="26"/>
      <c r="F38" s="27"/>
      <c r="G38" s="27"/>
      <c r="H38" s="56"/>
      <c r="I38" s="140">
        <v>0.3125</v>
      </c>
      <c r="J38" s="27"/>
      <c r="K38" s="27"/>
      <c r="L38" s="56"/>
      <c r="M38" s="140">
        <v>0.3125</v>
      </c>
      <c r="N38" s="27"/>
      <c r="O38" s="27"/>
      <c r="P38" s="56"/>
      <c r="Q38" s="140">
        <v>0.3125</v>
      </c>
      <c r="R38" s="27"/>
      <c r="S38" s="27"/>
      <c r="T38" s="56"/>
      <c r="U38" s="140">
        <v>0.3125</v>
      </c>
      <c r="V38" s="27"/>
      <c r="W38" s="27"/>
      <c r="X38" s="82"/>
      <c r="Y38" s="26"/>
      <c r="Z38" s="27"/>
      <c r="AA38" s="27"/>
      <c r="AB38" s="97"/>
      <c r="AC38" s="83"/>
      <c r="AD38" s="29">
        <v>0.41666666666666669</v>
      </c>
      <c r="AE38" s="97"/>
      <c r="AF38" s="708"/>
      <c r="AG38" s="704"/>
      <c r="AH38" s="359"/>
      <c r="AJ38" s="369"/>
      <c r="AL38" s="691">
        <v>3</v>
      </c>
      <c r="AM38" s="695" t="s">
        <v>242</v>
      </c>
      <c r="AN38" s="695" t="s">
        <v>242</v>
      </c>
      <c r="AO38" s="695" t="s">
        <v>242</v>
      </c>
      <c r="AP38" s="694"/>
      <c r="AQ38" s="693" t="s">
        <v>241</v>
      </c>
      <c r="AR38" s="693" t="s">
        <v>241</v>
      </c>
      <c r="AS38" s="694"/>
      <c r="AT38" s="693" t="s">
        <v>241</v>
      </c>
      <c r="AU38" s="694"/>
      <c r="AV38" s="694" t="s">
        <v>106</v>
      </c>
      <c r="AW38" s="694" t="s">
        <v>106</v>
      </c>
      <c r="AX38" s="694" t="s">
        <v>106</v>
      </c>
      <c r="AY38" s="694" t="s">
        <v>106</v>
      </c>
      <c r="AZ38" s="694"/>
      <c r="BA38" s="694"/>
      <c r="BB38" s="695" t="s">
        <v>242</v>
      </c>
      <c r="BC38" s="695" t="s">
        <v>242</v>
      </c>
      <c r="BD38" s="695" t="s">
        <v>242</v>
      </c>
      <c r="BE38" s="695" t="s">
        <v>242</v>
      </c>
      <c r="BF38" s="694"/>
      <c r="BG38" s="694"/>
      <c r="BH38" s="693" t="s">
        <v>241</v>
      </c>
      <c r="BI38" s="693" t="s">
        <v>241</v>
      </c>
      <c r="BJ38" s="693" t="s">
        <v>241</v>
      </c>
      <c r="BK38" s="694"/>
      <c r="BL38" s="694" t="s">
        <v>106</v>
      </c>
      <c r="BM38" s="694" t="s">
        <v>106</v>
      </c>
      <c r="BN38" s="694" t="s">
        <v>107</v>
      </c>
      <c r="BR38" s="359"/>
    </row>
    <row r="39" spans="1:80" ht="15" customHeight="1" thickBot="1" x14ac:dyDescent="0.25">
      <c r="A39" s="358"/>
      <c r="B39" s="723"/>
      <c r="C39" s="731" t="s">
        <v>18</v>
      </c>
      <c r="D39" s="30" t="s">
        <v>157</v>
      </c>
      <c r="E39" s="31"/>
      <c r="F39" s="98"/>
      <c r="G39" s="159">
        <v>0.33333333333333331</v>
      </c>
      <c r="H39" s="85"/>
      <c r="I39" s="31"/>
      <c r="J39" s="98"/>
      <c r="K39" s="159">
        <v>0.33333333333333331</v>
      </c>
      <c r="L39" s="85"/>
      <c r="M39" s="31"/>
      <c r="N39" s="32"/>
      <c r="O39" s="159">
        <v>0.33333333333333331</v>
      </c>
      <c r="P39" s="85"/>
      <c r="Q39" s="31"/>
      <c r="R39" s="32"/>
      <c r="S39" s="32"/>
      <c r="T39" s="33"/>
      <c r="U39" s="31"/>
      <c r="V39" s="32"/>
      <c r="W39" s="32"/>
      <c r="X39" s="161"/>
      <c r="Y39" s="181">
        <v>0.33333333333333331</v>
      </c>
      <c r="Z39" s="32"/>
      <c r="AA39" s="98"/>
      <c r="AB39" s="161"/>
      <c r="AC39" s="181">
        <v>0.33333333333333331</v>
      </c>
      <c r="AD39" s="32"/>
      <c r="AE39" s="186">
        <v>0.25</v>
      </c>
      <c r="AF39" s="709">
        <f>SUM(E39:AE39)</f>
        <v>1.9166666666666665</v>
      </c>
      <c r="AG39" s="705">
        <f>SUM(E40:AE40)</f>
        <v>1.7708333333333333</v>
      </c>
      <c r="AH39" s="368"/>
      <c r="AI39" s="330"/>
      <c r="AJ39" s="369"/>
      <c r="AL39" s="691">
        <v>4</v>
      </c>
      <c r="AM39" s="694" t="s">
        <v>106</v>
      </c>
      <c r="AN39" s="694"/>
      <c r="AO39" s="694"/>
      <c r="AP39" s="695" t="s">
        <v>242</v>
      </c>
      <c r="AQ39" s="695" t="s">
        <v>242</v>
      </c>
      <c r="AR39" s="695" t="s">
        <v>242</v>
      </c>
      <c r="AS39" s="695" t="s">
        <v>243</v>
      </c>
      <c r="AT39" s="694"/>
      <c r="AU39" s="693" t="s">
        <v>241</v>
      </c>
      <c r="AV39" s="693" t="s">
        <v>241</v>
      </c>
      <c r="AW39" s="693" t="s">
        <v>241</v>
      </c>
      <c r="AX39" s="693" t="s">
        <v>241</v>
      </c>
      <c r="AY39" s="694"/>
      <c r="AZ39" s="694" t="s">
        <v>107</v>
      </c>
      <c r="BA39" s="694" t="s">
        <v>106</v>
      </c>
      <c r="BB39" s="694" t="s">
        <v>106</v>
      </c>
      <c r="BC39" s="694" t="s">
        <v>106</v>
      </c>
      <c r="BD39" s="694"/>
      <c r="BE39" s="694"/>
      <c r="BF39" s="695" t="s">
        <v>242</v>
      </c>
      <c r="BG39" s="695" t="s">
        <v>243</v>
      </c>
      <c r="BH39" s="695" t="s">
        <v>242</v>
      </c>
      <c r="BI39" s="695" t="s">
        <v>242</v>
      </c>
      <c r="BJ39" s="694"/>
      <c r="BK39" s="693" t="s">
        <v>241</v>
      </c>
      <c r="BL39" s="693" t="s">
        <v>241</v>
      </c>
      <c r="BM39" s="693" t="s">
        <v>241</v>
      </c>
      <c r="BN39" s="694"/>
      <c r="BO39" s="330"/>
      <c r="BP39" s="330"/>
      <c r="BQ39" s="330"/>
      <c r="BR39" s="368"/>
      <c r="BS39" s="330"/>
      <c r="BT39" s="330"/>
      <c r="BU39" s="330"/>
      <c r="BV39" s="330"/>
      <c r="BW39" s="330"/>
      <c r="BX39" s="330"/>
      <c r="BY39" s="330"/>
      <c r="BZ39" s="330"/>
      <c r="CA39" s="330"/>
      <c r="CB39" s="330"/>
    </row>
    <row r="40" spans="1:80" ht="15" customHeight="1" thickBot="1" x14ac:dyDescent="0.25">
      <c r="A40" s="358"/>
      <c r="B40" s="723"/>
      <c r="C40" s="732"/>
      <c r="D40" s="25" t="s">
        <v>158</v>
      </c>
      <c r="E40" s="26"/>
      <c r="F40" s="100"/>
      <c r="G40" s="160">
        <v>0.3125</v>
      </c>
      <c r="H40" s="82"/>
      <c r="I40" s="26"/>
      <c r="J40" s="100"/>
      <c r="K40" s="160">
        <v>0.3125</v>
      </c>
      <c r="L40" s="82"/>
      <c r="M40" s="26"/>
      <c r="N40" s="27"/>
      <c r="O40" s="160">
        <v>0.3125</v>
      </c>
      <c r="P40" s="82"/>
      <c r="Q40" s="26"/>
      <c r="R40" s="27"/>
      <c r="S40" s="27"/>
      <c r="T40" s="28"/>
      <c r="U40" s="26"/>
      <c r="V40" s="27"/>
      <c r="W40" s="27"/>
      <c r="X40" s="162"/>
      <c r="Y40" s="182">
        <v>0.3125</v>
      </c>
      <c r="Z40" s="27"/>
      <c r="AA40" s="100"/>
      <c r="AB40" s="162"/>
      <c r="AC40" s="182">
        <v>0.3125</v>
      </c>
      <c r="AD40" s="27"/>
      <c r="AE40" s="187">
        <v>0.20833333333333334</v>
      </c>
      <c r="AF40" s="708"/>
      <c r="AG40" s="704"/>
      <c r="AH40" s="359"/>
      <c r="AJ40" s="408"/>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364"/>
    </row>
    <row r="41" spans="1:80" ht="15" customHeight="1" x14ac:dyDescent="0.2">
      <c r="A41" s="358"/>
      <c r="B41" s="723"/>
      <c r="C41" s="725" t="s">
        <v>19</v>
      </c>
      <c r="D41" s="30" t="s">
        <v>157</v>
      </c>
      <c r="E41" s="31"/>
      <c r="F41" s="165">
        <v>0.33333333333333331</v>
      </c>
      <c r="G41" s="32"/>
      <c r="H41" s="85"/>
      <c r="I41" s="31"/>
      <c r="J41" s="165">
        <v>0.33333333333333331</v>
      </c>
      <c r="K41" s="32"/>
      <c r="L41" s="85"/>
      <c r="M41" s="31"/>
      <c r="N41" s="32"/>
      <c r="O41" s="32"/>
      <c r="P41" s="85"/>
      <c r="Q41" s="31"/>
      <c r="R41" s="32"/>
      <c r="S41" s="165">
        <v>0.33333333333333331</v>
      </c>
      <c r="T41" s="85"/>
      <c r="U41" s="31"/>
      <c r="V41" s="32"/>
      <c r="W41" s="165">
        <v>0.33333333333333331</v>
      </c>
      <c r="X41" s="85"/>
      <c r="Y41" s="31"/>
      <c r="Z41" s="32"/>
      <c r="AA41" s="165">
        <v>0.33333333333333331</v>
      </c>
      <c r="AB41" s="99"/>
      <c r="AC41" s="86"/>
      <c r="AD41" s="32"/>
      <c r="AE41" s="99"/>
      <c r="AF41" s="709">
        <f>SUM(E41:AE41)</f>
        <v>1.6666666666666665</v>
      </c>
      <c r="AG41" s="705">
        <f>SUM(E42:AE42)</f>
        <v>1.5625</v>
      </c>
      <c r="AH41" s="368"/>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row>
    <row r="42" spans="1:80" ht="15" customHeight="1" thickBot="1" x14ac:dyDescent="0.25">
      <c r="A42" s="358"/>
      <c r="B42" s="723"/>
      <c r="C42" s="726"/>
      <c r="D42" s="25" t="s">
        <v>158</v>
      </c>
      <c r="E42" s="26"/>
      <c r="F42" s="166">
        <v>0.3125</v>
      </c>
      <c r="G42" s="27"/>
      <c r="H42" s="82"/>
      <c r="I42" s="26"/>
      <c r="J42" s="166">
        <v>0.3125</v>
      </c>
      <c r="K42" s="27"/>
      <c r="L42" s="82"/>
      <c r="M42" s="26"/>
      <c r="N42" s="27"/>
      <c r="O42" s="27"/>
      <c r="P42" s="82"/>
      <c r="Q42" s="26"/>
      <c r="R42" s="27"/>
      <c r="S42" s="166">
        <v>0.3125</v>
      </c>
      <c r="T42" s="82"/>
      <c r="U42" s="26"/>
      <c r="V42" s="27"/>
      <c r="W42" s="166">
        <v>0.3125</v>
      </c>
      <c r="X42" s="82"/>
      <c r="Y42" s="26"/>
      <c r="Z42" s="27"/>
      <c r="AA42" s="166">
        <v>0.3125</v>
      </c>
      <c r="AB42" s="97"/>
      <c r="AC42" s="83"/>
      <c r="AD42" s="27"/>
      <c r="AE42" s="97"/>
      <c r="AF42" s="708"/>
      <c r="AG42" s="704"/>
      <c r="AH42" s="359"/>
    </row>
    <row r="43" spans="1:80" ht="15" customHeight="1" x14ac:dyDescent="0.2">
      <c r="A43" s="358"/>
      <c r="B43" s="723"/>
      <c r="C43" s="727" t="s">
        <v>20</v>
      </c>
      <c r="D43" s="30" t="s">
        <v>157</v>
      </c>
      <c r="E43" s="169">
        <v>0.25</v>
      </c>
      <c r="F43" s="32"/>
      <c r="G43" s="32"/>
      <c r="H43" s="33"/>
      <c r="I43" s="86"/>
      <c r="J43" s="32"/>
      <c r="K43" s="32"/>
      <c r="L43" s="33"/>
      <c r="M43" s="86"/>
      <c r="N43" s="171">
        <v>0.33333333333333331</v>
      </c>
      <c r="O43" s="32"/>
      <c r="P43" s="85"/>
      <c r="Q43" s="31"/>
      <c r="R43" s="171">
        <v>0.33333333333333331</v>
      </c>
      <c r="S43" s="32"/>
      <c r="T43" s="33"/>
      <c r="U43" s="86"/>
      <c r="V43" s="171">
        <v>0.33333333333333331</v>
      </c>
      <c r="W43" s="32"/>
      <c r="X43" s="33"/>
      <c r="Y43" s="86"/>
      <c r="Z43" s="171">
        <v>0.33333333333333331</v>
      </c>
      <c r="AA43" s="32"/>
      <c r="AB43" s="33"/>
      <c r="AC43" s="86"/>
      <c r="AD43" s="32"/>
      <c r="AE43" s="99"/>
      <c r="AF43" s="709">
        <f>SUM(E43:AE43)</f>
        <v>1.583333333333333</v>
      </c>
      <c r="AG43" s="705">
        <f>SUM(E44:AE44)</f>
        <v>1.4583333333333335</v>
      </c>
      <c r="AH43" s="368"/>
      <c r="AI43" s="330"/>
      <c r="AJ43" s="411"/>
      <c r="AK43" s="148"/>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10"/>
      <c r="BS43" s="330"/>
      <c r="BT43" s="330"/>
      <c r="BU43" s="330"/>
      <c r="BV43" s="330"/>
      <c r="BW43" s="330"/>
      <c r="BX43" s="330"/>
      <c r="BY43" s="330"/>
      <c r="BZ43" s="330"/>
      <c r="CA43" s="330"/>
      <c r="CB43" s="330"/>
    </row>
    <row r="44" spans="1:80" ht="15" customHeight="1" thickBot="1" x14ac:dyDescent="0.25">
      <c r="A44" s="358"/>
      <c r="B44" s="724"/>
      <c r="C44" s="728"/>
      <c r="D44" s="40" t="s">
        <v>158</v>
      </c>
      <c r="E44" s="170">
        <v>0.20833333333333334</v>
      </c>
      <c r="F44" s="41"/>
      <c r="G44" s="41"/>
      <c r="H44" s="42"/>
      <c r="I44" s="88"/>
      <c r="J44" s="41"/>
      <c r="K44" s="41"/>
      <c r="L44" s="42"/>
      <c r="M44" s="88"/>
      <c r="N44" s="172">
        <v>0.3125</v>
      </c>
      <c r="O44" s="41"/>
      <c r="P44" s="87"/>
      <c r="Q44" s="43"/>
      <c r="R44" s="172">
        <v>0.3125</v>
      </c>
      <c r="S44" s="41"/>
      <c r="T44" s="42"/>
      <c r="U44" s="88"/>
      <c r="V44" s="172">
        <v>0.3125</v>
      </c>
      <c r="W44" s="41"/>
      <c r="X44" s="42"/>
      <c r="Y44" s="88"/>
      <c r="Z44" s="172">
        <v>0.3125</v>
      </c>
      <c r="AA44" s="41"/>
      <c r="AB44" s="42"/>
      <c r="AC44" s="88"/>
      <c r="AD44" s="41"/>
      <c r="AE44" s="103"/>
      <c r="AF44" s="713"/>
      <c r="AG44" s="706"/>
      <c r="AH44" s="359"/>
      <c r="AJ44" s="369"/>
      <c r="AL44" s="909" t="s">
        <v>217</v>
      </c>
      <c r="AM44" s="909"/>
      <c r="AN44" s="909"/>
      <c r="AO44" s="909"/>
      <c r="AP44" s="909"/>
      <c r="AQ44" s="909"/>
      <c r="AR44" s="909"/>
      <c r="AS44" s="909"/>
      <c r="AT44" s="909"/>
      <c r="AU44" s="909"/>
      <c r="AV44" s="909"/>
      <c r="AW44" s="909"/>
      <c r="AX44" s="909"/>
      <c r="AY44" s="909"/>
      <c r="AZ44" s="909"/>
      <c r="BA44" s="909"/>
      <c r="BB44" s="909"/>
      <c r="BC44" s="909"/>
      <c r="BD44" s="909"/>
      <c r="BE44" s="909"/>
      <c r="BF44" s="909"/>
      <c r="BG44" s="909"/>
      <c r="BH44" s="909"/>
      <c r="BI44" s="909"/>
      <c r="BJ44" s="909"/>
      <c r="BK44" s="909"/>
      <c r="BL44" s="909"/>
      <c r="BM44" s="909"/>
      <c r="BR44" s="359"/>
    </row>
    <row r="45" spans="1:80" ht="26.45" customHeight="1" thickBot="1" x14ac:dyDescent="0.4">
      <c r="A45" s="358"/>
      <c r="B45" s="58"/>
      <c r="C45" s="45"/>
      <c r="D45" s="45"/>
      <c r="E45" s="46"/>
      <c r="F45" s="46"/>
      <c r="G45" s="46"/>
      <c r="H45" s="47"/>
      <c r="I45" s="46"/>
      <c r="J45" s="46"/>
      <c r="K45" s="46"/>
      <c r="L45" s="47"/>
      <c r="M45" s="46"/>
      <c r="N45" s="46"/>
      <c r="O45" s="46"/>
      <c r="P45" s="47"/>
      <c r="Q45" s="46"/>
      <c r="R45" s="46"/>
      <c r="S45" s="46"/>
      <c r="T45" s="47"/>
      <c r="U45" s="46"/>
      <c r="V45" s="46"/>
      <c r="W45" s="46"/>
      <c r="X45" s="47"/>
      <c r="Y45" s="46"/>
      <c r="Z45" s="46"/>
      <c r="AA45" s="46"/>
      <c r="AB45" s="47"/>
      <c r="AC45" s="46"/>
      <c r="AD45" s="46"/>
      <c r="AE45" s="46"/>
      <c r="AF45" s="48"/>
      <c r="AG45" s="49"/>
      <c r="AH45" s="359"/>
      <c r="AJ45" s="369"/>
      <c r="AL45" s="909"/>
      <c r="AM45" s="909"/>
      <c r="AN45" s="909"/>
      <c r="AO45" s="909"/>
      <c r="AP45" s="909"/>
      <c r="AQ45" s="909"/>
      <c r="AR45" s="909"/>
      <c r="AS45" s="909"/>
      <c r="AT45" s="909"/>
      <c r="AU45" s="909"/>
      <c r="AV45" s="909"/>
      <c r="AW45" s="909"/>
      <c r="AX45" s="909"/>
      <c r="AY45" s="909"/>
      <c r="AZ45" s="909"/>
      <c r="BA45" s="909"/>
      <c r="BB45" s="909"/>
      <c r="BC45" s="909"/>
      <c r="BD45" s="909"/>
      <c r="BE45" s="909"/>
      <c r="BF45" s="909"/>
      <c r="BG45" s="909"/>
      <c r="BH45" s="909"/>
      <c r="BI45" s="909"/>
      <c r="BJ45" s="909"/>
      <c r="BK45" s="909"/>
      <c r="BL45" s="909"/>
      <c r="BM45" s="909"/>
      <c r="BR45" s="359"/>
    </row>
    <row r="46" spans="1:80" ht="15" customHeight="1" thickBot="1" x14ac:dyDescent="0.25">
      <c r="A46" s="358"/>
      <c r="B46" s="722">
        <v>5</v>
      </c>
      <c r="C46" s="729" t="s">
        <v>15</v>
      </c>
      <c r="D46" s="20" t="s">
        <v>157</v>
      </c>
      <c r="E46" s="21"/>
      <c r="F46" s="24">
        <v>0.33333333333333331</v>
      </c>
      <c r="G46" s="22"/>
      <c r="H46" s="23"/>
      <c r="I46" s="21"/>
      <c r="J46" s="24">
        <v>0.33333333333333331</v>
      </c>
      <c r="K46" s="22"/>
      <c r="L46" s="23"/>
      <c r="M46" s="21"/>
      <c r="N46" s="24">
        <v>0.33333333333333331</v>
      </c>
      <c r="O46" s="22"/>
      <c r="P46" s="23"/>
      <c r="Q46" s="21"/>
      <c r="R46" s="22"/>
      <c r="S46" s="22"/>
      <c r="T46" s="23"/>
      <c r="U46" s="21"/>
      <c r="V46" s="22"/>
      <c r="W46" s="24">
        <v>0.33333333333333331</v>
      </c>
      <c r="X46" s="23"/>
      <c r="Y46" s="21"/>
      <c r="Z46" s="22"/>
      <c r="AA46" s="24">
        <v>0.33333333333333331</v>
      </c>
      <c r="AB46" s="23"/>
      <c r="AC46" s="80"/>
      <c r="AD46" s="265"/>
      <c r="AE46" s="309"/>
      <c r="AF46" s="707">
        <f>SUM(E46:AE46)</f>
        <v>1.6666666666666665</v>
      </c>
      <c r="AG46" s="703">
        <f>SUM(E47:AE47)</f>
        <v>1.5625</v>
      </c>
      <c r="AH46" s="359"/>
      <c r="AJ46" s="369"/>
      <c r="BR46" s="359"/>
    </row>
    <row r="47" spans="1:80" s="62" customFormat="1" ht="15" customHeight="1" x14ac:dyDescent="0.2">
      <c r="A47" s="369"/>
      <c r="B47" s="723"/>
      <c r="C47" s="730"/>
      <c r="D47" s="25" t="s">
        <v>158</v>
      </c>
      <c r="E47" s="26"/>
      <c r="F47" s="29">
        <v>0.3125</v>
      </c>
      <c r="G47" s="27"/>
      <c r="H47" s="28"/>
      <c r="I47" s="26"/>
      <c r="J47" s="29">
        <v>0.3125</v>
      </c>
      <c r="K47" s="27"/>
      <c r="L47" s="28"/>
      <c r="M47" s="26"/>
      <c r="N47" s="29">
        <v>0.3125</v>
      </c>
      <c r="O47" s="27"/>
      <c r="P47" s="28"/>
      <c r="Q47" s="26"/>
      <c r="R47" s="27"/>
      <c r="S47" s="27"/>
      <c r="T47" s="28"/>
      <c r="U47" s="26"/>
      <c r="V47" s="27"/>
      <c r="W47" s="29">
        <v>0.3125</v>
      </c>
      <c r="X47" s="28"/>
      <c r="Y47" s="26"/>
      <c r="Z47" s="27"/>
      <c r="AA47" s="29">
        <v>0.3125</v>
      </c>
      <c r="AB47" s="28"/>
      <c r="AC47" s="83"/>
      <c r="AD47" s="271"/>
      <c r="AE47" s="285"/>
      <c r="AF47" s="708"/>
      <c r="AG47" s="704"/>
      <c r="AH47" s="370"/>
      <c r="AJ47" s="369"/>
      <c r="AK47" s="2"/>
      <c r="AL47" s="913" t="s">
        <v>84</v>
      </c>
      <c r="AM47" s="917" t="s">
        <v>195</v>
      </c>
      <c r="AN47" s="917"/>
      <c r="AO47" s="917"/>
      <c r="AP47" s="917"/>
      <c r="AQ47" s="917"/>
      <c r="AR47" s="917"/>
      <c r="AS47" s="917"/>
      <c r="AT47" s="917"/>
      <c r="AU47" s="917"/>
      <c r="AV47" s="917"/>
      <c r="AW47" s="917"/>
      <c r="AX47" s="917"/>
      <c r="AY47" s="917"/>
      <c r="AZ47" s="917"/>
      <c r="BA47" s="917"/>
      <c r="BB47" s="917"/>
      <c r="BC47" s="917"/>
      <c r="BD47" s="917"/>
      <c r="BE47" s="917"/>
      <c r="BF47" s="917"/>
      <c r="BG47" s="917"/>
      <c r="BH47" s="917"/>
      <c r="BI47" s="917"/>
      <c r="BJ47" s="917"/>
      <c r="BK47" s="920" t="s">
        <v>177</v>
      </c>
      <c r="BL47" s="920"/>
      <c r="BM47" s="920"/>
      <c r="BN47" s="923" t="s">
        <v>178</v>
      </c>
      <c r="BO47" s="923"/>
      <c r="BP47" s="923"/>
      <c r="BR47" s="370"/>
    </row>
    <row r="48" spans="1:80" s="62" customFormat="1" ht="15" customHeight="1" x14ac:dyDescent="0.2">
      <c r="A48" s="369"/>
      <c r="B48" s="723"/>
      <c r="C48" s="731" t="s">
        <v>18</v>
      </c>
      <c r="D48" s="30" t="s">
        <v>157</v>
      </c>
      <c r="E48" s="181">
        <v>0.25</v>
      </c>
      <c r="F48" s="32"/>
      <c r="G48" s="32"/>
      <c r="H48" s="161"/>
      <c r="I48" s="181">
        <v>0.33333333333333331</v>
      </c>
      <c r="J48" s="32"/>
      <c r="K48" s="32"/>
      <c r="L48" s="33"/>
      <c r="M48" s="31"/>
      <c r="N48" s="32"/>
      <c r="O48" s="32"/>
      <c r="P48" s="33"/>
      <c r="Q48" s="31"/>
      <c r="R48" s="159">
        <v>0.33333333333333331</v>
      </c>
      <c r="S48" s="32"/>
      <c r="T48" s="33"/>
      <c r="U48" s="31"/>
      <c r="V48" s="159">
        <v>0.33333333333333331</v>
      </c>
      <c r="W48" s="32"/>
      <c r="X48" s="33"/>
      <c r="Y48" s="31"/>
      <c r="Z48" s="159">
        <v>0.33333333333333331</v>
      </c>
      <c r="AA48" s="32"/>
      <c r="AB48" s="33"/>
      <c r="AC48" s="86"/>
      <c r="AD48" s="159">
        <v>0.5</v>
      </c>
      <c r="AE48" s="277"/>
      <c r="AF48" s="709">
        <f>SUM(E48:AE48)</f>
        <v>2.083333333333333</v>
      </c>
      <c r="AG48" s="705">
        <f>SUM(E49:AE49)</f>
        <v>1.8750000000000002</v>
      </c>
      <c r="AH48" s="370"/>
      <c r="AJ48" s="369"/>
      <c r="AK48" s="2"/>
      <c r="AL48" s="914"/>
      <c r="AM48" s="918"/>
      <c r="AN48" s="918"/>
      <c r="AO48" s="918"/>
      <c r="AP48" s="918"/>
      <c r="AQ48" s="918"/>
      <c r="AR48" s="918"/>
      <c r="AS48" s="918"/>
      <c r="AT48" s="918"/>
      <c r="AU48" s="918"/>
      <c r="AV48" s="918"/>
      <c r="AW48" s="918"/>
      <c r="AX48" s="918"/>
      <c r="AY48" s="918"/>
      <c r="AZ48" s="918"/>
      <c r="BA48" s="918"/>
      <c r="BB48" s="918"/>
      <c r="BC48" s="918"/>
      <c r="BD48" s="918"/>
      <c r="BE48" s="918"/>
      <c r="BF48" s="918"/>
      <c r="BG48" s="918"/>
      <c r="BH48" s="918"/>
      <c r="BI48" s="918"/>
      <c r="BJ48" s="918"/>
      <c r="BK48" s="921"/>
      <c r="BL48" s="921"/>
      <c r="BM48" s="921"/>
      <c r="BN48" s="924"/>
      <c r="BO48" s="924"/>
      <c r="BP48" s="924"/>
      <c r="BR48" s="370"/>
    </row>
    <row r="49" spans="1:70" s="62" customFormat="1" ht="15" customHeight="1" thickBot="1" x14ac:dyDescent="0.25">
      <c r="A49" s="369"/>
      <c r="B49" s="723"/>
      <c r="C49" s="732"/>
      <c r="D49" s="25" t="s">
        <v>158</v>
      </c>
      <c r="E49" s="182">
        <v>0.20833333333333334</v>
      </c>
      <c r="F49" s="27"/>
      <c r="G49" s="27"/>
      <c r="H49" s="162"/>
      <c r="I49" s="182">
        <v>0.3125</v>
      </c>
      <c r="J49" s="27"/>
      <c r="K49" s="27"/>
      <c r="L49" s="28"/>
      <c r="M49" s="26"/>
      <c r="N49" s="27"/>
      <c r="O49" s="27"/>
      <c r="P49" s="28"/>
      <c r="Q49" s="26"/>
      <c r="R49" s="160">
        <v>0.3125</v>
      </c>
      <c r="S49" s="27"/>
      <c r="T49" s="28"/>
      <c r="U49" s="26"/>
      <c r="V49" s="160">
        <v>0.3125</v>
      </c>
      <c r="W49" s="27"/>
      <c r="X49" s="28"/>
      <c r="Y49" s="26"/>
      <c r="Z49" s="160">
        <v>0.3125</v>
      </c>
      <c r="AA49" s="27"/>
      <c r="AB49" s="28"/>
      <c r="AC49" s="83"/>
      <c r="AD49" s="160">
        <v>0.41666666666666669</v>
      </c>
      <c r="AE49" s="271"/>
      <c r="AF49" s="708"/>
      <c r="AG49" s="704"/>
      <c r="AH49" s="370"/>
      <c r="AJ49" s="369"/>
      <c r="AK49" s="19"/>
      <c r="AL49" s="915"/>
      <c r="AM49" s="919"/>
      <c r="AN49" s="919"/>
      <c r="AO49" s="919"/>
      <c r="AP49" s="919"/>
      <c r="AQ49" s="919"/>
      <c r="AR49" s="919"/>
      <c r="AS49" s="919"/>
      <c r="AT49" s="919"/>
      <c r="AU49" s="919"/>
      <c r="AV49" s="919"/>
      <c r="AW49" s="919"/>
      <c r="AX49" s="919"/>
      <c r="AY49" s="919"/>
      <c r="AZ49" s="919"/>
      <c r="BA49" s="919"/>
      <c r="BB49" s="919"/>
      <c r="BC49" s="919"/>
      <c r="BD49" s="919"/>
      <c r="BE49" s="919"/>
      <c r="BF49" s="919"/>
      <c r="BG49" s="919"/>
      <c r="BH49" s="919"/>
      <c r="BI49" s="919"/>
      <c r="BJ49" s="919"/>
      <c r="BK49" s="922"/>
      <c r="BL49" s="922"/>
      <c r="BM49" s="922"/>
      <c r="BN49" s="925"/>
      <c r="BO49" s="925"/>
      <c r="BP49" s="925"/>
      <c r="BR49" s="370"/>
    </row>
    <row r="50" spans="1:70" s="62" customFormat="1" ht="15" customHeight="1" x14ac:dyDescent="0.2">
      <c r="A50" s="369"/>
      <c r="B50" s="723"/>
      <c r="C50" s="725" t="s">
        <v>19</v>
      </c>
      <c r="D50" s="30" t="s">
        <v>157</v>
      </c>
      <c r="E50" s="31"/>
      <c r="F50" s="32"/>
      <c r="G50" s="32"/>
      <c r="H50" s="33"/>
      <c r="I50" s="31"/>
      <c r="J50" s="32"/>
      <c r="K50" s="32"/>
      <c r="L50" s="167"/>
      <c r="M50" s="192">
        <v>0.33333333333333331</v>
      </c>
      <c r="N50" s="32"/>
      <c r="O50" s="32"/>
      <c r="P50" s="167"/>
      <c r="Q50" s="192">
        <v>0.33333333333333331</v>
      </c>
      <c r="R50" s="32"/>
      <c r="S50" s="32"/>
      <c r="T50" s="167"/>
      <c r="U50" s="192">
        <v>0.33333333333333331</v>
      </c>
      <c r="V50" s="32"/>
      <c r="W50" s="32"/>
      <c r="X50" s="167"/>
      <c r="Y50" s="192">
        <v>0.33333333333333331</v>
      </c>
      <c r="Z50" s="32"/>
      <c r="AA50" s="32"/>
      <c r="AB50" s="33"/>
      <c r="AC50" s="31"/>
      <c r="AD50" s="277"/>
      <c r="AE50" s="282"/>
      <c r="AF50" s="709">
        <f>SUM(E50:AE50)</f>
        <v>1.3333333333333333</v>
      </c>
      <c r="AG50" s="705">
        <f>SUM(E51:AE51)</f>
        <v>1.25</v>
      </c>
      <c r="AH50" s="370"/>
      <c r="AJ50" s="369"/>
      <c r="AK50" s="2"/>
      <c r="AL50" s="932" t="s">
        <v>85</v>
      </c>
      <c r="AM50" s="933" t="s">
        <v>196</v>
      </c>
      <c r="AN50" s="933"/>
      <c r="AO50" s="933"/>
      <c r="AP50" s="933"/>
      <c r="AQ50" s="933"/>
      <c r="AR50" s="933"/>
      <c r="AS50" s="933"/>
      <c r="AT50" s="933"/>
      <c r="AU50" s="933"/>
      <c r="AV50" s="933"/>
      <c r="AW50" s="933"/>
      <c r="AX50" s="933"/>
      <c r="AY50" s="933"/>
      <c r="AZ50" s="933"/>
      <c r="BA50" s="933"/>
      <c r="BB50" s="933"/>
      <c r="BC50" s="933"/>
      <c r="BD50" s="933"/>
      <c r="BE50" s="933"/>
      <c r="BF50" s="933"/>
      <c r="BG50" s="933"/>
      <c r="BH50" s="933"/>
      <c r="BI50" s="933"/>
      <c r="BJ50" s="933"/>
      <c r="BK50" s="945" t="s">
        <v>99</v>
      </c>
      <c r="BL50" s="945"/>
      <c r="BM50" s="945"/>
      <c r="BN50" s="945"/>
      <c r="BO50" s="945"/>
      <c r="BP50" s="952"/>
      <c r="BR50" s="370"/>
    </row>
    <row r="51" spans="1:70" ht="15" customHeight="1" x14ac:dyDescent="0.2">
      <c r="A51" s="358"/>
      <c r="B51" s="723"/>
      <c r="C51" s="726"/>
      <c r="D51" s="25" t="s">
        <v>158</v>
      </c>
      <c r="E51" s="26"/>
      <c r="F51" s="27"/>
      <c r="G51" s="27"/>
      <c r="H51" s="28"/>
      <c r="I51" s="26"/>
      <c r="J51" s="27"/>
      <c r="K51" s="27"/>
      <c r="L51" s="168"/>
      <c r="M51" s="193">
        <v>0.3125</v>
      </c>
      <c r="N51" s="27"/>
      <c r="O51" s="27"/>
      <c r="P51" s="168"/>
      <c r="Q51" s="193">
        <v>0.3125</v>
      </c>
      <c r="R51" s="27"/>
      <c r="S51" s="27"/>
      <c r="T51" s="168"/>
      <c r="U51" s="193">
        <v>0.3125</v>
      </c>
      <c r="V51" s="27"/>
      <c r="W51" s="27"/>
      <c r="X51" s="168"/>
      <c r="Y51" s="193">
        <v>0.3125</v>
      </c>
      <c r="Z51" s="27"/>
      <c r="AA51" s="27"/>
      <c r="AB51" s="28"/>
      <c r="AC51" s="26"/>
      <c r="AD51" s="271"/>
      <c r="AE51" s="285"/>
      <c r="AF51" s="708"/>
      <c r="AG51" s="704"/>
      <c r="AH51" s="359"/>
      <c r="AJ51" s="369"/>
      <c r="AL51" s="865"/>
      <c r="AM51" s="934"/>
      <c r="AN51" s="934"/>
      <c r="AO51" s="934"/>
      <c r="AP51" s="934"/>
      <c r="AQ51" s="934"/>
      <c r="AR51" s="934"/>
      <c r="AS51" s="934"/>
      <c r="AT51" s="934"/>
      <c r="AU51" s="934"/>
      <c r="AV51" s="934"/>
      <c r="AW51" s="934"/>
      <c r="AX51" s="934"/>
      <c r="AY51" s="934"/>
      <c r="AZ51" s="934"/>
      <c r="BA51" s="934"/>
      <c r="BB51" s="934"/>
      <c r="BC51" s="934"/>
      <c r="BD51" s="934"/>
      <c r="BE51" s="934"/>
      <c r="BF51" s="934"/>
      <c r="BG51" s="934"/>
      <c r="BH51" s="934"/>
      <c r="BI51" s="934"/>
      <c r="BJ51" s="934"/>
      <c r="BK51" s="946"/>
      <c r="BL51" s="946"/>
      <c r="BM51" s="946"/>
      <c r="BN51" s="946"/>
      <c r="BO51" s="946"/>
      <c r="BP51" s="949"/>
      <c r="BR51" s="359"/>
    </row>
    <row r="52" spans="1:70" ht="15" customHeight="1" x14ac:dyDescent="0.2">
      <c r="A52" s="358"/>
      <c r="B52" s="723"/>
      <c r="C52" s="727" t="s">
        <v>20</v>
      </c>
      <c r="D52" s="30" t="s">
        <v>157</v>
      </c>
      <c r="E52" s="31"/>
      <c r="F52" s="32"/>
      <c r="G52" s="171">
        <v>0.33333333333333331</v>
      </c>
      <c r="H52" s="33"/>
      <c r="I52" s="31"/>
      <c r="J52" s="32"/>
      <c r="K52" s="171">
        <v>0.33333333333333331</v>
      </c>
      <c r="L52" s="33"/>
      <c r="M52" s="31"/>
      <c r="N52" s="32"/>
      <c r="O52" s="171">
        <v>0.33333333333333331</v>
      </c>
      <c r="P52" s="33"/>
      <c r="Q52" s="31"/>
      <c r="R52" s="32"/>
      <c r="S52" s="171">
        <v>0.33333333333333331</v>
      </c>
      <c r="T52" s="33"/>
      <c r="U52" s="31"/>
      <c r="V52" s="32"/>
      <c r="W52" s="32"/>
      <c r="X52" s="33"/>
      <c r="Y52" s="31"/>
      <c r="Z52" s="32"/>
      <c r="AA52" s="32"/>
      <c r="AB52" s="173"/>
      <c r="AC52" s="196">
        <v>0.33333333333333331</v>
      </c>
      <c r="AD52" s="277"/>
      <c r="AE52" s="190">
        <v>0.25</v>
      </c>
      <c r="AF52" s="709">
        <f>SUM(E52:AE52)</f>
        <v>1.9166666666666665</v>
      </c>
      <c r="AG52" s="705">
        <f>SUM(E53:AE53)</f>
        <v>1.7708333333333333</v>
      </c>
      <c r="AH52" s="359"/>
      <c r="AJ52" s="369"/>
      <c r="AL52" s="868" t="s">
        <v>86</v>
      </c>
      <c r="AM52" s="935" t="s">
        <v>197</v>
      </c>
      <c r="AN52" s="935"/>
      <c r="AO52" s="935"/>
      <c r="AP52" s="935"/>
      <c r="AQ52" s="935"/>
      <c r="AR52" s="935"/>
      <c r="AS52" s="935"/>
      <c r="AT52" s="935"/>
      <c r="AU52" s="935"/>
      <c r="AV52" s="935"/>
      <c r="AW52" s="935"/>
      <c r="AX52" s="935"/>
      <c r="AY52" s="935"/>
      <c r="AZ52" s="935"/>
      <c r="BA52" s="935"/>
      <c r="BB52" s="935"/>
      <c r="BC52" s="935"/>
      <c r="BD52" s="935"/>
      <c r="BE52" s="935"/>
      <c r="BF52" s="935"/>
      <c r="BG52" s="935"/>
      <c r="BH52" s="935"/>
      <c r="BI52" s="935"/>
      <c r="BJ52" s="935"/>
      <c r="BK52" s="863" t="s">
        <v>99</v>
      </c>
      <c r="BL52" s="863"/>
      <c r="BM52" s="863"/>
      <c r="BN52" s="863"/>
      <c r="BO52" s="863"/>
      <c r="BP52" s="864"/>
      <c r="BR52" s="359"/>
    </row>
    <row r="53" spans="1:70" ht="15" customHeight="1" thickBot="1" x14ac:dyDescent="0.25">
      <c r="A53" s="358"/>
      <c r="B53" s="724"/>
      <c r="C53" s="728"/>
      <c r="D53" s="40" t="s">
        <v>158</v>
      </c>
      <c r="E53" s="43"/>
      <c r="F53" s="41"/>
      <c r="G53" s="172">
        <v>0.3125</v>
      </c>
      <c r="H53" s="42"/>
      <c r="I53" s="43"/>
      <c r="J53" s="41"/>
      <c r="K53" s="172">
        <v>0.3125</v>
      </c>
      <c r="L53" s="42"/>
      <c r="M53" s="43"/>
      <c r="N53" s="41"/>
      <c r="O53" s="172">
        <v>0.3125</v>
      </c>
      <c r="P53" s="42"/>
      <c r="Q53" s="43"/>
      <c r="R53" s="41"/>
      <c r="S53" s="172">
        <v>0.3125</v>
      </c>
      <c r="T53" s="42"/>
      <c r="U53" s="43"/>
      <c r="V53" s="41"/>
      <c r="W53" s="41"/>
      <c r="X53" s="42"/>
      <c r="Y53" s="43"/>
      <c r="Z53" s="41"/>
      <c r="AA53" s="41"/>
      <c r="AB53" s="198"/>
      <c r="AC53" s="197">
        <v>0.3125</v>
      </c>
      <c r="AD53" s="300"/>
      <c r="AE53" s="191">
        <v>0.20833333333333334</v>
      </c>
      <c r="AF53" s="713"/>
      <c r="AG53" s="706"/>
      <c r="AH53" s="359"/>
      <c r="AJ53" s="369"/>
      <c r="AL53" s="868"/>
      <c r="AM53" s="935"/>
      <c r="AN53" s="935"/>
      <c r="AO53" s="935"/>
      <c r="AP53" s="935"/>
      <c r="AQ53" s="935"/>
      <c r="AR53" s="935"/>
      <c r="AS53" s="935"/>
      <c r="AT53" s="935"/>
      <c r="AU53" s="935"/>
      <c r="AV53" s="935"/>
      <c r="AW53" s="935"/>
      <c r="AX53" s="935"/>
      <c r="AY53" s="935"/>
      <c r="AZ53" s="935"/>
      <c r="BA53" s="935"/>
      <c r="BB53" s="935"/>
      <c r="BC53" s="935"/>
      <c r="BD53" s="935"/>
      <c r="BE53" s="935"/>
      <c r="BF53" s="935"/>
      <c r="BG53" s="935"/>
      <c r="BH53" s="935"/>
      <c r="BI53" s="935"/>
      <c r="BJ53" s="935"/>
      <c r="BK53" s="863"/>
      <c r="BL53" s="863"/>
      <c r="BM53" s="863"/>
      <c r="BN53" s="863"/>
      <c r="BO53" s="863"/>
      <c r="BP53" s="864"/>
      <c r="BR53" s="359"/>
    </row>
    <row r="54" spans="1:70" s="62" customFormat="1" ht="26.45" customHeight="1" thickBot="1" x14ac:dyDescent="0.4">
      <c r="A54" s="369"/>
      <c r="B54" s="44"/>
      <c r="C54" s="45"/>
      <c r="D54" s="585"/>
      <c r="E54" s="46"/>
      <c r="F54" s="46"/>
      <c r="G54" s="46"/>
      <c r="H54" s="47"/>
      <c r="I54" s="46"/>
      <c r="J54" s="46"/>
      <c r="K54" s="46"/>
      <c r="L54" s="47"/>
      <c r="M54" s="46"/>
      <c r="N54" s="46"/>
      <c r="O54" s="46"/>
      <c r="P54" s="47"/>
      <c r="Q54" s="46"/>
      <c r="R54" s="46"/>
      <c r="S54" s="46"/>
      <c r="T54" s="47"/>
      <c r="U54" s="46"/>
      <c r="V54" s="46"/>
      <c r="W54" s="46"/>
      <c r="X54" s="47"/>
      <c r="Y54" s="46"/>
      <c r="Z54" s="46"/>
      <c r="AA54" s="46"/>
      <c r="AB54" s="47"/>
      <c r="AC54" s="46"/>
      <c r="AD54" s="2"/>
      <c r="AE54" s="2"/>
      <c r="AF54" s="48"/>
      <c r="AG54" s="49"/>
      <c r="AH54" s="370"/>
      <c r="AJ54" s="369"/>
      <c r="AK54" s="2"/>
      <c r="AL54" s="400" t="s">
        <v>87</v>
      </c>
      <c r="AM54" s="934" t="s">
        <v>198</v>
      </c>
      <c r="AN54" s="934"/>
      <c r="AO54" s="934"/>
      <c r="AP54" s="934"/>
      <c r="AQ54" s="934"/>
      <c r="AR54" s="934"/>
      <c r="AS54" s="934"/>
      <c r="AT54" s="934"/>
      <c r="AU54" s="934"/>
      <c r="AV54" s="934"/>
      <c r="AW54" s="934"/>
      <c r="AX54" s="934"/>
      <c r="AY54" s="934"/>
      <c r="AZ54" s="934"/>
      <c r="BA54" s="934"/>
      <c r="BB54" s="934"/>
      <c r="BC54" s="934"/>
      <c r="BD54" s="934"/>
      <c r="BE54" s="934"/>
      <c r="BF54" s="934"/>
      <c r="BG54" s="934"/>
      <c r="BH54" s="934"/>
      <c r="BI54" s="934"/>
      <c r="BJ54" s="934"/>
      <c r="BK54" s="866" t="s">
        <v>99</v>
      </c>
      <c r="BL54" s="866"/>
      <c r="BM54" s="866"/>
      <c r="BN54" s="866"/>
      <c r="BO54" s="866"/>
      <c r="BP54" s="867"/>
      <c r="BR54" s="370"/>
    </row>
    <row r="55" spans="1:70" ht="15" customHeight="1" x14ac:dyDescent="0.2">
      <c r="A55" s="358"/>
      <c r="B55" s="722">
        <v>6</v>
      </c>
      <c r="C55" s="729" t="s">
        <v>15</v>
      </c>
      <c r="D55" s="20" t="s">
        <v>157</v>
      </c>
      <c r="E55" s="21"/>
      <c r="F55" s="22"/>
      <c r="G55" s="24">
        <v>0.33333333333333331</v>
      </c>
      <c r="H55" s="79"/>
      <c r="I55" s="21"/>
      <c r="J55" s="22"/>
      <c r="K55" s="22"/>
      <c r="L55" s="23"/>
      <c r="M55" s="80"/>
      <c r="N55" s="22"/>
      <c r="O55" s="22"/>
      <c r="P55" s="54"/>
      <c r="Q55" s="139">
        <v>0.33333333333333331</v>
      </c>
      <c r="R55" s="22"/>
      <c r="S55" s="22"/>
      <c r="T55" s="54"/>
      <c r="U55" s="139">
        <v>0.33333333333333331</v>
      </c>
      <c r="V55" s="22"/>
      <c r="W55" s="22"/>
      <c r="X55" s="54"/>
      <c r="Y55" s="139">
        <v>0.33333333333333331</v>
      </c>
      <c r="Z55" s="22"/>
      <c r="AA55" s="22"/>
      <c r="AB55" s="54"/>
      <c r="AC55" s="139">
        <v>0.33333333333333331</v>
      </c>
      <c r="AD55" s="265"/>
      <c r="AE55" s="309"/>
      <c r="AF55" s="707">
        <f>SUM(E55:AE55)</f>
        <v>1.6666666666666665</v>
      </c>
      <c r="AG55" s="703">
        <f>SUM(E56:AE56)</f>
        <v>1.5625</v>
      </c>
      <c r="AH55" s="359"/>
      <c r="AJ55" s="369"/>
      <c r="AL55" s="868" t="s">
        <v>88</v>
      </c>
      <c r="AM55" s="930" t="s">
        <v>199</v>
      </c>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930"/>
      <c r="BK55" s="863" t="s">
        <v>99</v>
      </c>
      <c r="BL55" s="863"/>
      <c r="BM55" s="863"/>
      <c r="BN55" s="863"/>
      <c r="BO55" s="863"/>
      <c r="BP55" s="864"/>
      <c r="BR55" s="359"/>
    </row>
    <row r="56" spans="1:70" ht="15" customHeight="1" x14ac:dyDescent="0.2">
      <c r="A56" s="358"/>
      <c r="B56" s="723"/>
      <c r="C56" s="730"/>
      <c r="D56" s="25" t="s">
        <v>158</v>
      </c>
      <c r="E56" s="26"/>
      <c r="F56" s="27"/>
      <c r="G56" s="29">
        <v>0.3125</v>
      </c>
      <c r="H56" s="82"/>
      <c r="I56" s="26"/>
      <c r="J56" s="27"/>
      <c r="K56" s="27"/>
      <c r="L56" s="28"/>
      <c r="M56" s="83"/>
      <c r="N56" s="27"/>
      <c r="O56" s="27"/>
      <c r="P56" s="56"/>
      <c r="Q56" s="140">
        <v>0.3125</v>
      </c>
      <c r="R56" s="27"/>
      <c r="S56" s="27"/>
      <c r="T56" s="56"/>
      <c r="U56" s="140">
        <v>0.3125</v>
      </c>
      <c r="V56" s="27"/>
      <c r="W56" s="27"/>
      <c r="X56" s="56"/>
      <c r="Y56" s="140">
        <v>0.3125</v>
      </c>
      <c r="Z56" s="27"/>
      <c r="AA56" s="27"/>
      <c r="AB56" s="56"/>
      <c r="AC56" s="140">
        <v>0.3125</v>
      </c>
      <c r="AD56" s="271"/>
      <c r="AE56" s="285"/>
      <c r="AF56" s="708"/>
      <c r="AG56" s="704"/>
      <c r="AH56" s="359"/>
      <c r="AJ56" s="369"/>
      <c r="AL56" s="868"/>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863"/>
      <c r="BL56" s="863"/>
      <c r="BM56" s="863"/>
      <c r="BN56" s="863"/>
      <c r="BO56" s="863"/>
      <c r="BP56" s="864"/>
      <c r="BR56" s="359"/>
    </row>
    <row r="57" spans="1:70" ht="15" customHeight="1" x14ac:dyDescent="0.2">
      <c r="A57" s="358"/>
      <c r="B57" s="723"/>
      <c r="C57" s="731" t="s">
        <v>18</v>
      </c>
      <c r="D57" s="30" t="s">
        <v>157</v>
      </c>
      <c r="E57" s="31"/>
      <c r="F57" s="32"/>
      <c r="G57" s="32"/>
      <c r="H57" s="85"/>
      <c r="I57" s="31"/>
      <c r="J57" s="32"/>
      <c r="K57" s="159">
        <v>0.33333333333333331</v>
      </c>
      <c r="L57" s="33"/>
      <c r="M57" s="86"/>
      <c r="N57" s="32"/>
      <c r="O57" s="159">
        <v>0.33333333333333331</v>
      </c>
      <c r="P57" s="85"/>
      <c r="Q57" s="31"/>
      <c r="R57" s="32"/>
      <c r="S57" s="159">
        <v>0.33333333333333331</v>
      </c>
      <c r="T57" s="33"/>
      <c r="U57" s="86"/>
      <c r="V57" s="32"/>
      <c r="W57" s="159">
        <v>0.33333333333333331</v>
      </c>
      <c r="X57" s="85"/>
      <c r="Y57" s="31"/>
      <c r="Z57" s="32"/>
      <c r="AA57" s="32"/>
      <c r="AB57" s="33"/>
      <c r="AC57" s="86"/>
      <c r="AD57" s="277"/>
      <c r="AE57" s="186">
        <v>0.25</v>
      </c>
      <c r="AF57" s="709">
        <f>SUM(E57:AE57)</f>
        <v>1.5833333333333333</v>
      </c>
      <c r="AG57" s="705">
        <f>SUM(E58:AE58)</f>
        <v>1.4583333333333333</v>
      </c>
      <c r="AH57" s="359"/>
      <c r="AJ57" s="369"/>
      <c r="AL57" s="865" t="s">
        <v>89</v>
      </c>
      <c r="AM57" s="931" t="s">
        <v>200</v>
      </c>
      <c r="AN57" s="931"/>
      <c r="AO57" s="931"/>
      <c r="AP57" s="931"/>
      <c r="AQ57" s="931"/>
      <c r="AR57" s="931"/>
      <c r="AS57" s="931"/>
      <c r="AT57" s="931"/>
      <c r="AU57" s="931"/>
      <c r="AV57" s="931"/>
      <c r="AW57" s="931"/>
      <c r="AX57" s="931"/>
      <c r="AY57" s="931"/>
      <c r="AZ57" s="931"/>
      <c r="BA57" s="931"/>
      <c r="BB57" s="931"/>
      <c r="BC57" s="931"/>
      <c r="BD57" s="931"/>
      <c r="BE57" s="931"/>
      <c r="BF57" s="931"/>
      <c r="BG57" s="931"/>
      <c r="BH57" s="931"/>
      <c r="BI57" s="931"/>
      <c r="BJ57" s="931"/>
      <c r="BK57" s="946" t="s">
        <v>99</v>
      </c>
      <c r="BL57" s="946"/>
      <c r="BM57" s="946"/>
      <c r="BN57" s="946"/>
      <c r="BO57" s="946"/>
      <c r="BP57" s="949"/>
      <c r="BR57" s="359"/>
    </row>
    <row r="58" spans="1:70" ht="15" customHeight="1" x14ac:dyDescent="0.2">
      <c r="A58" s="358"/>
      <c r="B58" s="723"/>
      <c r="C58" s="732"/>
      <c r="D58" s="25" t="s">
        <v>158</v>
      </c>
      <c r="E58" s="26"/>
      <c r="F58" s="27"/>
      <c r="G58" s="27"/>
      <c r="H58" s="82"/>
      <c r="I58" s="26"/>
      <c r="J58" s="27"/>
      <c r="K58" s="160">
        <v>0.3125</v>
      </c>
      <c r="L58" s="28"/>
      <c r="M58" s="83"/>
      <c r="N58" s="27"/>
      <c r="O58" s="160">
        <v>0.3125</v>
      </c>
      <c r="P58" s="82"/>
      <c r="Q58" s="26"/>
      <c r="R58" s="27"/>
      <c r="S58" s="160">
        <v>0.3125</v>
      </c>
      <c r="T58" s="28"/>
      <c r="U58" s="83"/>
      <c r="V58" s="27"/>
      <c r="W58" s="160">
        <v>0.3125</v>
      </c>
      <c r="X58" s="82"/>
      <c r="Y58" s="26"/>
      <c r="Z58" s="27"/>
      <c r="AA58" s="27"/>
      <c r="AB58" s="28"/>
      <c r="AC58" s="83"/>
      <c r="AD58" s="271"/>
      <c r="AE58" s="187">
        <v>0.20833333333333334</v>
      </c>
      <c r="AF58" s="708"/>
      <c r="AG58" s="704"/>
      <c r="AH58" s="359"/>
      <c r="AJ58" s="369"/>
      <c r="AL58" s="865"/>
      <c r="AM58" s="931"/>
      <c r="AN58" s="931"/>
      <c r="AO58" s="931"/>
      <c r="AP58" s="931"/>
      <c r="AQ58" s="931"/>
      <c r="AR58" s="931"/>
      <c r="AS58" s="931"/>
      <c r="AT58" s="931"/>
      <c r="AU58" s="931"/>
      <c r="AV58" s="931"/>
      <c r="AW58" s="931"/>
      <c r="AX58" s="931"/>
      <c r="AY58" s="931"/>
      <c r="AZ58" s="931"/>
      <c r="BA58" s="931"/>
      <c r="BB58" s="931"/>
      <c r="BC58" s="931"/>
      <c r="BD58" s="931"/>
      <c r="BE58" s="931"/>
      <c r="BF58" s="931"/>
      <c r="BG58" s="931"/>
      <c r="BH58" s="931"/>
      <c r="BI58" s="931"/>
      <c r="BJ58" s="931"/>
      <c r="BK58" s="946"/>
      <c r="BL58" s="946"/>
      <c r="BM58" s="946"/>
      <c r="BN58" s="946"/>
      <c r="BO58" s="946"/>
      <c r="BP58" s="949"/>
      <c r="BR58" s="359"/>
    </row>
    <row r="59" spans="1:70" ht="15" customHeight="1" x14ac:dyDescent="0.2">
      <c r="A59" s="358"/>
      <c r="B59" s="723"/>
      <c r="C59" s="725" t="s">
        <v>19</v>
      </c>
      <c r="D59" s="30" t="s">
        <v>157</v>
      </c>
      <c r="E59" s="31"/>
      <c r="F59" s="165">
        <v>0.33333333333333331</v>
      </c>
      <c r="G59" s="32"/>
      <c r="H59" s="85"/>
      <c r="I59" s="31"/>
      <c r="J59" s="165">
        <v>0.33333333333333331</v>
      </c>
      <c r="K59" s="32"/>
      <c r="L59" s="33"/>
      <c r="M59" s="86"/>
      <c r="N59" s="165">
        <v>0.33333333333333331</v>
      </c>
      <c r="O59" s="32"/>
      <c r="P59" s="85"/>
      <c r="Q59" s="31"/>
      <c r="R59" s="165">
        <v>0.33333333333333331</v>
      </c>
      <c r="S59" s="32"/>
      <c r="T59" s="33"/>
      <c r="U59" s="86"/>
      <c r="V59" s="32"/>
      <c r="W59" s="32"/>
      <c r="X59" s="85"/>
      <c r="Y59" s="31"/>
      <c r="Z59" s="32"/>
      <c r="AA59" s="165">
        <v>0.33333333333333331</v>
      </c>
      <c r="AB59" s="33"/>
      <c r="AC59" s="31"/>
      <c r="AD59" s="277"/>
      <c r="AE59" s="282"/>
      <c r="AF59" s="709">
        <f>SUM(E59:AE59)</f>
        <v>1.6666666666666665</v>
      </c>
      <c r="AG59" s="705">
        <f>SUM(E60:AE60)</f>
        <v>1.5625</v>
      </c>
      <c r="AH59" s="359"/>
      <c r="AJ59" s="369"/>
      <c r="AL59" s="868" t="s">
        <v>90</v>
      </c>
      <c r="AM59" s="927" t="s">
        <v>201</v>
      </c>
      <c r="AN59" s="927"/>
      <c r="AO59" s="927"/>
      <c r="AP59" s="927"/>
      <c r="AQ59" s="927"/>
      <c r="AR59" s="927"/>
      <c r="AS59" s="927"/>
      <c r="AT59" s="927"/>
      <c r="AU59" s="927"/>
      <c r="AV59" s="927"/>
      <c r="AW59" s="927"/>
      <c r="AX59" s="927"/>
      <c r="AY59" s="927"/>
      <c r="AZ59" s="927"/>
      <c r="BA59" s="927"/>
      <c r="BB59" s="927"/>
      <c r="BC59" s="927"/>
      <c r="BD59" s="927"/>
      <c r="BE59" s="927"/>
      <c r="BF59" s="927"/>
      <c r="BG59" s="927"/>
      <c r="BH59" s="927"/>
      <c r="BI59" s="927"/>
      <c r="BJ59" s="927"/>
      <c r="BK59" s="863" t="s">
        <v>99</v>
      </c>
      <c r="BL59" s="863"/>
      <c r="BM59" s="863"/>
      <c r="BN59" s="863"/>
      <c r="BO59" s="863"/>
      <c r="BP59" s="864"/>
      <c r="BR59" s="359"/>
    </row>
    <row r="60" spans="1:70" ht="15" customHeight="1" x14ac:dyDescent="0.2">
      <c r="A60" s="358"/>
      <c r="B60" s="723"/>
      <c r="C60" s="726"/>
      <c r="D60" s="25" t="s">
        <v>158</v>
      </c>
      <c r="E60" s="26"/>
      <c r="F60" s="166">
        <v>0.3125</v>
      </c>
      <c r="G60" s="27"/>
      <c r="H60" s="82"/>
      <c r="I60" s="26"/>
      <c r="J60" s="166">
        <v>0.3125</v>
      </c>
      <c r="K60" s="27"/>
      <c r="L60" s="28"/>
      <c r="M60" s="83"/>
      <c r="N60" s="166">
        <v>0.3125</v>
      </c>
      <c r="O60" s="27"/>
      <c r="P60" s="82"/>
      <c r="Q60" s="26"/>
      <c r="R60" s="166">
        <v>0.3125</v>
      </c>
      <c r="S60" s="27"/>
      <c r="T60" s="28"/>
      <c r="U60" s="83"/>
      <c r="V60" s="27"/>
      <c r="W60" s="27"/>
      <c r="X60" s="82"/>
      <c r="Y60" s="26"/>
      <c r="Z60" s="27"/>
      <c r="AA60" s="166">
        <v>0.3125</v>
      </c>
      <c r="AB60" s="28"/>
      <c r="AC60" s="26"/>
      <c r="AD60" s="271"/>
      <c r="AE60" s="285"/>
      <c r="AF60" s="708"/>
      <c r="AG60" s="704"/>
      <c r="AH60" s="359"/>
      <c r="AJ60" s="369"/>
      <c r="AL60" s="868"/>
      <c r="AM60" s="927"/>
      <c r="AN60" s="927"/>
      <c r="AO60" s="927"/>
      <c r="AP60" s="927"/>
      <c r="AQ60" s="927"/>
      <c r="AR60" s="927"/>
      <c r="AS60" s="927"/>
      <c r="AT60" s="927"/>
      <c r="AU60" s="927"/>
      <c r="AV60" s="927"/>
      <c r="AW60" s="927"/>
      <c r="AX60" s="927"/>
      <c r="AY60" s="927"/>
      <c r="AZ60" s="927"/>
      <c r="BA60" s="927"/>
      <c r="BB60" s="927"/>
      <c r="BC60" s="927"/>
      <c r="BD60" s="927"/>
      <c r="BE60" s="927"/>
      <c r="BF60" s="927"/>
      <c r="BG60" s="927"/>
      <c r="BH60" s="927"/>
      <c r="BI60" s="927"/>
      <c r="BJ60" s="927"/>
      <c r="BK60" s="863"/>
      <c r="BL60" s="863"/>
      <c r="BM60" s="863"/>
      <c r="BN60" s="863"/>
      <c r="BO60" s="863"/>
      <c r="BP60" s="864"/>
      <c r="BR60" s="359"/>
    </row>
    <row r="61" spans="1:70" ht="15" customHeight="1" x14ac:dyDescent="0.2">
      <c r="A61" s="358"/>
      <c r="B61" s="723"/>
      <c r="C61" s="727" t="s">
        <v>20</v>
      </c>
      <c r="D61" s="30" t="s">
        <v>157</v>
      </c>
      <c r="E61" s="169">
        <v>0.25</v>
      </c>
      <c r="F61" s="32"/>
      <c r="G61" s="32"/>
      <c r="H61" s="173"/>
      <c r="I61" s="196">
        <v>0.33333333333333331</v>
      </c>
      <c r="J61" s="32"/>
      <c r="K61" s="32"/>
      <c r="L61" s="173"/>
      <c r="M61" s="196">
        <v>0.33333333333333331</v>
      </c>
      <c r="N61" s="32"/>
      <c r="O61" s="32"/>
      <c r="P61" s="85"/>
      <c r="Q61" s="31"/>
      <c r="R61" s="32"/>
      <c r="S61" s="32"/>
      <c r="T61" s="33"/>
      <c r="U61" s="86"/>
      <c r="V61" s="171">
        <v>0.33333333333333331</v>
      </c>
      <c r="W61" s="32"/>
      <c r="X61" s="85"/>
      <c r="Y61" s="31"/>
      <c r="Z61" s="171">
        <v>0.33333333333333331</v>
      </c>
      <c r="AA61" s="32"/>
      <c r="AB61" s="33"/>
      <c r="AC61" s="86"/>
      <c r="AD61" s="171">
        <v>0.5</v>
      </c>
      <c r="AE61" s="282"/>
      <c r="AF61" s="709">
        <f>SUM(E61:AE61)</f>
        <v>2.083333333333333</v>
      </c>
      <c r="AG61" s="705">
        <f>SUM(E62:AE62)</f>
        <v>1.8750000000000002</v>
      </c>
      <c r="AH61" s="359"/>
      <c r="AJ61" s="369"/>
      <c r="AL61" s="865" t="s">
        <v>91</v>
      </c>
      <c r="AM61" s="928" t="s">
        <v>202</v>
      </c>
      <c r="AN61" s="928"/>
      <c r="AO61" s="928"/>
      <c r="AP61" s="928"/>
      <c r="AQ61" s="928"/>
      <c r="AR61" s="928"/>
      <c r="AS61" s="928"/>
      <c r="AT61" s="928"/>
      <c r="AU61" s="928"/>
      <c r="AV61" s="928"/>
      <c r="AW61" s="928"/>
      <c r="AX61" s="928"/>
      <c r="AY61" s="928"/>
      <c r="AZ61" s="928"/>
      <c r="BA61" s="928"/>
      <c r="BB61" s="928"/>
      <c r="BC61" s="928"/>
      <c r="BD61" s="928"/>
      <c r="BE61" s="928"/>
      <c r="BF61" s="928"/>
      <c r="BG61" s="928"/>
      <c r="BH61" s="928"/>
      <c r="BI61" s="928"/>
      <c r="BJ61" s="928"/>
      <c r="BK61" s="946" t="s">
        <v>99</v>
      </c>
      <c r="BL61" s="946"/>
      <c r="BM61" s="946"/>
      <c r="BN61" s="946"/>
      <c r="BO61" s="946"/>
      <c r="BP61" s="949"/>
      <c r="BR61" s="359"/>
    </row>
    <row r="62" spans="1:70" ht="15" customHeight="1" thickBot="1" x14ac:dyDescent="0.25">
      <c r="A62" s="358"/>
      <c r="B62" s="724"/>
      <c r="C62" s="728"/>
      <c r="D62" s="40" t="s">
        <v>158</v>
      </c>
      <c r="E62" s="170">
        <v>0.20833333333333334</v>
      </c>
      <c r="F62" s="41"/>
      <c r="G62" s="41"/>
      <c r="H62" s="198"/>
      <c r="I62" s="197">
        <v>0.3125</v>
      </c>
      <c r="J62" s="41"/>
      <c r="K62" s="41"/>
      <c r="L62" s="198"/>
      <c r="M62" s="197">
        <v>0.3125</v>
      </c>
      <c r="N62" s="41"/>
      <c r="O62" s="41"/>
      <c r="P62" s="87"/>
      <c r="Q62" s="43"/>
      <c r="R62" s="41"/>
      <c r="S62" s="41"/>
      <c r="T62" s="42"/>
      <c r="U62" s="88"/>
      <c r="V62" s="172">
        <v>0.3125</v>
      </c>
      <c r="W62" s="41"/>
      <c r="X62" s="87"/>
      <c r="Y62" s="43"/>
      <c r="Z62" s="172">
        <v>0.3125</v>
      </c>
      <c r="AA62" s="41"/>
      <c r="AB62" s="42"/>
      <c r="AC62" s="88"/>
      <c r="AD62" s="172">
        <v>0.41666666666666669</v>
      </c>
      <c r="AE62" s="304"/>
      <c r="AF62" s="713"/>
      <c r="AG62" s="706"/>
      <c r="AH62" s="359"/>
      <c r="AJ62" s="369"/>
      <c r="AL62" s="926"/>
      <c r="AM62" s="929"/>
      <c r="AN62" s="929"/>
      <c r="AO62" s="929"/>
      <c r="AP62" s="929"/>
      <c r="AQ62" s="929"/>
      <c r="AR62" s="929"/>
      <c r="AS62" s="929"/>
      <c r="AT62" s="929"/>
      <c r="AU62" s="929"/>
      <c r="AV62" s="929"/>
      <c r="AW62" s="929"/>
      <c r="AX62" s="929"/>
      <c r="AY62" s="929"/>
      <c r="AZ62" s="929"/>
      <c r="BA62" s="929"/>
      <c r="BB62" s="929"/>
      <c r="BC62" s="929"/>
      <c r="BD62" s="929"/>
      <c r="BE62" s="929"/>
      <c r="BF62" s="929"/>
      <c r="BG62" s="929"/>
      <c r="BH62" s="929"/>
      <c r="BI62" s="929"/>
      <c r="BJ62" s="929"/>
      <c r="BK62" s="950"/>
      <c r="BL62" s="950"/>
      <c r="BM62" s="950"/>
      <c r="BN62" s="950"/>
      <c r="BO62" s="950"/>
      <c r="BP62" s="951"/>
      <c r="BR62" s="359"/>
    </row>
    <row r="63" spans="1:70" ht="26.45" customHeight="1" thickBot="1" x14ac:dyDescent="0.4">
      <c r="A63" s="358"/>
      <c r="B63" s="44"/>
      <c r="C63" s="45"/>
      <c r="D63" s="585"/>
      <c r="E63" s="91"/>
      <c r="F63" s="91"/>
      <c r="G63" s="91"/>
      <c r="H63" s="92"/>
      <c r="I63" s="91"/>
      <c r="J63" s="91"/>
      <c r="K63" s="91"/>
      <c r="L63" s="92"/>
      <c r="M63" s="91"/>
      <c r="N63" s="91"/>
      <c r="O63" s="91"/>
      <c r="P63" s="92"/>
      <c r="Q63" s="91"/>
      <c r="R63" s="46"/>
      <c r="S63" s="91"/>
      <c r="T63" s="92"/>
      <c r="U63" s="91"/>
      <c r="V63" s="91"/>
      <c r="W63" s="91"/>
      <c r="X63" s="92"/>
      <c r="Y63" s="91"/>
      <c r="Z63" s="91"/>
      <c r="AA63" s="91"/>
      <c r="AB63" s="92"/>
      <c r="AC63" s="91"/>
      <c r="AF63" s="48"/>
      <c r="AG63" s="49"/>
      <c r="AH63" s="359"/>
      <c r="AJ63" s="369"/>
      <c r="AL63" s="424"/>
      <c r="AM63" s="956" t="s">
        <v>194</v>
      </c>
      <c r="AN63" s="956"/>
      <c r="AO63" s="956"/>
      <c r="AP63" s="956"/>
      <c r="AQ63" s="956"/>
      <c r="AR63" s="956"/>
      <c r="AS63" s="956"/>
      <c r="AT63" s="956"/>
      <c r="AU63" s="956"/>
      <c r="AV63" s="956"/>
      <c r="AW63" s="956"/>
      <c r="AX63" s="956"/>
      <c r="AY63" s="956"/>
      <c r="AZ63" s="956"/>
      <c r="BA63" s="956"/>
      <c r="BB63" s="956"/>
      <c r="BC63" s="956"/>
      <c r="BD63" s="956"/>
      <c r="BE63" s="956"/>
      <c r="BF63" s="956"/>
      <c r="BG63" s="956"/>
      <c r="BH63" s="956"/>
      <c r="BI63" s="956"/>
      <c r="BJ63" s="957"/>
      <c r="BK63" s="953">
        <f>COUNTIF(BK50:BM62,"x")</f>
        <v>7</v>
      </c>
      <c r="BL63" s="954"/>
      <c r="BM63" s="955"/>
      <c r="BN63" s="947">
        <f>COUNTIF(BN50:BP62, "X")</f>
        <v>0</v>
      </c>
      <c r="BO63" s="947"/>
      <c r="BP63" s="948"/>
      <c r="BR63" s="359"/>
    </row>
    <row r="64" spans="1:70" ht="15" customHeight="1" x14ac:dyDescent="0.2">
      <c r="A64" s="358"/>
      <c r="B64" s="722">
        <v>7</v>
      </c>
      <c r="C64" s="729" t="s">
        <v>15</v>
      </c>
      <c r="D64" s="20" t="s">
        <v>157</v>
      </c>
      <c r="E64" s="21"/>
      <c r="F64" s="22"/>
      <c r="G64" s="22"/>
      <c r="H64" s="79"/>
      <c r="I64" s="21"/>
      <c r="J64" s="24">
        <v>0.33333333333333331</v>
      </c>
      <c r="K64" s="22"/>
      <c r="L64" s="23"/>
      <c r="M64" s="80"/>
      <c r="N64" s="24">
        <v>0.33333333333333331</v>
      </c>
      <c r="O64" s="22"/>
      <c r="P64" s="79"/>
      <c r="Q64" s="21"/>
      <c r="R64" s="24">
        <v>0.33333333333333331</v>
      </c>
      <c r="S64" s="22"/>
      <c r="T64" s="23"/>
      <c r="U64" s="80"/>
      <c r="V64" s="24">
        <v>0.33333333333333331</v>
      </c>
      <c r="W64" s="22"/>
      <c r="X64" s="79"/>
      <c r="Y64" s="21"/>
      <c r="Z64" s="22"/>
      <c r="AA64" s="22"/>
      <c r="AB64" s="23"/>
      <c r="AC64" s="80"/>
      <c r="AD64" s="265"/>
      <c r="AE64" s="309"/>
      <c r="AF64" s="707">
        <f>SUM(E64:AE64)</f>
        <v>1.3333333333333333</v>
      </c>
      <c r="AG64" s="703">
        <f>SUM(E65:AE65)</f>
        <v>1.25</v>
      </c>
      <c r="AH64" s="359"/>
      <c r="AJ64" s="369"/>
      <c r="BR64" s="359"/>
    </row>
    <row r="65" spans="1:70" ht="15" customHeight="1" x14ac:dyDescent="0.2">
      <c r="A65" s="358"/>
      <c r="B65" s="723"/>
      <c r="C65" s="730"/>
      <c r="D65" s="25" t="s">
        <v>158</v>
      </c>
      <c r="E65" s="26"/>
      <c r="F65" s="27"/>
      <c r="G65" s="27"/>
      <c r="H65" s="82"/>
      <c r="I65" s="26"/>
      <c r="J65" s="29">
        <v>0.3125</v>
      </c>
      <c r="K65" s="27"/>
      <c r="L65" s="28"/>
      <c r="M65" s="83"/>
      <c r="N65" s="29">
        <v>0.3125</v>
      </c>
      <c r="O65" s="27"/>
      <c r="P65" s="82"/>
      <c r="Q65" s="26"/>
      <c r="R65" s="29">
        <v>0.3125</v>
      </c>
      <c r="S65" s="27"/>
      <c r="T65" s="28"/>
      <c r="U65" s="83"/>
      <c r="V65" s="29">
        <v>0.3125</v>
      </c>
      <c r="W65" s="27"/>
      <c r="X65" s="82"/>
      <c r="Y65" s="26"/>
      <c r="Z65" s="27"/>
      <c r="AA65" s="27"/>
      <c r="AB65" s="28"/>
      <c r="AC65" s="83"/>
      <c r="AD65" s="271"/>
      <c r="AE65" s="285"/>
      <c r="AF65" s="708"/>
      <c r="AG65" s="704"/>
      <c r="AH65" s="359"/>
      <c r="AJ65" s="369"/>
      <c r="BR65" s="359"/>
    </row>
    <row r="66" spans="1:70" ht="15" customHeight="1" thickBot="1" x14ac:dyDescent="0.25">
      <c r="A66" s="358"/>
      <c r="B66" s="723"/>
      <c r="C66" s="731" t="s">
        <v>18</v>
      </c>
      <c r="D66" s="30" t="s">
        <v>157</v>
      </c>
      <c r="E66" s="181">
        <v>0.25</v>
      </c>
      <c r="F66" s="32"/>
      <c r="G66" s="32"/>
      <c r="H66" s="161"/>
      <c r="I66" s="181">
        <v>0.33333333333333331</v>
      </c>
      <c r="J66" s="32"/>
      <c r="K66" s="32"/>
      <c r="L66" s="161"/>
      <c r="M66" s="181">
        <v>0.33333333333333331</v>
      </c>
      <c r="N66" s="32"/>
      <c r="O66" s="32"/>
      <c r="P66" s="161"/>
      <c r="Q66" s="181">
        <v>0.33333333333333331</v>
      </c>
      <c r="R66" s="32"/>
      <c r="S66" s="32"/>
      <c r="T66" s="33"/>
      <c r="U66" s="31"/>
      <c r="V66" s="32"/>
      <c r="W66" s="32"/>
      <c r="X66" s="85"/>
      <c r="Y66" s="31"/>
      <c r="Z66" s="159">
        <v>0.33333333333333331</v>
      </c>
      <c r="AA66" s="32"/>
      <c r="AB66" s="33"/>
      <c r="AC66" s="86"/>
      <c r="AD66" s="159">
        <v>0.5</v>
      </c>
      <c r="AE66" s="277"/>
      <c r="AF66" s="709">
        <f>SUM(E66:AE66)</f>
        <v>2.083333333333333</v>
      </c>
      <c r="AG66" s="705">
        <f>SUM(E67:AE67)</f>
        <v>1.8750000000000002</v>
      </c>
      <c r="AH66" s="359"/>
      <c r="AJ66" s="369"/>
      <c r="BR66" s="359"/>
    </row>
    <row r="67" spans="1:70" ht="15" customHeight="1" x14ac:dyDescent="0.2">
      <c r="A67" s="358"/>
      <c r="B67" s="723"/>
      <c r="C67" s="732"/>
      <c r="D67" s="25" t="s">
        <v>158</v>
      </c>
      <c r="E67" s="182">
        <v>0.20833333333333334</v>
      </c>
      <c r="F67" s="27"/>
      <c r="G67" s="27"/>
      <c r="H67" s="162"/>
      <c r="I67" s="182">
        <v>0.3125</v>
      </c>
      <c r="J67" s="27"/>
      <c r="K67" s="27"/>
      <c r="L67" s="162"/>
      <c r="M67" s="182">
        <v>0.3125</v>
      </c>
      <c r="N67" s="27"/>
      <c r="O67" s="27"/>
      <c r="P67" s="162"/>
      <c r="Q67" s="182">
        <v>0.3125</v>
      </c>
      <c r="R67" s="27"/>
      <c r="S67" s="27"/>
      <c r="T67" s="28"/>
      <c r="U67" s="26"/>
      <c r="V67" s="27"/>
      <c r="W67" s="27"/>
      <c r="X67" s="82"/>
      <c r="Y67" s="26"/>
      <c r="Z67" s="160">
        <v>0.3125</v>
      </c>
      <c r="AA67" s="27"/>
      <c r="AB67" s="28"/>
      <c r="AC67" s="83"/>
      <c r="AD67" s="160">
        <v>0.41666666666666669</v>
      </c>
      <c r="AE67" s="271"/>
      <c r="AF67" s="708"/>
      <c r="AG67" s="704"/>
      <c r="AH67" s="359"/>
      <c r="AJ67" s="369"/>
      <c r="AL67" s="910" t="s">
        <v>92</v>
      </c>
      <c r="AM67" s="976" t="s">
        <v>179</v>
      </c>
      <c r="AN67" s="976"/>
      <c r="AO67" s="976"/>
      <c r="AP67" s="976"/>
      <c r="AQ67" s="976"/>
      <c r="AR67" s="976"/>
      <c r="AS67" s="976"/>
      <c r="AT67" s="976"/>
      <c r="AU67" s="976"/>
      <c r="AV67" s="976"/>
      <c r="AW67" s="976"/>
      <c r="AX67" s="976"/>
      <c r="AY67" s="976"/>
      <c r="AZ67" s="976"/>
      <c r="BA67" s="976"/>
      <c r="BB67" s="958" t="s">
        <v>180</v>
      </c>
      <c r="BC67" s="959"/>
      <c r="BD67" s="960"/>
      <c r="BE67" s="967" t="s">
        <v>181</v>
      </c>
      <c r="BF67" s="968"/>
      <c r="BG67" s="969"/>
      <c r="BH67" s="936" t="s">
        <v>182</v>
      </c>
      <c r="BI67" s="937"/>
      <c r="BJ67" s="938"/>
      <c r="BR67" s="359"/>
    </row>
    <row r="68" spans="1:70" ht="15" customHeight="1" x14ac:dyDescent="0.2">
      <c r="A68" s="358"/>
      <c r="B68" s="723"/>
      <c r="C68" s="725" t="s">
        <v>19</v>
      </c>
      <c r="D68" s="30" t="s">
        <v>157</v>
      </c>
      <c r="E68" s="31"/>
      <c r="F68" s="32"/>
      <c r="G68" s="165">
        <v>0.33333333333333331</v>
      </c>
      <c r="H68" s="85"/>
      <c r="I68" s="31"/>
      <c r="J68" s="32"/>
      <c r="K68" s="165">
        <v>0.33333333333333331</v>
      </c>
      <c r="L68" s="33"/>
      <c r="M68" s="31"/>
      <c r="N68" s="32"/>
      <c r="O68" s="32"/>
      <c r="P68" s="85"/>
      <c r="Q68" s="31"/>
      <c r="R68" s="32"/>
      <c r="S68" s="32"/>
      <c r="T68" s="167"/>
      <c r="U68" s="192">
        <v>0.33333333333333331</v>
      </c>
      <c r="V68" s="32"/>
      <c r="W68" s="32"/>
      <c r="X68" s="167"/>
      <c r="Y68" s="192">
        <v>0.33333333333333331</v>
      </c>
      <c r="Z68" s="32"/>
      <c r="AA68" s="32"/>
      <c r="AB68" s="167"/>
      <c r="AC68" s="192">
        <v>0.33333333333333331</v>
      </c>
      <c r="AD68" s="277"/>
      <c r="AE68" s="188">
        <v>0.25</v>
      </c>
      <c r="AF68" s="709">
        <f>SUM(E68:AE68)</f>
        <v>1.9166666666666665</v>
      </c>
      <c r="AG68" s="705">
        <f>SUM(E69:AE69)</f>
        <v>1.7708333333333333</v>
      </c>
      <c r="AH68" s="359"/>
      <c r="AJ68" s="369"/>
      <c r="AL68" s="911"/>
      <c r="AM68" s="977"/>
      <c r="AN68" s="977"/>
      <c r="AO68" s="977"/>
      <c r="AP68" s="977"/>
      <c r="AQ68" s="977"/>
      <c r="AR68" s="977"/>
      <c r="AS68" s="977"/>
      <c r="AT68" s="977"/>
      <c r="AU68" s="977"/>
      <c r="AV68" s="977"/>
      <c r="AW68" s="977"/>
      <c r="AX68" s="977"/>
      <c r="AY68" s="977"/>
      <c r="AZ68" s="977"/>
      <c r="BA68" s="977"/>
      <c r="BB68" s="961"/>
      <c r="BC68" s="962"/>
      <c r="BD68" s="963"/>
      <c r="BE68" s="970"/>
      <c r="BF68" s="971"/>
      <c r="BG68" s="972"/>
      <c r="BH68" s="939"/>
      <c r="BI68" s="940"/>
      <c r="BJ68" s="941"/>
      <c r="BR68" s="359"/>
    </row>
    <row r="69" spans="1:70" ht="15" customHeight="1" thickBot="1" x14ac:dyDescent="0.25">
      <c r="A69" s="358"/>
      <c r="B69" s="723"/>
      <c r="C69" s="726"/>
      <c r="D69" s="25" t="s">
        <v>158</v>
      </c>
      <c r="E69" s="26"/>
      <c r="F69" s="27"/>
      <c r="G69" s="166">
        <v>0.3125</v>
      </c>
      <c r="H69" s="82"/>
      <c r="I69" s="26"/>
      <c r="J69" s="27"/>
      <c r="K69" s="166">
        <v>0.3125</v>
      </c>
      <c r="L69" s="28"/>
      <c r="M69" s="26"/>
      <c r="N69" s="27"/>
      <c r="O69" s="27"/>
      <c r="P69" s="82"/>
      <c r="Q69" s="26"/>
      <c r="R69" s="27"/>
      <c r="S69" s="27"/>
      <c r="T69" s="168"/>
      <c r="U69" s="193">
        <v>0.3125</v>
      </c>
      <c r="V69" s="27"/>
      <c r="W69" s="27"/>
      <c r="X69" s="168"/>
      <c r="Y69" s="193">
        <v>0.3125</v>
      </c>
      <c r="Z69" s="27"/>
      <c r="AA69" s="27"/>
      <c r="AB69" s="168"/>
      <c r="AC69" s="193">
        <v>0.3125</v>
      </c>
      <c r="AD69" s="271"/>
      <c r="AE69" s="189">
        <v>0.20833333333333334</v>
      </c>
      <c r="AF69" s="708"/>
      <c r="AG69" s="704"/>
      <c r="AH69" s="359"/>
      <c r="AJ69" s="369"/>
      <c r="AL69" s="912"/>
      <c r="AM69" s="978"/>
      <c r="AN69" s="978"/>
      <c r="AO69" s="978"/>
      <c r="AP69" s="978"/>
      <c r="AQ69" s="978"/>
      <c r="AR69" s="978"/>
      <c r="AS69" s="978"/>
      <c r="AT69" s="978"/>
      <c r="AU69" s="978"/>
      <c r="AV69" s="978"/>
      <c r="AW69" s="978"/>
      <c r="AX69" s="978"/>
      <c r="AY69" s="978"/>
      <c r="AZ69" s="978"/>
      <c r="BA69" s="978"/>
      <c r="BB69" s="964"/>
      <c r="BC69" s="965"/>
      <c r="BD69" s="966"/>
      <c r="BE69" s="973"/>
      <c r="BF69" s="974"/>
      <c r="BG69" s="975"/>
      <c r="BH69" s="942"/>
      <c r="BI69" s="943"/>
      <c r="BJ69" s="944"/>
      <c r="BR69" s="359"/>
    </row>
    <row r="70" spans="1:70" ht="15" customHeight="1" x14ac:dyDescent="0.2">
      <c r="A70" s="358"/>
      <c r="B70" s="723"/>
      <c r="C70" s="727" t="s">
        <v>20</v>
      </c>
      <c r="D70" s="30" t="s">
        <v>157</v>
      </c>
      <c r="E70" s="31"/>
      <c r="F70" s="171">
        <v>0.33333333333333331</v>
      </c>
      <c r="G70" s="32"/>
      <c r="H70" s="85"/>
      <c r="I70" s="31"/>
      <c r="J70" s="32"/>
      <c r="K70" s="32"/>
      <c r="L70" s="33"/>
      <c r="M70" s="86"/>
      <c r="N70" s="32"/>
      <c r="O70" s="171">
        <v>0.33333333333333331</v>
      </c>
      <c r="P70" s="85"/>
      <c r="Q70" s="31"/>
      <c r="R70" s="32"/>
      <c r="S70" s="171">
        <v>0.33333333333333331</v>
      </c>
      <c r="T70" s="33"/>
      <c r="U70" s="86"/>
      <c r="V70" s="32"/>
      <c r="W70" s="171">
        <v>0.33333333333333331</v>
      </c>
      <c r="X70" s="85"/>
      <c r="Y70" s="31"/>
      <c r="Z70" s="32"/>
      <c r="AA70" s="171">
        <v>0.33333333333333331</v>
      </c>
      <c r="AB70" s="33"/>
      <c r="AC70" s="86"/>
      <c r="AD70" s="277"/>
      <c r="AE70" s="282"/>
      <c r="AF70" s="709">
        <f>SUM(E70:AE70)</f>
        <v>1.6666666666666665</v>
      </c>
      <c r="AG70" s="705">
        <f>SUM(E71:AE71)</f>
        <v>1.5625</v>
      </c>
      <c r="AH70" s="359"/>
      <c r="AJ70" s="369"/>
      <c r="AK70" s="119"/>
      <c r="AL70" s="985" t="s">
        <v>85</v>
      </c>
      <c r="AM70" s="901" t="s">
        <v>183</v>
      </c>
      <c r="AN70" s="901"/>
      <c r="AO70" s="901"/>
      <c r="AP70" s="901"/>
      <c r="AQ70" s="901"/>
      <c r="AR70" s="901"/>
      <c r="AS70" s="901"/>
      <c r="AT70" s="901"/>
      <c r="AU70" s="901"/>
      <c r="AV70" s="901"/>
      <c r="AW70" s="901"/>
      <c r="AX70" s="901"/>
      <c r="AY70" s="901"/>
      <c r="AZ70" s="901"/>
      <c r="BA70" s="901"/>
      <c r="BB70" s="981"/>
      <c r="BC70" s="981"/>
      <c r="BD70" s="981"/>
      <c r="BE70" s="981"/>
      <c r="BF70" s="981"/>
      <c r="BG70" s="981"/>
      <c r="BH70" s="981" t="s">
        <v>99</v>
      </c>
      <c r="BI70" s="981"/>
      <c r="BJ70" s="988"/>
      <c r="BR70" s="359"/>
    </row>
    <row r="71" spans="1:70" ht="15" customHeight="1" thickBot="1" x14ac:dyDescent="0.25">
      <c r="A71" s="358"/>
      <c r="B71" s="724"/>
      <c r="C71" s="728"/>
      <c r="D71" s="40" t="s">
        <v>158</v>
      </c>
      <c r="E71" s="43"/>
      <c r="F71" s="172">
        <v>0.3125</v>
      </c>
      <c r="G71" s="41"/>
      <c r="H71" s="87"/>
      <c r="I71" s="43"/>
      <c r="J71" s="41"/>
      <c r="K71" s="41"/>
      <c r="L71" s="42"/>
      <c r="M71" s="88"/>
      <c r="N71" s="41"/>
      <c r="O71" s="172">
        <v>0.3125</v>
      </c>
      <c r="P71" s="87"/>
      <c r="Q71" s="43"/>
      <c r="R71" s="41"/>
      <c r="S71" s="172">
        <v>0.3125</v>
      </c>
      <c r="T71" s="42"/>
      <c r="U71" s="88"/>
      <c r="V71" s="41"/>
      <c r="W71" s="172">
        <v>0.3125</v>
      </c>
      <c r="X71" s="87"/>
      <c r="Y71" s="43"/>
      <c r="Z71" s="41"/>
      <c r="AA71" s="172">
        <v>0.3125</v>
      </c>
      <c r="AB71" s="42"/>
      <c r="AC71" s="88"/>
      <c r="AD71" s="300"/>
      <c r="AE71" s="304"/>
      <c r="AF71" s="713"/>
      <c r="AG71" s="706"/>
      <c r="AH71" s="359"/>
      <c r="AJ71" s="369"/>
      <c r="AK71" s="119"/>
      <c r="AL71" s="889"/>
      <c r="AM71" s="979"/>
      <c r="AN71" s="979"/>
      <c r="AO71" s="979"/>
      <c r="AP71" s="979"/>
      <c r="AQ71" s="979"/>
      <c r="AR71" s="979"/>
      <c r="AS71" s="979"/>
      <c r="AT71" s="979"/>
      <c r="AU71" s="979"/>
      <c r="AV71" s="979"/>
      <c r="AW71" s="979"/>
      <c r="AX71" s="979"/>
      <c r="AY71" s="979"/>
      <c r="AZ71" s="979"/>
      <c r="BA71" s="979"/>
      <c r="BB71" s="891"/>
      <c r="BC71" s="891"/>
      <c r="BD71" s="891"/>
      <c r="BE71" s="891"/>
      <c r="BF71" s="891"/>
      <c r="BG71" s="891"/>
      <c r="BH71" s="891"/>
      <c r="BI71" s="891"/>
      <c r="BJ71" s="884"/>
      <c r="BR71" s="359"/>
    </row>
    <row r="72" spans="1:70" ht="26.45" customHeight="1" thickBot="1" x14ac:dyDescent="0.4">
      <c r="A72" s="358"/>
      <c r="B72" s="58"/>
      <c r="C72" s="45"/>
      <c r="D72" s="585"/>
      <c r="E72" s="46"/>
      <c r="F72" s="46"/>
      <c r="G72" s="46"/>
      <c r="H72" s="47"/>
      <c r="I72" s="46"/>
      <c r="J72" s="46"/>
      <c r="K72" s="46"/>
      <c r="L72" s="47"/>
      <c r="M72" s="46"/>
      <c r="N72" s="46"/>
      <c r="O72" s="46"/>
      <c r="P72" s="47"/>
      <c r="Q72" s="46"/>
      <c r="R72" s="46"/>
      <c r="S72" s="46"/>
      <c r="T72" s="47"/>
      <c r="U72" s="46"/>
      <c r="V72" s="46"/>
      <c r="W72" s="46"/>
      <c r="X72" s="47"/>
      <c r="Y72" s="46"/>
      <c r="Z72" s="46"/>
      <c r="AA72" s="46"/>
      <c r="AB72" s="47"/>
      <c r="AC72" s="46"/>
      <c r="AF72" s="48"/>
      <c r="AG72" s="49"/>
      <c r="AH72" s="359"/>
      <c r="AJ72" s="369"/>
      <c r="AL72" s="885" t="s">
        <v>86</v>
      </c>
      <c r="AM72" s="980" t="s">
        <v>184</v>
      </c>
      <c r="AN72" s="980"/>
      <c r="AO72" s="980"/>
      <c r="AP72" s="980"/>
      <c r="AQ72" s="980"/>
      <c r="AR72" s="980"/>
      <c r="AS72" s="980"/>
      <c r="AT72" s="980"/>
      <c r="AU72" s="980"/>
      <c r="AV72" s="980"/>
      <c r="AW72" s="980"/>
      <c r="AX72" s="980"/>
      <c r="AY72" s="980"/>
      <c r="AZ72" s="980"/>
      <c r="BA72" s="980"/>
      <c r="BB72" s="886" t="s">
        <v>99</v>
      </c>
      <c r="BC72" s="886"/>
      <c r="BD72" s="886"/>
      <c r="BE72" s="886"/>
      <c r="BF72" s="886"/>
      <c r="BG72" s="886"/>
      <c r="BH72" s="886"/>
      <c r="BI72" s="886"/>
      <c r="BJ72" s="887"/>
      <c r="BR72" s="359"/>
    </row>
    <row r="73" spans="1:70" ht="15" customHeight="1" x14ac:dyDescent="0.2">
      <c r="A73" s="358"/>
      <c r="B73" s="722">
        <v>8</v>
      </c>
      <c r="C73" s="729" t="s">
        <v>15</v>
      </c>
      <c r="D73" s="20" t="s">
        <v>157</v>
      </c>
      <c r="E73" s="21"/>
      <c r="F73" s="22"/>
      <c r="G73" s="24">
        <v>0.33333333333333331</v>
      </c>
      <c r="H73" s="79"/>
      <c r="I73" s="21"/>
      <c r="J73" s="22"/>
      <c r="K73" s="24">
        <v>0.33333333333333331</v>
      </c>
      <c r="L73" s="23"/>
      <c r="M73" s="80"/>
      <c r="N73" s="22"/>
      <c r="O73" s="24">
        <v>0.33333333333333331</v>
      </c>
      <c r="P73" s="79"/>
      <c r="Q73" s="21"/>
      <c r="R73" s="22"/>
      <c r="S73" s="22"/>
      <c r="T73" s="23"/>
      <c r="U73" s="80"/>
      <c r="V73" s="22"/>
      <c r="W73" s="22"/>
      <c r="X73" s="54"/>
      <c r="Y73" s="139">
        <v>0.33333333333333331</v>
      </c>
      <c r="Z73" s="22"/>
      <c r="AA73" s="22"/>
      <c r="AB73" s="54"/>
      <c r="AC73" s="139">
        <v>0.33333333333333331</v>
      </c>
      <c r="AD73" s="265"/>
      <c r="AE73" s="132">
        <v>0.25</v>
      </c>
      <c r="AF73" s="707">
        <f>SUM(E73:AE73)</f>
        <v>1.9166666666666665</v>
      </c>
      <c r="AG73" s="703">
        <f>SUM(E74:AE74)</f>
        <v>1.7708333333333333</v>
      </c>
      <c r="AH73" s="359"/>
      <c r="AJ73" s="369"/>
      <c r="AL73" s="885"/>
      <c r="AM73" s="980"/>
      <c r="AN73" s="980"/>
      <c r="AO73" s="980"/>
      <c r="AP73" s="980"/>
      <c r="AQ73" s="980"/>
      <c r="AR73" s="980"/>
      <c r="AS73" s="980"/>
      <c r="AT73" s="980"/>
      <c r="AU73" s="980"/>
      <c r="AV73" s="980"/>
      <c r="AW73" s="980"/>
      <c r="AX73" s="980"/>
      <c r="AY73" s="980"/>
      <c r="AZ73" s="980"/>
      <c r="BA73" s="980"/>
      <c r="BB73" s="886"/>
      <c r="BC73" s="886"/>
      <c r="BD73" s="886"/>
      <c r="BE73" s="886"/>
      <c r="BF73" s="886"/>
      <c r="BG73" s="886"/>
      <c r="BH73" s="886"/>
      <c r="BI73" s="886"/>
      <c r="BJ73" s="887"/>
      <c r="BR73" s="359"/>
    </row>
    <row r="74" spans="1:70" ht="15" customHeight="1" x14ac:dyDescent="0.2">
      <c r="A74" s="358"/>
      <c r="B74" s="723"/>
      <c r="C74" s="730"/>
      <c r="D74" s="25" t="s">
        <v>158</v>
      </c>
      <c r="E74" s="26"/>
      <c r="F74" s="27"/>
      <c r="G74" s="29">
        <v>0.3125</v>
      </c>
      <c r="H74" s="82"/>
      <c r="I74" s="26"/>
      <c r="J74" s="27"/>
      <c r="K74" s="29">
        <v>0.3125</v>
      </c>
      <c r="L74" s="28"/>
      <c r="M74" s="83"/>
      <c r="N74" s="27"/>
      <c r="O74" s="29">
        <v>0.3125</v>
      </c>
      <c r="P74" s="82"/>
      <c r="Q74" s="26"/>
      <c r="R74" s="27"/>
      <c r="S74" s="27"/>
      <c r="T74" s="28"/>
      <c r="U74" s="83"/>
      <c r="V74" s="27"/>
      <c r="W74" s="27"/>
      <c r="X74" s="56"/>
      <c r="Y74" s="140">
        <v>0.3125</v>
      </c>
      <c r="Z74" s="27"/>
      <c r="AA74" s="27"/>
      <c r="AB74" s="56"/>
      <c r="AC74" s="140">
        <v>0.3125</v>
      </c>
      <c r="AD74" s="271"/>
      <c r="AE74" s="133">
        <v>0.20833333333333334</v>
      </c>
      <c r="AF74" s="708"/>
      <c r="AG74" s="704"/>
      <c r="AH74" s="359"/>
      <c r="AJ74" s="369"/>
      <c r="AL74" s="889" t="s">
        <v>87</v>
      </c>
      <c r="AM74" s="979" t="s">
        <v>185</v>
      </c>
      <c r="AN74" s="979"/>
      <c r="AO74" s="979"/>
      <c r="AP74" s="979"/>
      <c r="AQ74" s="979"/>
      <c r="AR74" s="979"/>
      <c r="AS74" s="979"/>
      <c r="AT74" s="979"/>
      <c r="AU74" s="979"/>
      <c r="AV74" s="979"/>
      <c r="AW74" s="979"/>
      <c r="AX74" s="979"/>
      <c r="AY74" s="979"/>
      <c r="AZ74" s="979"/>
      <c r="BA74" s="979"/>
      <c r="BB74" s="891" t="s">
        <v>99</v>
      </c>
      <c r="BC74" s="891"/>
      <c r="BD74" s="891"/>
      <c r="BE74" s="891"/>
      <c r="BF74" s="891"/>
      <c r="BG74" s="891"/>
      <c r="BH74" s="891"/>
      <c r="BI74" s="891"/>
      <c r="BJ74" s="884"/>
      <c r="BR74" s="359"/>
    </row>
    <row r="75" spans="1:70" ht="15" customHeight="1" x14ac:dyDescent="0.2">
      <c r="A75" s="358"/>
      <c r="B75" s="723"/>
      <c r="C75" s="731" t="s">
        <v>18</v>
      </c>
      <c r="D75" s="30" t="s">
        <v>157</v>
      </c>
      <c r="E75" s="31"/>
      <c r="F75" s="159">
        <v>0.33333333333333331</v>
      </c>
      <c r="G75" s="32"/>
      <c r="H75" s="85"/>
      <c r="I75" s="31"/>
      <c r="J75" s="159">
        <v>0.33333333333333331</v>
      </c>
      <c r="K75" s="32"/>
      <c r="L75" s="33"/>
      <c r="M75" s="86"/>
      <c r="N75" s="32"/>
      <c r="O75" s="32"/>
      <c r="P75" s="85"/>
      <c r="Q75" s="31"/>
      <c r="R75" s="32"/>
      <c r="S75" s="159">
        <v>0.33333333333333331</v>
      </c>
      <c r="T75" s="33"/>
      <c r="U75" s="86"/>
      <c r="V75" s="32"/>
      <c r="W75" s="159">
        <v>0.33333333333333331</v>
      </c>
      <c r="X75" s="85"/>
      <c r="Y75" s="31"/>
      <c r="Z75" s="32"/>
      <c r="AA75" s="159">
        <v>0.33333333333333331</v>
      </c>
      <c r="AB75" s="33"/>
      <c r="AC75" s="86"/>
      <c r="AD75" s="277"/>
      <c r="AE75" s="277"/>
      <c r="AF75" s="709">
        <f>SUM(E75:AE75)</f>
        <v>1.6666666666666665</v>
      </c>
      <c r="AG75" s="705">
        <f>SUM(E76:AE76)</f>
        <v>1.5625</v>
      </c>
      <c r="AH75" s="359"/>
      <c r="AJ75" s="369"/>
      <c r="AL75" s="889"/>
      <c r="AM75" s="979"/>
      <c r="AN75" s="979"/>
      <c r="AO75" s="979"/>
      <c r="AP75" s="979"/>
      <c r="AQ75" s="979"/>
      <c r="AR75" s="979"/>
      <c r="AS75" s="979"/>
      <c r="AT75" s="979"/>
      <c r="AU75" s="979"/>
      <c r="AV75" s="979"/>
      <c r="AW75" s="979"/>
      <c r="AX75" s="979"/>
      <c r="AY75" s="979"/>
      <c r="AZ75" s="979"/>
      <c r="BA75" s="979"/>
      <c r="BB75" s="891"/>
      <c r="BC75" s="891"/>
      <c r="BD75" s="891"/>
      <c r="BE75" s="891"/>
      <c r="BF75" s="891"/>
      <c r="BG75" s="891"/>
      <c r="BH75" s="891"/>
      <c r="BI75" s="891"/>
      <c r="BJ75" s="884"/>
      <c r="BR75" s="359"/>
    </row>
    <row r="76" spans="1:70" ht="15" customHeight="1" x14ac:dyDescent="0.2">
      <c r="A76" s="358"/>
      <c r="B76" s="723"/>
      <c r="C76" s="732"/>
      <c r="D76" s="25" t="s">
        <v>158</v>
      </c>
      <c r="E76" s="26"/>
      <c r="F76" s="160">
        <v>0.3125</v>
      </c>
      <c r="G76" s="27"/>
      <c r="H76" s="82"/>
      <c r="I76" s="26"/>
      <c r="J76" s="160">
        <v>0.3125</v>
      </c>
      <c r="K76" s="27"/>
      <c r="L76" s="28"/>
      <c r="M76" s="83"/>
      <c r="N76" s="27"/>
      <c r="O76" s="27"/>
      <c r="P76" s="82"/>
      <c r="Q76" s="26"/>
      <c r="R76" s="27"/>
      <c r="S76" s="160">
        <v>0.3125</v>
      </c>
      <c r="T76" s="28"/>
      <c r="U76" s="83"/>
      <c r="V76" s="27"/>
      <c r="W76" s="160">
        <v>0.3125</v>
      </c>
      <c r="X76" s="82"/>
      <c r="Y76" s="26"/>
      <c r="Z76" s="27"/>
      <c r="AA76" s="160">
        <v>0.3125</v>
      </c>
      <c r="AB76" s="28"/>
      <c r="AC76" s="83"/>
      <c r="AD76" s="271"/>
      <c r="AE76" s="271"/>
      <c r="AF76" s="708"/>
      <c r="AG76" s="704"/>
      <c r="AH76" s="359"/>
      <c r="AJ76" s="369"/>
      <c r="AL76" s="885" t="s">
        <v>88</v>
      </c>
      <c r="AM76" s="980" t="s">
        <v>186</v>
      </c>
      <c r="AN76" s="980"/>
      <c r="AO76" s="980"/>
      <c r="AP76" s="980"/>
      <c r="AQ76" s="980"/>
      <c r="AR76" s="980"/>
      <c r="AS76" s="980"/>
      <c r="AT76" s="980"/>
      <c r="AU76" s="980"/>
      <c r="AV76" s="980"/>
      <c r="AW76" s="980"/>
      <c r="AX76" s="980"/>
      <c r="AY76" s="980"/>
      <c r="AZ76" s="980"/>
      <c r="BA76" s="980"/>
      <c r="BB76" s="886"/>
      <c r="BC76" s="886"/>
      <c r="BD76" s="886"/>
      <c r="BE76" s="886" t="s">
        <v>99</v>
      </c>
      <c r="BF76" s="886"/>
      <c r="BG76" s="886"/>
      <c r="BH76" s="886"/>
      <c r="BI76" s="886"/>
      <c r="BJ76" s="887"/>
      <c r="BR76" s="359"/>
    </row>
    <row r="77" spans="1:70" ht="15" customHeight="1" x14ac:dyDescent="0.2">
      <c r="A77" s="358"/>
      <c r="B77" s="723"/>
      <c r="C77" s="725" t="s">
        <v>19</v>
      </c>
      <c r="D77" s="30" t="s">
        <v>157</v>
      </c>
      <c r="E77" s="163">
        <v>0.25</v>
      </c>
      <c r="F77" s="32"/>
      <c r="G77" s="32"/>
      <c r="H77" s="85"/>
      <c r="I77" s="31"/>
      <c r="J77" s="32"/>
      <c r="K77" s="32"/>
      <c r="L77" s="33"/>
      <c r="M77" s="86"/>
      <c r="N77" s="165">
        <v>0.33333333333333331</v>
      </c>
      <c r="O77" s="32"/>
      <c r="P77" s="85"/>
      <c r="Q77" s="31"/>
      <c r="R77" s="165">
        <v>0.33333333333333331</v>
      </c>
      <c r="S77" s="32"/>
      <c r="T77" s="33"/>
      <c r="U77" s="86"/>
      <c r="V77" s="165">
        <v>0.33333333333333331</v>
      </c>
      <c r="W77" s="32"/>
      <c r="X77" s="85"/>
      <c r="Y77" s="31"/>
      <c r="Z77" s="165">
        <v>0.33333333333333331</v>
      </c>
      <c r="AA77" s="32"/>
      <c r="AB77" s="33"/>
      <c r="AC77" s="31"/>
      <c r="AD77" s="277"/>
      <c r="AE77" s="282"/>
      <c r="AF77" s="709">
        <f>SUM(E77:AE77)</f>
        <v>1.583333333333333</v>
      </c>
      <c r="AG77" s="705">
        <f>SUM(E78:AE78)</f>
        <v>1.4583333333333335</v>
      </c>
      <c r="AH77" s="359"/>
      <c r="AJ77" s="369"/>
      <c r="AK77" s="330"/>
      <c r="AL77" s="885"/>
      <c r="AM77" s="980"/>
      <c r="AN77" s="980"/>
      <c r="AO77" s="980"/>
      <c r="AP77" s="980"/>
      <c r="AQ77" s="980"/>
      <c r="AR77" s="980"/>
      <c r="AS77" s="980"/>
      <c r="AT77" s="980"/>
      <c r="AU77" s="980"/>
      <c r="AV77" s="980"/>
      <c r="AW77" s="980"/>
      <c r="AX77" s="980"/>
      <c r="AY77" s="980"/>
      <c r="AZ77" s="980"/>
      <c r="BA77" s="980"/>
      <c r="BB77" s="886"/>
      <c r="BC77" s="886"/>
      <c r="BD77" s="886"/>
      <c r="BE77" s="886"/>
      <c r="BF77" s="886"/>
      <c r="BG77" s="886"/>
      <c r="BH77" s="886"/>
      <c r="BI77" s="886"/>
      <c r="BJ77" s="887"/>
      <c r="BR77" s="359"/>
    </row>
    <row r="78" spans="1:70" ht="15" customHeight="1" x14ac:dyDescent="0.2">
      <c r="A78" s="358"/>
      <c r="B78" s="723"/>
      <c r="C78" s="726"/>
      <c r="D78" s="25" t="s">
        <v>158</v>
      </c>
      <c r="E78" s="164">
        <v>0.20833333333333334</v>
      </c>
      <c r="F78" s="27"/>
      <c r="G78" s="27"/>
      <c r="H78" s="82"/>
      <c r="I78" s="26"/>
      <c r="J78" s="27"/>
      <c r="K78" s="27"/>
      <c r="L78" s="28"/>
      <c r="M78" s="83"/>
      <c r="N78" s="166">
        <v>0.3125</v>
      </c>
      <c r="O78" s="27"/>
      <c r="P78" s="82"/>
      <c r="Q78" s="26"/>
      <c r="R78" s="166">
        <v>0.3125</v>
      </c>
      <c r="S78" s="27"/>
      <c r="T78" s="28"/>
      <c r="U78" s="83"/>
      <c r="V78" s="166">
        <v>0.3125</v>
      </c>
      <c r="W78" s="27"/>
      <c r="X78" s="82"/>
      <c r="Y78" s="26"/>
      <c r="Z78" s="166">
        <v>0.3125</v>
      </c>
      <c r="AA78" s="27"/>
      <c r="AB78" s="28"/>
      <c r="AC78" s="26"/>
      <c r="AD78" s="271"/>
      <c r="AE78" s="285"/>
      <c r="AF78" s="708"/>
      <c r="AG78" s="704"/>
      <c r="AH78" s="359"/>
      <c r="AJ78" s="369"/>
      <c r="AK78" s="330"/>
      <c r="AL78" s="889" t="s">
        <v>89</v>
      </c>
      <c r="AM78" s="979" t="s">
        <v>187</v>
      </c>
      <c r="AN78" s="979"/>
      <c r="AO78" s="979"/>
      <c r="AP78" s="979"/>
      <c r="AQ78" s="979"/>
      <c r="AR78" s="979"/>
      <c r="AS78" s="979"/>
      <c r="AT78" s="979"/>
      <c r="AU78" s="979"/>
      <c r="AV78" s="979"/>
      <c r="AW78" s="979"/>
      <c r="AX78" s="979"/>
      <c r="AY78" s="979"/>
      <c r="AZ78" s="979"/>
      <c r="BA78" s="979"/>
      <c r="BB78" s="891" t="s">
        <v>99</v>
      </c>
      <c r="BC78" s="891"/>
      <c r="BD78" s="891"/>
      <c r="BE78" s="891"/>
      <c r="BF78" s="891"/>
      <c r="BG78" s="891"/>
      <c r="BH78" s="891"/>
      <c r="BI78" s="891"/>
      <c r="BJ78" s="884"/>
      <c r="BR78" s="359"/>
    </row>
    <row r="79" spans="1:70" ht="15" customHeight="1" x14ac:dyDescent="0.2">
      <c r="A79" s="358"/>
      <c r="B79" s="723"/>
      <c r="C79" s="727" t="s">
        <v>20</v>
      </c>
      <c r="D79" s="30" t="s">
        <v>157</v>
      </c>
      <c r="E79" s="31"/>
      <c r="F79" s="32"/>
      <c r="G79" s="32"/>
      <c r="H79" s="173"/>
      <c r="I79" s="196">
        <v>0.33333333333333331</v>
      </c>
      <c r="J79" s="32"/>
      <c r="K79" s="32"/>
      <c r="L79" s="173"/>
      <c r="M79" s="196">
        <v>0.33333333333333331</v>
      </c>
      <c r="N79" s="32"/>
      <c r="O79" s="32"/>
      <c r="P79" s="173"/>
      <c r="Q79" s="196">
        <v>0.33333333333333331</v>
      </c>
      <c r="R79" s="32"/>
      <c r="S79" s="32"/>
      <c r="T79" s="173"/>
      <c r="U79" s="196">
        <v>0.33333333333333331</v>
      </c>
      <c r="V79" s="32"/>
      <c r="W79" s="32"/>
      <c r="X79" s="85"/>
      <c r="Y79" s="31"/>
      <c r="Z79" s="32"/>
      <c r="AA79" s="32"/>
      <c r="AB79" s="33"/>
      <c r="AC79" s="86"/>
      <c r="AD79" s="171">
        <v>0.5</v>
      </c>
      <c r="AE79" s="282"/>
      <c r="AF79" s="709">
        <f>SUM(E79:AE79)</f>
        <v>1.8333333333333333</v>
      </c>
      <c r="AG79" s="705">
        <f>SUM(E80:AE80)</f>
        <v>1.6666666666666667</v>
      </c>
      <c r="AH79" s="359"/>
      <c r="AJ79" s="369"/>
      <c r="AK79" s="330"/>
      <c r="AL79" s="889"/>
      <c r="AM79" s="979"/>
      <c r="AN79" s="979"/>
      <c r="AO79" s="979"/>
      <c r="AP79" s="979"/>
      <c r="AQ79" s="979"/>
      <c r="AR79" s="979"/>
      <c r="AS79" s="979"/>
      <c r="AT79" s="979"/>
      <c r="AU79" s="979"/>
      <c r="AV79" s="979"/>
      <c r="AW79" s="979"/>
      <c r="AX79" s="979"/>
      <c r="AY79" s="979"/>
      <c r="AZ79" s="979"/>
      <c r="BA79" s="979"/>
      <c r="BB79" s="891"/>
      <c r="BC79" s="891"/>
      <c r="BD79" s="891"/>
      <c r="BE79" s="891"/>
      <c r="BF79" s="891"/>
      <c r="BG79" s="891"/>
      <c r="BH79" s="891"/>
      <c r="BI79" s="891"/>
      <c r="BJ79" s="884"/>
      <c r="BR79" s="359"/>
    </row>
    <row r="80" spans="1:70" ht="15" customHeight="1" thickBot="1" x14ac:dyDescent="0.25">
      <c r="A80" s="358"/>
      <c r="B80" s="724"/>
      <c r="C80" s="728"/>
      <c r="D80" s="40" t="s">
        <v>158</v>
      </c>
      <c r="E80" s="43"/>
      <c r="F80" s="41"/>
      <c r="G80" s="41"/>
      <c r="H80" s="174"/>
      <c r="I80" s="199">
        <v>0.3125</v>
      </c>
      <c r="J80" s="41"/>
      <c r="K80" s="41"/>
      <c r="L80" s="174"/>
      <c r="M80" s="199">
        <v>0.3125</v>
      </c>
      <c r="N80" s="41"/>
      <c r="O80" s="41"/>
      <c r="P80" s="174"/>
      <c r="Q80" s="199">
        <v>0.3125</v>
      </c>
      <c r="R80" s="41"/>
      <c r="S80" s="41"/>
      <c r="T80" s="174"/>
      <c r="U80" s="199">
        <v>0.3125</v>
      </c>
      <c r="V80" s="41"/>
      <c r="W80" s="41"/>
      <c r="X80" s="87"/>
      <c r="Y80" s="43"/>
      <c r="Z80" s="41"/>
      <c r="AA80" s="41"/>
      <c r="AB80" s="42"/>
      <c r="AC80" s="88"/>
      <c r="AD80" s="172">
        <v>0.41666666666666669</v>
      </c>
      <c r="AE80" s="304"/>
      <c r="AF80" s="713"/>
      <c r="AG80" s="706"/>
      <c r="AH80" s="359"/>
      <c r="AJ80" s="369"/>
      <c r="AK80" s="330"/>
      <c r="AL80" s="885" t="s">
        <v>90</v>
      </c>
      <c r="AM80" s="980" t="s">
        <v>188</v>
      </c>
      <c r="AN80" s="980"/>
      <c r="AO80" s="980"/>
      <c r="AP80" s="980"/>
      <c r="AQ80" s="980"/>
      <c r="AR80" s="980"/>
      <c r="AS80" s="980"/>
      <c r="AT80" s="980"/>
      <c r="AU80" s="980"/>
      <c r="AV80" s="980"/>
      <c r="AW80" s="980"/>
      <c r="AX80" s="980"/>
      <c r="AY80" s="980"/>
      <c r="AZ80" s="980"/>
      <c r="BA80" s="980"/>
      <c r="BB80" s="886" t="s">
        <v>99</v>
      </c>
      <c r="BC80" s="886"/>
      <c r="BD80" s="886"/>
      <c r="BE80" s="886"/>
      <c r="BF80" s="886"/>
      <c r="BG80" s="886"/>
      <c r="BH80" s="886"/>
      <c r="BI80" s="886"/>
      <c r="BJ80" s="887"/>
      <c r="BR80" s="359"/>
    </row>
    <row r="81" spans="1:70" ht="26.45" customHeight="1" thickBot="1" x14ac:dyDescent="0.4">
      <c r="A81" s="358"/>
      <c r="B81" s="58"/>
      <c r="C81" s="45"/>
      <c r="D81" s="45"/>
      <c r="E81" s="46"/>
      <c r="F81" s="46"/>
      <c r="G81" s="46"/>
      <c r="H81" s="47"/>
      <c r="I81" s="46"/>
      <c r="J81" s="46"/>
      <c r="K81" s="46"/>
      <c r="L81" s="47"/>
      <c r="M81" s="46"/>
      <c r="N81" s="46"/>
      <c r="O81" s="46"/>
      <c r="P81" s="47"/>
      <c r="Q81" s="46"/>
      <c r="R81" s="46"/>
      <c r="S81" s="46"/>
      <c r="T81" s="47"/>
      <c r="U81" s="46"/>
      <c r="V81" s="46"/>
      <c r="W81" s="46"/>
      <c r="X81" s="47"/>
      <c r="Y81" s="46"/>
      <c r="Z81" s="46"/>
      <c r="AA81" s="46"/>
      <c r="AB81" s="47"/>
      <c r="AC81" s="46"/>
      <c r="AF81" s="48"/>
      <c r="AG81" s="49"/>
      <c r="AH81" s="359"/>
      <c r="AJ81" s="369"/>
      <c r="AK81" s="330"/>
      <c r="AL81" s="885"/>
      <c r="AM81" s="980"/>
      <c r="AN81" s="980"/>
      <c r="AO81" s="980"/>
      <c r="AP81" s="980"/>
      <c r="AQ81" s="980"/>
      <c r="AR81" s="980"/>
      <c r="AS81" s="980"/>
      <c r="AT81" s="980"/>
      <c r="AU81" s="980"/>
      <c r="AV81" s="980"/>
      <c r="AW81" s="980"/>
      <c r="AX81" s="980"/>
      <c r="AY81" s="980"/>
      <c r="AZ81" s="980"/>
      <c r="BA81" s="980"/>
      <c r="BB81" s="886"/>
      <c r="BC81" s="886"/>
      <c r="BD81" s="886"/>
      <c r="BE81" s="886"/>
      <c r="BF81" s="886"/>
      <c r="BG81" s="886"/>
      <c r="BH81" s="886"/>
      <c r="BI81" s="886"/>
      <c r="BJ81" s="887"/>
      <c r="BR81" s="359"/>
    </row>
    <row r="82" spans="1:70" ht="15" customHeight="1" x14ac:dyDescent="0.2">
      <c r="A82" s="358"/>
      <c r="B82" s="722">
        <v>9</v>
      </c>
      <c r="C82" s="729" t="s">
        <v>15</v>
      </c>
      <c r="D82" s="20" t="s">
        <v>157</v>
      </c>
      <c r="E82" s="55">
        <v>0.25</v>
      </c>
      <c r="F82" s="22"/>
      <c r="G82" s="22"/>
      <c r="H82" s="54"/>
      <c r="I82" s="139">
        <v>0.33333333333333331</v>
      </c>
      <c r="J82" s="22"/>
      <c r="K82" s="22"/>
      <c r="L82" s="23"/>
      <c r="M82" s="21"/>
      <c r="N82" s="22"/>
      <c r="O82" s="22"/>
      <c r="P82" s="23"/>
      <c r="Q82" s="21"/>
      <c r="R82" s="24">
        <v>0.33333333333333331</v>
      </c>
      <c r="S82" s="22"/>
      <c r="T82" s="23"/>
      <c r="U82" s="21"/>
      <c r="V82" s="24">
        <v>0.33333333333333331</v>
      </c>
      <c r="W82" s="22"/>
      <c r="X82" s="23"/>
      <c r="Y82" s="21"/>
      <c r="Z82" s="24">
        <v>0.33333333333333331</v>
      </c>
      <c r="AA82" s="22"/>
      <c r="AB82" s="23"/>
      <c r="AC82" s="80"/>
      <c r="AD82" s="24">
        <v>0.5</v>
      </c>
      <c r="AE82" s="309"/>
      <c r="AF82" s="707">
        <f>SUM(E82:AE82)</f>
        <v>2.083333333333333</v>
      </c>
      <c r="AG82" s="703">
        <f>SUM(E83:AE83)</f>
        <v>1.8750000000000002</v>
      </c>
      <c r="AH82" s="359"/>
      <c r="AJ82" s="369"/>
      <c r="AK82" s="330"/>
      <c r="AL82" s="889" t="s">
        <v>91</v>
      </c>
      <c r="AM82" s="979" t="s">
        <v>189</v>
      </c>
      <c r="AN82" s="979"/>
      <c r="AO82" s="979"/>
      <c r="AP82" s="979"/>
      <c r="AQ82" s="979"/>
      <c r="AR82" s="979"/>
      <c r="AS82" s="979"/>
      <c r="AT82" s="979"/>
      <c r="AU82" s="979"/>
      <c r="AV82" s="979"/>
      <c r="AW82" s="979"/>
      <c r="AX82" s="979"/>
      <c r="AY82" s="979"/>
      <c r="AZ82" s="979"/>
      <c r="BA82" s="979"/>
      <c r="BB82" s="891"/>
      <c r="BC82" s="891"/>
      <c r="BD82" s="891"/>
      <c r="BE82" s="891" t="s">
        <v>99</v>
      </c>
      <c r="BF82" s="891"/>
      <c r="BG82" s="891"/>
      <c r="BH82" s="891"/>
      <c r="BI82" s="891"/>
      <c r="BJ82" s="884"/>
      <c r="BR82" s="359"/>
    </row>
    <row r="83" spans="1:70" ht="15" customHeight="1" x14ac:dyDescent="0.2">
      <c r="A83" s="358"/>
      <c r="B83" s="723"/>
      <c r="C83" s="730"/>
      <c r="D83" s="25" t="s">
        <v>158</v>
      </c>
      <c r="E83" s="57">
        <v>0.20833333333333334</v>
      </c>
      <c r="F83" s="27"/>
      <c r="G83" s="27"/>
      <c r="H83" s="56"/>
      <c r="I83" s="140">
        <v>0.3125</v>
      </c>
      <c r="J83" s="27"/>
      <c r="K83" s="27"/>
      <c r="L83" s="28"/>
      <c r="M83" s="26"/>
      <c r="N83" s="27"/>
      <c r="O83" s="27"/>
      <c r="P83" s="28"/>
      <c r="Q83" s="26"/>
      <c r="R83" s="29">
        <v>0.3125</v>
      </c>
      <c r="S83" s="27"/>
      <c r="T83" s="28"/>
      <c r="U83" s="26"/>
      <c r="V83" s="29">
        <v>0.3125</v>
      </c>
      <c r="W83" s="27"/>
      <c r="X83" s="28"/>
      <c r="Y83" s="26"/>
      <c r="Z83" s="29">
        <v>0.3125</v>
      </c>
      <c r="AA83" s="27"/>
      <c r="AB83" s="28"/>
      <c r="AC83" s="83"/>
      <c r="AD83" s="29">
        <v>0.41666666666666669</v>
      </c>
      <c r="AE83" s="285"/>
      <c r="AF83" s="708"/>
      <c r="AG83" s="704"/>
      <c r="AH83" s="359"/>
      <c r="AJ83" s="369"/>
      <c r="AK83" s="330"/>
      <c r="AL83" s="889"/>
      <c r="AM83" s="979"/>
      <c r="AN83" s="979"/>
      <c r="AO83" s="979"/>
      <c r="AP83" s="979"/>
      <c r="AQ83" s="979"/>
      <c r="AR83" s="979"/>
      <c r="AS83" s="979"/>
      <c r="AT83" s="979"/>
      <c r="AU83" s="979"/>
      <c r="AV83" s="979"/>
      <c r="AW83" s="979"/>
      <c r="AX83" s="979"/>
      <c r="AY83" s="979"/>
      <c r="AZ83" s="979"/>
      <c r="BA83" s="979"/>
      <c r="BB83" s="891"/>
      <c r="BC83" s="891"/>
      <c r="BD83" s="891"/>
      <c r="BE83" s="891"/>
      <c r="BF83" s="891"/>
      <c r="BG83" s="891"/>
      <c r="BH83" s="891"/>
      <c r="BI83" s="891"/>
      <c r="BJ83" s="884"/>
      <c r="BR83" s="359"/>
    </row>
    <row r="84" spans="1:70" ht="15" customHeight="1" x14ac:dyDescent="0.2">
      <c r="A84" s="358"/>
      <c r="B84" s="723"/>
      <c r="C84" s="731" t="s">
        <v>18</v>
      </c>
      <c r="D84" s="30" t="s">
        <v>157</v>
      </c>
      <c r="E84" s="31"/>
      <c r="F84" s="32"/>
      <c r="G84" s="32"/>
      <c r="H84" s="33"/>
      <c r="I84" s="31"/>
      <c r="J84" s="32"/>
      <c r="K84" s="32"/>
      <c r="L84" s="161"/>
      <c r="M84" s="181">
        <v>0.33333333333333331</v>
      </c>
      <c r="N84" s="32"/>
      <c r="O84" s="32"/>
      <c r="P84" s="161"/>
      <c r="Q84" s="181">
        <v>0.33333333333333331</v>
      </c>
      <c r="R84" s="32"/>
      <c r="S84" s="32"/>
      <c r="T84" s="161"/>
      <c r="U84" s="181">
        <v>0.33333333333333331</v>
      </c>
      <c r="V84" s="32"/>
      <c r="W84" s="32"/>
      <c r="X84" s="161"/>
      <c r="Y84" s="181">
        <v>0.33333333333333331</v>
      </c>
      <c r="Z84" s="32"/>
      <c r="AA84" s="32"/>
      <c r="AB84" s="33"/>
      <c r="AC84" s="86"/>
      <c r="AD84" s="277"/>
      <c r="AE84" s="277"/>
      <c r="AF84" s="709">
        <f>SUM(E84:AE84)</f>
        <v>1.3333333333333333</v>
      </c>
      <c r="AG84" s="705">
        <f>SUM(E85:AE85)</f>
        <v>1.25</v>
      </c>
      <c r="AH84" s="359"/>
      <c r="AJ84" s="369"/>
      <c r="AK84" s="330"/>
      <c r="AL84" s="885" t="s">
        <v>93</v>
      </c>
      <c r="AM84" s="980" t="s">
        <v>203</v>
      </c>
      <c r="AN84" s="980"/>
      <c r="AO84" s="980"/>
      <c r="AP84" s="980"/>
      <c r="AQ84" s="980"/>
      <c r="AR84" s="980"/>
      <c r="AS84" s="980"/>
      <c r="AT84" s="980"/>
      <c r="AU84" s="980"/>
      <c r="AV84" s="980"/>
      <c r="AW84" s="980"/>
      <c r="AX84" s="980"/>
      <c r="AY84" s="980"/>
      <c r="AZ84" s="980"/>
      <c r="BA84" s="980"/>
      <c r="BB84" s="886" t="s">
        <v>99</v>
      </c>
      <c r="BC84" s="886"/>
      <c r="BD84" s="886"/>
      <c r="BE84" s="886"/>
      <c r="BF84" s="886"/>
      <c r="BG84" s="886"/>
      <c r="BH84" s="886"/>
      <c r="BI84" s="886"/>
      <c r="BJ84" s="887"/>
      <c r="BR84" s="359"/>
    </row>
    <row r="85" spans="1:70" ht="15" customHeight="1" x14ac:dyDescent="0.2">
      <c r="A85" s="358"/>
      <c r="B85" s="723"/>
      <c r="C85" s="732"/>
      <c r="D85" s="25" t="s">
        <v>158</v>
      </c>
      <c r="E85" s="26"/>
      <c r="F85" s="27"/>
      <c r="G85" s="27"/>
      <c r="H85" s="28"/>
      <c r="I85" s="26"/>
      <c r="J85" s="27"/>
      <c r="K85" s="27"/>
      <c r="L85" s="162"/>
      <c r="M85" s="182">
        <v>0.3125</v>
      </c>
      <c r="N85" s="27"/>
      <c r="O85" s="27"/>
      <c r="P85" s="162"/>
      <c r="Q85" s="182">
        <v>0.3125</v>
      </c>
      <c r="R85" s="27"/>
      <c r="S85" s="27"/>
      <c r="T85" s="162"/>
      <c r="U85" s="182">
        <v>0.3125</v>
      </c>
      <c r="V85" s="27"/>
      <c r="W85" s="27"/>
      <c r="X85" s="162"/>
      <c r="Y85" s="182">
        <v>0.3125</v>
      </c>
      <c r="Z85" s="27"/>
      <c r="AA85" s="27"/>
      <c r="AB85" s="28"/>
      <c r="AC85" s="83"/>
      <c r="AD85" s="271"/>
      <c r="AE85" s="271"/>
      <c r="AF85" s="708"/>
      <c r="AG85" s="704"/>
      <c r="AH85" s="359"/>
      <c r="AJ85" s="369"/>
      <c r="AK85" s="330"/>
      <c r="AL85" s="885"/>
      <c r="AM85" s="980"/>
      <c r="AN85" s="980"/>
      <c r="AO85" s="980"/>
      <c r="AP85" s="980"/>
      <c r="AQ85" s="980"/>
      <c r="AR85" s="980"/>
      <c r="AS85" s="980"/>
      <c r="AT85" s="980"/>
      <c r="AU85" s="980"/>
      <c r="AV85" s="980"/>
      <c r="AW85" s="980"/>
      <c r="AX85" s="980"/>
      <c r="AY85" s="980"/>
      <c r="AZ85" s="980"/>
      <c r="BA85" s="980"/>
      <c r="BB85" s="886"/>
      <c r="BC85" s="886"/>
      <c r="BD85" s="886"/>
      <c r="BE85" s="886"/>
      <c r="BF85" s="886"/>
      <c r="BG85" s="886"/>
      <c r="BH85" s="886"/>
      <c r="BI85" s="886"/>
      <c r="BJ85" s="887"/>
      <c r="BR85" s="359"/>
    </row>
    <row r="86" spans="1:70" ht="15" customHeight="1" x14ac:dyDescent="0.2">
      <c r="A86" s="358"/>
      <c r="B86" s="723"/>
      <c r="C86" s="725" t="s">
        <v>19</v>
      </c>
      <c r="D86" s="30" t="s">
        <v>157</v>
      </c>
      <c r="E86" s="31"/>
      <c r="F86" s="32"/>
      <c r="G86" s="165">
        <v>0.33333333333333331</v>
      </c>
      <c r="H86" s="33"/>
      <c r="I86" s="31"/>
      <c r="J86" s="32"/>
      <c r="K86" s="165">
        <v>0.33333333333333331</v>
      </c>
      <c r="L86" s="33"/>
      <c r="M86" s="31"/>
      <c r="N86" s="32"/>
      <c r="O86" s="165">
        <v>0.33333333333333331</v>
      </c>
      <c r="P86" s="33"/>
      <c r="Q86" s="31"/>
      <c r="R86" s="32"/>
      <c r="S86" s="165">
        <v>0.33333333333333331</v>
      </c>
      <c r="T86" s="33"/>
      <c r="U86" s="31"/>
      <c r="V86" s="32"/>
      <c r="W86" s="32"/>
      <c r="X86" s="33"/>
      <c r="Y86" s="31"/>
      <c r="Z86" s="32"/>
      <c r="AA86" s="32"/>
      <c r="AB86" s="167"/>
      <c r="AC86" s="192">
        <v>0.33333333333333331</v>
      </c>
      <c r="AD86" s="277"/>
      <c r="AE86" s="188">
        <v>0.25</v>
      </c>
      <c r="AF86" s="709">
        <f>SUM(E86:AE86)</f>
        <v>1.9166666666666665</v>
      </c>
      <c r="AG86" s="705">
        <f>SUM(E87:AE87)</f>
        <v>1.7708333333333333</v>
      </c>
      <c r="AH86" s="359"/>
      <c r="AJ86" s="369"/>
      <c r="AK86" s="330"/>
      <c r="AL86" s="889" t="s">
        <v>94</v>
      </c>
      <c r="AM86" s="979" t="s">
        <v>190</v>
      </c>
      <c r="AN86" s="979"/>
      <c r="AO86" s="979"/>
      <c r="AP86" s="979"/>
      <c r="AQ86" s="979"/>
      <c r="AR86" s="979"/>
      <c r="AS86" s="979"/>
      <c r="AT86" s="979"/>
      <c r="AU86" s="979"/>
      <c r="AV86" s="979"/>
      <c r="AW86" s="979"/>
      <c r="AX86" s="979"/>
      <c r="AY86" s="979"/>
      <c r="AZ86" s="979"/>
      <c r="BA86" s="979"/>
      <c r="BB86" s="891"/>
      <c r="BC86" s="891"/>
      <c r="BD86" s="891"/>
      <c r="BE86" s="891" t="s">
        <v>99</v>
      </c>
      <c r="BF86" s="891"/>
      <c r="BG86" s="891"/>
      <c r="BH86" s="891"/>
      <c r="BI86" s="891"/>
      <c r="BJ86" s="884"/>
      <c r="BR86" s="359"/>
    </row>
    <row r="87" spans="1:70" ht="15" customHeight="1" x14ac:dyDescent="0.2">
      <c r="A87" s="358"/>
      <c r="B87" s="723"/>
      <c r="C87" s="726"/>
      <c r="D87" s="25" t="s">
        <v>158</v>
      </c>
      <c r="E87" s="26"/>
      <c r="F87" s="27"/>
      <c r="G87" s="166">
        <v>0.3125</v>
      </c>
      <c r="H87" s="28"/>
      <c r="I87" s="26"/>
      <c r="J87" s="27"/>
      <c r="K87" s="166">
        <v>0.3125</v>
      </c>
      <c r="L87" s="28"/>
      <c r="M87" s="26"/>
      <c r="N87" s="27"/>
      <c r="O87" s="166">
        <v>0.3125</v>
      </c>
      <c r="P87" s="28"/>
      <c r="Q87" s="26"/>
      <c r="R87" s="27"/>
      <c r="S87" s="166">
        <v>0.3125</v>
      </c>
      <c r="T87" s="28"/>
      <c r="U87" s="26"/>
      <c r="V87" s="27"/>
      <c r="W87" s="27"/>
      <c r="X87" s="28"/>
      <c r="Y87" s="26"/>
      <c r="Z87" s="27"/>
      <c r="AA87" s="27"/>
      <c r="AB87" s="168"/>
      <c r="AC87" s="193">
        <v>0.3125</v>
      </c>
      <c r="AD87" s="271"/>
      <c r="AE87" s="189">
        <v>0.20833333333333334</v>
      </c>
      <c r="AF87" s="708"/>
      <c r="AG87" s="704"/>
      <c r="AH87" s="359"/>
      <c r="AJ87" s="369"/>
      <c r="AK87" s="330"/>
      <c r="AL87" s="889"/>
      <c r="AM87" s="979"/>
      <c r="AN87" s="979"/>
      <c r="AO87" s="979"/>
      <c r="AP87" s="979"/>
      <c r="AQ87" s="979"/>
      <c r="AR87" s="979"/>
      <c r="AS87" s="979"/>
      <c r="AT87" s="979"/>
      <c r="AU87" s="979"/>
      <c r="AV87" s="979"/>
      <c r="AW87" s="979"/>
      <c r="AX87" s="979"/>
      <c r="AY87" s="979"/>
      <c r="AZ87" s="979"/>
      <c r="BA87" s="979"/>
      <c r="BB87" s="891"/>
      <c r="BC87" s="891"/>
      <c r="BD87" s="891"/>
      <c r="BE87" s="891"/>
      <c r="BF87" s="891"/>
      <c r="BG87" s="891"/>
      <c r="BH87" s="891"/>
      <c r="BI87" s="891"/>
      <c r="BJ87" s="884"/>
      <c r="BR87" s="359"/>
    </row>
    <row r="88" spans="1:70" ht="15" customHeight="1" x14ac:dyDescent="0.2">
      <c r="A88" s="358"/>
      <c r="B88" s="723"/>
      <c r="C88" s="727" t="s">
        <v>20</v>
      </c>
      <c r="D88" s="30" t="s">
        <v>157</v>
      </c>
      <c r="E88" s="31"/>
      <c r="F88" s="171">
        <v>0.33333333333333331</v>
      </c>
      <c r="G88" s="32"/>
      <c r="H88" s="33"/>
      <c r="I88" s="31"/>
      <c r="J88" s="171">
        <v>0.33333333333333331</v>
      </c>
      <c r="K88" s="32"/>
      <c r="L88" s="33"/>
      <c r="M88" s="31"/>
      <c r="N88" s="171">
        <v>0.33333333333333331</v>
      </c>
      <c r="O88" s="32"/>
      <c r="P88" s="33"/>
      <c r="Q88" s="31"/>
      <c r="R88" s="32"/>
      <c r="S88" s="32"/>
      <c r="T88" s="33"/>
      <c r="U88" s="31"/>
      <c r="V88" s="32"/>
      <c r="W88" s="171">
        <v>0.33333333333333331</v>
      </c>
      <c r="X88" s="33"/>
      <c r="Y88" s="31"/>
      <c r="Z88" s="32"/>
      <c r="AA88" s="171">
        <v>0.33333333333333331</v>
      </c>
      <c r="AB88" s="33"/>
      <c r="AC88" s="86"/>
      <c r="AD88" s="277"/>
      <c r="AE88" s="282"/>
      <c r="AF88" s="709">
        <f>SUM(E88:AE88)</f>
        <v>1.6666666666666665</v>
      </c>
      <c r="AG88" s="705">
        <f>SUM(E89:AE89)</f>
        <v>1.5625</v>
      </c>
      <c r="AH88" s="359"/>
      <c r="AJ88" s="369"/>
      <c r="AK88" s="330"/>
      <c r="AL88" s="885" t="s">
        <v>95</v>
      </c>
      <c r="AM88" s="980" t="s">
        <v>191</v>
      </c>
      <c r="AN88" s="980"/>
      <c r="AO88" s="980"/>
      <c r="AP88" s="980"/>
      <c r="AQ88" s="980"/>
      <c r="AR88" s="980"/>
      <c r="AS88" s="980"/>
      <c r="AT88" s="980"/>
      <c r="AU88" s="980"/>
      <c r="AV88" s="980"/>
      <c r="AW88" s="980"/>
      <c r="AX88" s="980"/>
      <c r="AY88" s="980"/>
      <c r="AZ88" s="980"/>
      <c r="BA88" s="980"/>
      <c r="BB88" s="863"/>
      <c r="BC88" s="863"/>
      <c r="BD88" s="863"/>
      <c r="BE88" s="863"/>
      <c r="BF88" s="863"/>
      <c r="BG88" s="863"/>
      <c r="BH88" s="863"/>
      <c r="BI88" s="863"/>
      <c r="BJ88" s="864"/>
      <c r="BR88" s="359"/>
    </row>
    <row r="89" spans="1:70" ht="15" customHeight="1" thickBot="1" x14ac:dyDescent="0.25">
      <c r="A89" s="358"/>
      <c r="B89" s="724"/>
      <c r="C89" s="728"/>
      <c r="D89" s="40" t="s">
        <v>158</v>
      </c>
      <c r="E89" s="43"/>
      <c r="F89" s="172">
        <v>0.3125</v>
      </c>
      <c r="G89" s="41"/>
      <c r="H89" s="42"/>
      <c r="I89" s="43"/>
      <c r="J89" s="172">
        <v>0.3125</v>
      </c>
      <c r="K89" s="41"/>
      <c r="L89" s="42"/>
      <c r="M89" s="43"/>
      <c r="N89" s="172">
        <v>0.3125</v>
      </c>
      <c r="O89" s="41"/>
      <c r="P89" s="42"/>
      <c r="Q89" s="43"/>
      <c r="R89" s="41"/>
      <c r="S89" s="41"/>
      <c r="T89" s="42"/>
      <c r="U89" s="43"/>
      <c r="V89" s="41"/>
      <c r="W89" s="172">
        <v>0.3125</v>
      </c>
      <c r="X89" s="42"/>
      <c r="Y89" s="43"/>
      <c r="Z89" s="41"/>
      <c r="AA89" s="172">
        <v>0.3125</v>
      </c>
      <c r="AB89" s="42"/>
      <c r="AC89" s="88"/>
      <c r="AD89" s="300"/>
      <c r="AE89" s="304"/>
      <c r="AF89" s="713"/>
      <c r="AG89" s="706"/>
      <c r="AH89" s="359"/>
      <c r="AJ89" s="369"/>
      <c r="AK89" s="330"/>
      <c r="AL89" s="885"/>
      <c r="AM89" s="980"/>
      <c r="AN89" s="980"/>
      <c r="AO89" s="980"/>
      <c r="AP89" s="980"/>
      <c r="AQ89" s="980"/>
      <c r="AR89" s="980"/>
      <c r="AS89" s="980"/>
      <c r="AT89" s="980"/>
      <c r="AU89" s="980"/>
      <c r="AV89" s="980"/>
      <c r="AW89" s="980"/>
      <c r="AX89" s="980"/>
      <c r="AY89" s="980"/>
      <c r="AZ89" s="980"/>
      <c r="BA89" s="980"/>
      <c r="BB89" s="863"/>
      <c r="BC89" s="863"/>
      <c r="BD89" s="863"/>
      <c r="BE89" s="863"/>
      <c r="BF89" s="863"/>
      <c r="BG89" s="863"/>
      <c r="BH89" s="863"/>
      <c r="BI89" s="863"/>
      <c r="BJ89" s="864"/>
      <c r="BR89" s="359"/>
    </row>
    <row r="90" spans="1:70" ht="26.45" customHeight="1" thickBot="1" x14ac:dyDescent="0.4">
      <c r="A90" s="358"/>
      <c r="B90" s="44"/>
      <c r="C90" s="45"/>
      <c r="D90" s="585"/>
      <c r="E90" s="46"/>
      <c r="F90" s="46"/>
      <c r="G90" s="46"/>
      <c r="H90" s="47"/>
      <c r="I90" s="46"/>
      <c r="J90" s="46"/>
      <c r="K90" s="46"/>
      <c r="L90" s="47"/>
      <c r="M90" s="46"/>
      <c r="N90" s="46"/>
      <c r="O90" s="46"/>
      <c r="P90" s="47"/>
      <c r="Q90" s="46"/>
      <c r="R90" s="46"/>
      <c r="S90" s="46"/>
      <c r="T90" s="47"/>
      <c r="U90" s="46"/>
      <c r="V90" s="46"/>
      <c r="W90" s="46"/>
      <c r="X90" s="47"/>
      <c r="Y90" s="46"/>
      <c r="Z90" s="46"/>
      <c r="AA90" s="46"/>
      <c r="AB90" s="47"/>
      <c r="AC90" s="46"/>
      <c r="AF90" s="48"/>
      <c r="AG90" s="49"/>
      <c r="AH90" s="359"/>
      <c r="AJ90" s="369"/>
      <c r="AK90" s="330"/>
      <c r="AL90" s="889" t="s">
        <v>96</v>
      </c>
      <c r="AM90" s="979" t="s">
        <v>192</v>
      </c>
      <c r="AN90" s="979"/>
      <c r="AO90" s="979"/>
      <c r="AP90" s="979"/>
      <c r="AQ90" s="979"/>
      <c r="AR90" s="979"/>
      <c r="AS90" s="979"/>
      <c r="AT90" s="979"/>
      <c r="AU90" s="979"/>
      <c r="AV90" s="979"/>
      <c r="AW90" s="979"/>
      <c r="AX90" s="979"/>
      <c r="AY90" s="979"/>
      <c r="AZ90" s="979"/>
      <c r="BA90" s="979"/>
      <c r="BB90" s="866"/>
      <c r="BC90" s="866"/>
      <c r="BD90" s="866"/>
      <c r="BE90" s="866"/>
      <c r="BF90" s="866"/>
      <c r="BG90" s="866"/>
      <c r="BH90" s="866"/>
      <c r="BI90" s="866"/>
      <c r="BJ90" s="867"/>
      <c r="BR90" s="359"/>
    </row>
    <row r="91" spans="1:70" ht="15" customHeight="1" x14ac:dyDescent="0.2">
      <c r="A91" s="358"/>
      <c r="B91" s="722">
        <v>10</v>
      </c>
      <c r="C91" s="729" t="s">
        <v>15</v>
      </c>
      <c r="D91" s="20" t="s">
        <v>157</v>
      </c>
      <c r="E91" s="21"/>
      <c r="F91" s="22"/>
      <c r="G91" s="22"/>
      <c r="H91" s="79"/>
      <c r="I91" s="21"/>
      <c r="J91" s="22"/>
      <c r="K91" s="24">
        <v>0.33333333333333331</v>
      </c>
      <c r="L91" s="23"/>
      <c r="M91" s="80"/>
      <c r="N91" s="22"/>
      <c r="O91" s="24">
        <v>0.33333333333333331</v>
      </c>
      <c r="P91" s="79"/>
      <c r="Q91" s="21"/>
      <c r="R91" s="22"/>
      <c r="S91" s="24">
        <v>0.33333333333333331</v>
      </c>
      <c r="T91" s="23"/>
      <c r="U91" s="80"/>
      <c r="V91" s="22"/>
      <c r="W91" s="24">
        <v>0.33333333333333331</v>
      </c>
      <c r="X91" s="79"/>
      <c r="Y91" s="21"/>
      <c r="Z91" s="22"/>
      <c r="AA91" s="22"/>
      <c r="AB91" s="23"/>
      <c r="AC91" s="80"/>
      <c r="AD91" s="265"/>
      <c r="AE91" s="132">
        <v>0.25</v>
      </c>
      <c r="AF91" s="707">
        <f>SUM(E91:AE91)</f>
        <v>1.5833333333333333</v>
      </c>
      <c r="AG91" s="703">
        <f>SUM(E92:AE92)</f>
        <v>1.4583333333333333</v>
      </c>
      <c r="AH91" s="359"/>
      <c r="AJ91" s="369"/>
      <c r="AK91" s="330"/>
      <c r="AL91" s="889"/>
      <c r="AM91" s="979"/>
      <c r="AN91" s="979"/>
      <c r="AO91" s="979"/>
      <c r="AP91" s="979"/>
      <c r="AQ91" s="979"/>
      <c r="AR91" s="979"/>
      <c r="AS91" s="979"/>
      <c r="AT91" s="979"/>
      <c r="AU91" s="979"/>
      <c r="AV91" s="979"/>
      <c r="AW91" s="979"/>
      <c r="AX91" s="979"/>
      <c r="AY91" s="979"/>
      <c r="AZ91" s="979"/>
      <c r="BA91" s="979"/>
      <c r="BB91" s="866"/>
      <c r="BC91" s="866"/>
      <c r="BD91" s="866"/>
      <c r="BE91" s="866"/>
      <c r="BF91" s="866"/>
      <c r="BG91" s="866"/>
      <c r="BH91" s="866"/>
      <c r="BI91" s="866"/>
      <c r="BJ91" s="867"/>
      <c r="BR91" s="359"/>
    </row>
    <row r="92" spans="1:70" ht="15" customHeight="1" x14ac:dyDescent="0.2">
      <c r="A92" s="358"/>
      <c r="B92" s="723"/>
      <c r="C92" s="730"/>
      <c r="D92" s="25" t="s">
        <v>158</v>
      </c>
      <c r="E92" s="26"/>
      <c r="F92" s="27"/>
      <c r="G92" s="27"/>
      <c r="H92" s="82"/>
      <c r="I92" s="26"/>
      <c r="J92" s="27"/>
      <c r="K92" s="29">
        <v>0.3125</v>
      </c>
      <c r="L92" s="28"/>
      <c r="M92" s="83"/>
      <c r="N92" s="27"/>
      <c r="O92" s="29">
        <v>0.3125</v>
      </c>
      <c r="P92" s="82"/>
      <c r="Q92" s="26"/>
      <c r="R92" s="27"/>
      <c r="S92" s="29">
        <v>0.3125</v>
      </c>
      <c r="T92" s="28"/>
      <c r="U92" s="83"/>
      <c r="V92" s="27"/>
      <c r="W92" s="29">
        <v>0.3125</v>
      </c>
      <c r="X92" s="82"/>
      <c r="Y92" s="26"/>
      <c r="Z92" s="27"/>
      <c r="AA92" s="27"/>
      <c r="AB92" s="28"/>
      <c r="AC92" s="83"/>
      <c r="AD92" s="271"/>
      <c r="AE92" s="133">
        <v>0.20833333333333334</v>
      </c>
      <c r="AF92" s="708"/>
      <c r="AG92" s="704"/>
      <c r="AH92" s="359"/>
      <c r="AJ92" s="369"/>
      <c r="AK92" s="330"/>
      <c r="AL92" s="885" t="s">
        <v>97</v>
      </c>
      <c r="AM92" s="983" t="s">
        <v>193</v>
      </c>
      <c r="AN92" s="983"/>
      <c r="AO92" s="983"/>
      <c r="AP92" s="983"/>
      <c r="AQ92" s="983"/>
      <c r="AR92" s="983"/>
      <c r="AS92" s="983"/>
      <c r="AT92" s="983"/>
      <c r="AU92" s="983"/>
      <c r="AV92" s="983"/>
      <c r="AW92" s="983"/>
      <c r="AX92" s="983"/>
      <c r="AY92" s="983"/>
      <c r="AZ92" s="983"/>
      <c r="BA92" s="983"/>
      <c r="BB92" s="863"/>
      <c r="BC92" s="863"/>
      <c r="BD92" s="863"/>
      <c r="BE92" s="863"/>
      <c r="BF92" s="863"/>
      <c r="BG92" s="863"/>
      <c r="BH92" s="993"/>
      <c r="BI92" s="993"/>
      <c r="BJ92" s="994"/>
      <c r="BR92" s="359"/>
    </row>
    <row r="93" spans="1:70" ht="15" customHeight="1" thickBot="1" x14ac:dyDescent="0.25">
      <c r="A93" s="358"/>
      <c r="B93" s="723"/>
      <c r="C93" s="731" t="s">
        <v>18</v>
      </c>
      <c r="D93" s="30" t="s">
        <v>157</v>
      </c>
      <c r="E93" s="31"/>
      <c r="F93" s="159">
        <v>0.33333333333333331</v>
      </c>
      <c r="G93" s="32"/>
      <c r="H93" s="85"/>
      <c r="I93" s="31"/>
      <c r="J93" s="159">
        <v>0.33333333333333331</v>
      </c>
      <c r="K93" s="32"/>
      <c r="L93" s="33"/>
      <c r="M93" s="31"/>
      <c r="N93" s="159">
        <v>0.33333333333333331</v>
      </c>
      <c r="O93" s="32"/>
      <c r="P93" s="85"/>
      <c r="Q93" s="31"/>
      <c r="R93" s="159">
        <v>0.33333333333333331</v>
      </c>
      <c r="S93" s="32"/>
      <c r="T93" s="33"/>
      <c r="U93" s="86"/>
      <c r="V93" s="32"/>
      <c r="W93" s="32"/>
      <c r="X93" s="85"/>
      <c r="Y93" s="31"/>
      <c r="Z93" s="32"/>
      <c r="AA93" s="159">
        <v>0.33333333333333331</v>
      </c>
      <c r="AB93" s="33"/>
      <c r="AC93" s="86"/>
      <c r="AD93" s="277"/>
      <c r="AE93" s="277"/>
      <c r="AF93" s="709">
        <f>SUM(E93:AE93)</f>
        <v>1.6666666666666665</v>
      </c>
      <c r="AG93" s="705">
        <f>SUM(E94:AE94)</f>
        <v>1.5625</v>
      </c>
      <c r="AH93" s="359"/>
      <c r="AJ93" s="369"/>
      <c r="AK93" s="330"/>
      <c r="AL93" s="916"/>
      <c r="AM93" s="984"/>
      <c r="AN93" s="984"/>
      <c r="AO93" s="984"/>
      <c r="AP93" s="984"/>
      <c r="AQ93" s="984"/>
      <c r="AR93" s="984"/>
      <c r="AS93" s="984"/>
      <c r="AT93" s="984"/>
      <c r="AU93" s="984"/>
      <c r="AV93" s="984"/>
      <c r="AW93" s="984"/>
      <c r="AX93" s="984"/>
      <c r="AY93" s="984"/>
      <c r="AZ93" s="984"/>
      <c r="BA93" s="984"/>
      <c r="BB93" s="982"/>
      <c r="BC93" s="982"/>
      <c r="BD93" s="982"/>
      <c r="BE93" s="982"/>
      <c r="BF93" s="982"/>
      <c r="BG93" s="982"/>
      <c r="BH93" s="995"/>
      <c r="BI93" s="995"/>
      <c r="BJ93" s="996"/>
      <c r="BR93" s="359"/>
    </row>
    <row r="94" spans="1:70" ht="15" customHeight="1" x14ac:dyDescent="0.2">
      <c r="A94" s="358"/>
      <c r="B94" s="723"/>
      <c r="C94" s="732"/>
      <c r="D94" s="25" t="s">
        <v>158</v>
      </c>
      <c r="E94" s="26"/>
      <c r="F94" s="160">
        <v>0.3125</v>
      </c>
      <c r="G94" s="27"/>
      <c r="H94" s="82"/>
      <c r="I94" s="26"/>
      <c r="J94" s="160">
        <v>0.3125</v>
      </c>
      <c r="K94" s="27"/>
      <c r="L94" s="28"/>
      <c r="M94" s="26"/>
      <c r="N94" s="160">
        <v>0.3125</v>
      </c>
      <c r="O94" s="27"/>
      <c r="P94" s="82"/>
      <c r="Q94" s="26"/>
      <c r="R94" s="160">
        <v>0.3125</v>
      </c>
      <c r="S94" s="27"/>
      <c r="T94" s="28"/>
      <c r="U94" s="83"/>
      <c r="V94" s="27"/>
      <c r="W94" s="27"/>
      <c r="X94" s="82"/>
      <c r="Y94" s="26"/>
      <c r="Z94" s="27"/>
      <c r="AA94" s="160">
        <v>0.3125</v>
      </c>
      <c r="AB94" s="28"/>
      <c r="AC94" s="83"/>
      <c r="AD94" s="271"/>
      <c r="AE94" s="271"/>
      <c r="AF94" s="708"/>
      <c r="AG94" s="704"/>
      <c r="AH94" s="359"/>
      <c r="AJ94" s="369"/>
      <c r="AK94" s="330"/>
      <c r="AL94" s="422"/>
      <c r="AM94" s="989" t="s">
        <v>194</v>
      </c>
      <c r="AN94" s="989"/>
      <c r="AO94" s="989"/>
      <c r="AP94" s="989"/>
      <c r="AQ94" s="989"/>
      <c r="AR94" s="989"/>
      <c r="AS94" s="989"/>
      <c r="AT94" s="989"/>
      <c r="AU94" s="989"/>
      <c r="AV94" s="989"/>
      <c r="AW94" s="989"/>
      <c r="AX94" s="989"/>
      <c r="AY94" s="989"/>
      <c r="AZ94" s="989"/>
      <c r="BA94" s="990"/>
      <c r="BB94" s="986">
        <f>COUNTIF(BB70:BD93,"x")</f>
        <v>5</v>
      </c>
      <c r="BC94" s="986"/>
      <c r="BD94" s="986"/>
      <c r="BE94" s="986">
        <f>COUNTIF(BE70:BG93,"x")</f>
        <v>3</v>
      </c>
      <c r="BF94" s="986"/>
      <c r="BG94" s="986"/>
      <c r="BH94" s="986">
        <f>COUNTIF(BH70:BJ93,"x")</f>
        <v>1</v>
      </c>
      <c r="BI94" s="986"/>
      <c r="BJ94" s="986"/>
      <c r="BR94" s="359"/>
    </row>
    <row r="95" spans="1:70" ht="15" customHeight="1" thickBot="1" x14ac:dyDescent="0.25">
      <c r="A95" s="358"/>
      <c r="B95" s="723"/>
      <c r="C95" s="725" t="s">
        <v>19</v>
      </c>
      <c r="D95" s="30" t="s">
        <v>157</v>
      </c>
      <c r="E95" s="163">
        <v>0.25</v>
      </c>
      <c r="F95" s="32"/>
      <c r="G95" s="32"/>
      <c r="H95" s="167"/>
      <c r="I95" s="192">
        <v>0.33333333333333331</v>
      </c>
      <c r="J95" s="32"/>
      <c r="K95" s="32"/>
      <c r="L95" s="167"/>
      <c r="M95" s="192">
        <v>0.33333333333333331</v>
      </c>
      <c r="N95" s="32"/>
      <c r="O95" s="32"/>
      <c r="P95" s="85"/>
      <c r="Q95" s="31"/>
      <c r="R95" s="32"/>
      <c r="S95" s="32"/>
      <c r="T95" s="33"/>
      <c r="U95" s="86"/>
      <c r="V95" s="165">
        <v>0.33333333333333331</v>
      </c>
      <c r="W95" s="32"/>
      <c r="X95" s="85"/>
      <c r="Y95" s="31"/>
      <c r="Z95" s="165">
        <v>0.33333333333333331</v>
      </c>
      <c r="AA95" s="32"/>
      <c r="AB95" s="33"/>
      <c r="AC95" s="31"/>
      <c r="AD95" s="165">
        <v>0.5</v>
      </c>
      <c r="AE95" s="282"/>
      <c r="AF95" s="709">
        <f>SUM(E95:AE95)</f>
        <v>2.083333333333333</v>
      </c>
      <c r="AG95" s="705">
        <f>SUM(E96:AE96)</f>
        <v>1.8750000000000002</v>
      </c>
      <c r="AH95" s="359"/>
      <c r="AJ95" s="369"/>
      <c r="AK95" s="330"/>
      <c r="AL95" s="423"/>
      <c r="AM95" s="991"/>
      <c r="AN95" s="991"/>
      <c r="AO95" s="991"/>
      <c r="AP95" s="991"/>
      <c r="AQ95" s="991"/>
      <c r="AR95" s="991"/>
      <c r="AS95" s="991"/>
      <c r="AT95" s="991"/>
      <c r="AU95" s="991"/>
      <c r="AV95" s="991"/>
      <c r="AW95" s="991"/>
      <c r="AX95" s="991"/>
      <c r="AY95" s="991"/>
      <c r="AZ95" s="991"/>
      <c r="BA95" s="992"/>
      <c r="BB95" s="987"/>
      <c r="BC95" s="987"/>
      <c r="BD95" s="987"/>
      <c r="BE95" s="987"/>
      <c r="BF95" s="987"/>
      <c r="BG95" s="987"/>
      <c r="BH95" s="987"/>
      <c r="BI95" s="987"/>
      <c r="BJ95" s="987"/>
      <c r="BR95" s="359"/>
    </row>
    <row r="96" spans="1:70" ht="15" customHeight="1" x14ac:dyDescent="0.2">
      <c r="A96" s="358"/>
      <c r="B96" s="723"/>
      <c r="C96" s="726"/>
      <c r="D96" s="25" t="s">
        <v>158</v>
      </c>
      <c r="E96" s="164">
        <v>0.20833333333333334</v>
      </c>
      <c r="F96" s="27"/>
      <c r="G96" s="27"/>
      <c r="H96" s="168"/>
      <c r="I96" s="193">
        <v>0.3125</v>
      </c>
      <c r="J96" s="27"/>
      <c r="K96" s="27"/>
      <c r="L96" s="168"/>
      <c r="M96" s="193">
        <v>0.3125</v>
      </c>
      <c r="N96" s="27"/>
      <c r="O96" s="27"/>
      <c r="P96" s="82"/>
      <c r="Q96" s="26"/>
      <c r="R96" s="27"/>
      <c r="S96" s="27"/>
      <c r="T96" s="28"/>
      <c r="U96" s="83"/>
      <c r="V96" s="166">
        <v>0.3125</v>
      </c>
      <c r="W96" s="27"/>
      <c r="X96" s="82"/>
      <c r="Y96" s="26"/>
      <c r="Z96" s="166">
        <v>0.3125</v>
      </c>
      <c r="AA96" s="27"/>
      <c r="AB96" s="28"/>
      <c r="AC96" s="26"/>
      <c r="AD96" s="166">
        <v>0.41666666666666669</v>
      </c>
      <c r="AE96" s="285"/>
      <c r="AF96" s="708"/>
      <c r="AG96" s="704"/>
      <c r="AH96" s="359"/>
      <c r="AJ96" s="369"/>
      <c r="AK96" s="330"/>
      <c r="BR96" s="359"/>
    </row>
    <row r="97" spans="1:70" ht="15" customHeight="1" thickBot="1" x14ac:dyDescent="0.25">
      <c r="A97" s="358"/>
      <c r="B97" s="723"/>
      <c r="C97" s="727" t="s">
        <v>20</v>
      </c>
      <c r="D97" s="30" t="s">
        <v>157</v>
      </c>
      <c r="E97" s="31"/>
      <c r="F97" s="32"/>
      <c r="G97" s="171">
        <v>0.33333333333333331</v>
      </c>
      <c r="H97" s="85"/>
      <c r="I97" s="31"/>
      <c r="J97" s="32"/>
      <c r="K97" s="32"/>
      <c r="L97" s="33"/>
      <c r="M97" s="86"/>
      <c r="N97" s="32"/>
      <c r="O97" s="32"/>
      <c r="P97" s="173"/>
      <c r="Q97" s="196">
        <v>0.33333333333333331</v>
      </c>
      <c r="R97" s="32"/>
      <c r="S97" s="32"/>
      <c r="T97" s="173"/>
      <c r="U97" s="196">
        <v>0.33333333333333331</v>
      </c>
      <c r="V97" s="32"/>
      <c r="W97" s="32"/>
      <c r="X97" s="173"/>
      <c r="Y97" s="196">
        <v>0.33333333333333331</v>
      </c>
      <c r="Z97" s="32"/>
      <c r="AA97" s="32"/>
      <c r="AB97" s="173"/>
      <c r="AC97" s="196">
        <v>0.33333333333333331</v>
      </c>
      <c r="AD97" s="277"/>
      <c r="AE97" s="282"/>
      <c r="AF97" s="709">
        <f>SUM(E97:AE97)</f>
        <v>1.6666666666666665</v>
      </c>
      <c r="AG97" s="705">
        <f>SUM(E98:AE98)</f>
        <v>1.5625</v>
      </c>
      <c r="AH97" s="359"/>
      <c r="AJ97" s="408"/>
      <c r="AK97" s="412"/>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364"/>
    </row>
    <row r="98" spans="1:70" ht="15" customHeight="1" thickBot="1" x14ac:dyDescent="0.25">
      <c r="A98" s="358"/>
      <c r="B98" s="724"/>
      <c r="C98" s="728"/>
      <c r="D98" s="40" t="s">
        <v>158</v>
      </c>
      <c r="E98" s="43"/>
      <c r="F98" s="41"/>
      <c r="G98" s="172">
        <v>0.3125</v>
      </c>
      <c r="H98" s="87"/>
      <c r="I98" s="43"/>
      <c r="J98" s="41"/>
      <c r="K98" s="41"/>
      <c r="L98" s="42"/>
      <c r="M98" s="88"/>
      <c r="N98" s="41"/>
      <c r="O98" s="41"/>
      <c r="P98" s="198"/>
      <c r="Q98" s="197">
        <v>0.3125</v>
      </c>
      <c r="R98" s="41"/>
      <c r="S98" s="41"/>
      <c r="T98" s="198"/>
      <c r="U98" s="197">
        <v>0.3125</v>
      </c>
      <c r="V98" s="41"/>
      <c r="W98" s="41"/>
      <c r="X98" s="198"/>
      <c r="Y98" s="197">
        <v>0.3125</v>
      </c>
      <c r="Z98" s="41"/>
      <c r="AA98" s="41"/>
      <c r="AB98" s="198"/>
      <c r="AC98" s="197">
        <v>0.3125</v>
      </c>
      <c r="AD98" s="300"/>
      <c r="AE98" s="304"/>
      <c r="AF98" s="713"/>
      <c r="AG98" s="706"/>
      <c r="AH98" s="359"/>
      <c r="AJ98" s="62"/>
      <c r="AK98" s="62"/>
      <c r="AL98" s="61"/>
    </row>
    <row r="99" spans="1:70" ht="26.45" customHeight="1" thickBot="1" x14ac:dyDescent="0.4">
      <c r="A99" s="358"/>
      <c r="B99" s="44"/>
      <c r="C99" s="45"/>
      <c r="D99" s="585"/>
      <c r="E99" s="46"/>
      <c r="F99" s="46"/>
      <c r="G99" s="46"/>
      <c r="H99" s="47"/>
      <c r="I99" s="46"/>
      <c r="J99" s="46"/>
      <c r="K99" s="46"/>
      <c r="L99" s="47"/>
      <c r="M99" s="46"/>
      <c r="N99" s="46"/>
      <c r="O99" s="46"/>
      <c r="P99" s="47"/>
      <c r="Q99" s="46"/>
      <c r="R99" s="46"/>
      <c r="S99" s="46"/>
      <c r="T99" s="47"/>
      <c r="U99" s="46"/>
      <c r="V99" s="46"/>
      <c r="W99" s="46"/>
      <c r="X99" s="47"/>
      <c r="Y99" s="46"/>
      <c r="Z99" s="46"/>
      <c r="AA99" s="46"/>
      <c r="AB99" s="47"/>
      <c r="AC99" s="46"/>
      <c r="AF99" s="48"/>
      <c r="AG99" s="49"/>
      <c r="AH99" s="359"/>
      <c r="AJ99" s="62"/>
      <c r="AK99" s="62"/>
    </row>
    <row r="100" spans="1:70" ht="15" customHeight="1" x14ac:dyDescent="0.2">
      <c r="A100" s="358"/>
      <c r="B100" s="722">
        <v>11</v>
      </c>
      <c r="C100" s="729" t="s">
        <v>15</v>
      </c>
      <c r="D100" s="20" t="s">
        <v>157</v>
      </c>
      <c r="E100" s="55">
        <v>0.25</v>
      </c>
      <c r="F100" s="22"/>
      <c r="G100" s="22"/>
      <c r="H100" s="54"/>
      <c r="I100" s="139">
        <v>0.33333333333333331</v>
      </c>
      <c r="J100" s="22"/>
      <c r="K100" s="22"/>
      <c r="L100" s="54"/>
      <c r="M100" s="139">
        <v>0.33333333333333331</v>
      </c>
      <c r="N100" s="22"/>
      <c r="O100" s="22"/>
      <c r="P100" s="54"/>
      <c r="Q100" s="139">
        <v>0.33333333333333331</v>
      </c>
      <c r="R100" s="22"/>
      <c r="S100" s="22"/>
      <c r="T100" s="23"/>
      <c r="U100" s="80"/>
      <c r="V100" s="22"/>
      <c r="W100" s="22"/>
      <c r="X100" s="79"/>
      <c r="Y100" s="21"/>
      <c r="Z100" s="24">
        <v>0.33333333333333331</v>
      </c>
      <c r="AA100" s="22"/>
      <c r="AB100" s="23"/>
      <c r="AC100" s="80"/>
      <c r="AD100" s="24">
        <v>0.5</v>
      </c>
      <c r="AE100" s="309"/>
      <c r="AF100" s="707">
        <f>SUM(E100:AE100)</f>
        <v>2.083333333333333</v>
      </c>
      <c r="AG100" s="703">
        <f>SUM(E101:AE101)</f>
        <v>1.8750000000000002</v>
      </c>
      <c r="AH100" s="359"/>
      <c r="AJ100" s="62"/>
      <c r="AK100" s="62"/>
    </row>
    <row r="101" spans="1:70" ht="15" customHeight="1" x14ac:dyDescent="0.2">
      <c r="A101" s="358"/>
      <c r="B101" s="723"/>
      <c r="C101" s="730"/>
      <c r="D101" s="25" t="s">
        <v>158</v>
      </c>
      <c r="E101" s="57">
        <v>0.20833333333333334</v>
      </c>
      <c r="F101" s="27"/>
      <c r="G101" s="27"/>
      <c r="H101" s="56"/>
      <c r="I101" s="140">
        <v>0.3125</v>
      </c>
      <c r="J101" s="27"/>
      <c r="K101" s="27"/>
      <c r="L101" s="56"/>
      <c r="M101" s="140">
        <v>0.3125</v>
      </c>
      <c r="N101" s="27"/>
      <c r="O101" s="27"/>
      <c r="P101" s="56"/>
      <c r="Q101" s="140">
        <v>0.3125</v>
      </c>
      <c r="R101" s="27"/>
      <c r="S101" s="27"/>
      <c r="T101" s="28"/>
      <c r="U101" s="83"/>
      <c r="V101" s="27"/>
      <c r="W101" s="27"/>
      <c r="X101" s="82"/>
      <c r="Y101" s="26"/>
      <c r="Z101" s="29">
        <v>0.3125</v>
      </c>
      <c r="AA101" s="27"/>
      <c r="AB101" s="28"/>
      <c r="AC101" s="83"/>
      <c r="AD101" s="29">
        <v>0.41666666666666669</v>
      </c>
      <c r="AE101" s="285"/>
      <c r="AF101" s="708"/>
      <c r="AG101" s="704"/>
      <c r="AH101" s="359"/>
      <c r="AJ101" s="62"/>
      <c r="AK101" s="62"/>
    </row>
    <row r="102" spans="1:70" ht="15" customHeight="1" x14ac:dyDescent="0.2">
      <c r="A102" s="358"/>
      <c r="B102" s="723"/>
      <c r="C102" s="731" t="s">
        <v>18</v>
      </c>
      <c r="D102" s="30" t="s">
        <v>157</v>
      </c>
      <c r="E102" s="31"/>
      <c r="F102" s="32"/>
      <c r="G102" s="159">
        <v>0.33333333333333331</v>
      </c>
      <c r="H102" s="85"/>
      <c r="I102" s="31"/>
      <c r="J102" s="32"/>
      <c r="K102" s="159">
        <v>0.33333333333333331</v>
      </c>
      <c r="L102" s="33"/>
      <c r="M102" s="86"/>
      <c r="N102" s="32"/>
      <c r="O102" s="32"/>
      <c r="P102" s="85"/>
      <c r="Q102" s="31"/>
      <c r="R102" s="32"/>
      <c r="S102" s="32"/>
      <c r="T102" s="161"/>
      <c r="U102" s="181">
        <v>0.33333333333333331</v>
      </c>
      <c r="V102" s="32"/>
      <c r="W102" s="32"/>
      <c r="X102" s="161"/>
      <c r="Y102" s="181">
        <v>0.33333333333333331</v>
      </c>
      <c r="Z102" s="32"/>
      <c r="AA102" s="32"/>
      <c r="AB102" s="161"/>
      <c r="AC102" s="181">
        <v>0.33333333333333331</v>
      </c>
      <c r="AD102" s="277"/>
      <c r="AE102" s="186">
        <v>0.25</v>
      </c>
      <c r="AF102" s="709">
        <f>SUM(E102:AE102)</f>
        <v>1.9166666666666665</v>
      </c>
      <c r="AG102" s="705">
        <f>SUM(E103:AE103)</f>
        <v>1.7708333333333333</v>
      </c>
      <c r="AH102" s="359"/>
      <c r="AJ102" s="62"/>
      <c r="AK102" s="62"/>
    </row>
    <row r="103" spans="1:70" ht="15" customHeight="1" x14ac:dyDescent="0.2">
      <c r="A103" s="358"/>
      <c r="B103" s="723"/>
      <c r="C103" s="732"/>
      <c r="D103" s="25" t="s">
        <v>158</v>
      </c>
      <c r="E103" s="26"/>
      <c r="F103" s="27"/>
      <c r="G103" s="160">
        <v>0.3125</v>
      </c>
      <c r="H103" s="82"/>
      <c r="I103" s="26"/>
      <c r="J103" s="27"/>
      <c r="K103" s="160">
        <v>0.3125</v>
      </c>
      <c r="L103" s="28"/>
      <c r="M103" s="83"/>
      <c r="N103" s="27"/>
      <c r="O103" s="27"/>
      <c r="P103" s="82"/>
      <c r="Q103" s="26"/>
      <c r="R103" s="27"/>
      <c r="S103" s="27"/>
      <c r="T103" s="162"/>
      <c r="U103" s="182">
        <v>0.3125</v>
      </c>
      <c r="V103" s="27"/>
      <c r="W103" s="27"/>
      <c r="X103" s="162"/>
      <c r="Y103" s="182">
        <v>0.3125</v>
      </c>
      <c r="Z103" s="27"/>
      <c r="AA103" s="27"/>
      <c r="AB103" s="162"/>
      <c r="AC103" s="182">
        <v>0.3125</v>
      </c>
      <c r="AD103" s="271"/>
      <c r="AE103" s="187">
        <v>0.20833333333333334</v>
      </c>
      <c r="AF103" s="708"/>
      <c r="AG103" s="704"/>
      <c r="AH103" s="359"/>
      <c r="AJ103" s="62"/>
      <c r="AK103" s="62"/>
    </row>
    <row r="104" spans="1:70" ht="15" customHeight="1" x14ac:dyDescent="0.2">
      <c r="A104" s="358"/>
      <c r="B104" s="723"/>
      <c r="C104" s="725" t="s">
        <v>19</v>
      </c>
      <c r="D104" s="30" t="s">
        <v>157</v>
      </c>
      <c r="E104" s="31"/>
      <c r="F104" s="165">
        <v>0.33333333333333331</v>
      </c>
      <c r="G104" s="32"/>
      <c r="H104" s="85"/>
      <c r="I104" s="31"/>
      <c r="J104" s="32"/>
      <c r="K104" s="32"/>
      <c r="L104" s="33"/>
      <c r="M104" s="86"/>
      <c r="N104" s="32"/>
      <c r="O104" s="165">
        <v>0.33333333333333331</v>
      </c>
      <c r="P104" s="85"/>
      <c r="Q104" s="31"/>
      <c r="R104" s="32"/>
      <c r="S104" s="165">
        <v>0.33333333333333331</v>
      </c>
      <c r="T104" s="33"/>
      <c r="U104" s="31"/>
      <c r="V104" s="32"/>
      <c r="W104" s="165">
        <v>0.33333333333333331</v>
      </c>
      <c r="X104" s="85"/>
      <c r="Y104" s="31"/>
      <c r="Z104" s="32"/>
      <c r="AA104" s="165">
        <v>0.33333333333333331</v>
      </c>
      <c r="AB104" s="33"/>
      <c r="AC104" s="31"/>
      <c r="AD104" s="277"/>
      <c r="AE104" s="282"/>
      <c r="AF104" s="709">
        <f>SUM(E104:AE104)</f>
        <v>1.6666666666666665</v>
      </c>
      <c r="AG104" s="705">
        <f>SUM(E105:AE105)</f>
        <v>1.5625</v>
      </c>
      <c r="AH104" s="359"/>
      <c r="AJ104" s="62"/>
      <c r="AK104" s="62"/>
    </row>
    <row r="105" spans="1:70" ht="15" customHeight="1" x14ac:dyDescent="0.2">
      <c r="A105" s="358"/>
      <c r="B105" s="723"/>
      <c r="C105" s="726"/>
      <c r="D105" s="25" t="s">
        <v>158</v>
      </c>
      <c r="E105" s="26"/>
      <c r="F105" s="166">
        <v>0.3125</v>
      </c>
      <c r="G105" s="27"/>
      <c r="H105" s="82"/>
      <c r="I105" s="26"/>
      <c r="J105" s="27"/>
      <c r="K105" s="27"/>
      <c r="L105" s="28"/>
      <c r="M105" s="83"/>
      <c r="N105" s="27"/>
      <c r="O105" s="166">
        <v>0.3125</v>
      </c>
      <c r="P105" s="82"/>
      <c r="Q105" s="26"/>
      <c r="R105" s="27"/>
      <c r="S105" s="166">
        <v>0.3125</v>
      </c>
      <c r="T105" s="28"/>
      <c r="U105" s="26"/>
      <c r="V105" s="27"/>
      <c r="W105" s="166">
        <v>0.3125</v>
      </c>
      <c r="X105" s="82"/>
      <c r="Y105" s="26"/>
      <c r="Z105" s="27"/>
      <c r="AA105" s="166">
        <v>0.3125</v>
      </c>
      <c r="AB105" s="28"/>
      <c r="AC105" s="26"/>
      <c r="AD105" s="271"/>
      <c r="AE105" s="285"/>
      <c r="AF105" s="708"/>
      <c r="AG105" s="704"/>
      <c r="AH105" s="359"/>
      <c r="AJ105" s="62"/>
      <c r="AK105" s="62"/>
    </row>
    <row r="106" spans="1:70" ht="15" customHeight="1" x14ac:dyDescent="0.2">
      <c r="A106" s="358"/>
      <c r="B106" s="723"/>
      <c r="C106" s="727" t="s">
        <v>20</v>
      </c>
      <c r="D106" s="30" t="s">
        <v>157</v>
      </c>
      <c r="E106" s="31"/>
      <c r="F106" s="32"/>
      <c r="G106" s="32"/>
      <c r="H106" s="85"/>
      <c r="I106" s="31"/>
      <c r="J106" s="171">
        <v>0.33333333333333331</v>
      </c>
      <c r="K106" s="32"/>
      <c r="L106" s="33"/>
      <c r="M106" s="86"/>
      <c r="N106" s="171">
        <v>0.33333333333333331</v>
      </c>
      <c r="O106" s="32"/>
      <c r="P106" s="85"/>
      <c r="Q106" s="31"/>
      <c r="R106" s="171">
        <v>0.33333333333333331</v>
      </c>
      <c r="S106" s="32"/>
      <c r="T106" s="33"/>
      <c r="U106" s="86"/>
      <c r="V106" s="171">
        <v>0.33333333333333331</v>
      </c>
      <c r="W106" s="32"/>
      <c r="X106" s="85"/>
      <c r="Y106" s="31"/>
      <c r="Z106" s="32"/>
      <c r="AA106" s="32"/>
      <c r="AB106" s="33"/>
      <c r="AC106" s="86"/>
      <c r="AD106" s="277"/>
      <c r="AE106" s="282"/>
      <c r="AF106" s="709">
        <f>SUM(E106:AE106)</f>
        <v>1.3333333333333333</v>
      </c>
      <c r="AG106" s="705">
        <f>SUM(E107:AE107)</f>
        <v>1.25</v>
      </c>
      <c r="AH106" s="359"/>
      <c r="AJ106" s="62"/>
      <c r="AK106" s="62"/>
    </row>
    <row r="107" spans="1:70" ht="15" customHeight="1" thickBot="1" x14ac:dyDescent="0.25">
      <c r="A107" s="358"/>
      <c r="B107" s="724"/>
      <c r="C107" s="728"/>
      <c r="D107" s="40" t="s">
        <v>158</v>
      </c>
      <c r="E107" s="43"/>
      <c r="F107" s="41"/>
      <c r="G107" s="41"/>
      <c r="H107" s="87"/>
      <c r="I107" s="43"/>
      <c r="J107" s="172">
        <v>0.3125</v>
      </c>
      <c r="K107" s="41"/>
      <c r="L107" s="42"/>
      <c r="M107" s="88"/>
      <c r="N107" s="172">
        <v>0.3125</v>
      </c>
      <c r="O107" s="41"/>
      <c r="P107" s="87"/>
      <c r="Q107" s="43"/>
      <c r="R107" s="172">
        <v>0.3125</v>
      </c>
      <c r="S107" s="41"/>
      <c r="T107" s="42"/>
      <c r="U107" s="88"/>
      <c r="V107" s="172">
        <v>0.3125</v>
      </c>
      <c r="W107" s="41"/>
      <c r="X107" s="87"/>
      <c r="Y107" s="43"/>
      <c r="Z107" s="41"/>
      <c r="AA107" s="41"/>
      <c r="AB107" s="42"/>
      <c r="AC107" s="88"/>
      <c r="AD107" s="300"/>
      <c r="AE107" s="304"/>
      <c r="AF107" s="713"/>
      <c r="AG107" s="706"/>
      <c r="AH107" s="359"/>
      <c r="AJ107" s="62"/>
      <c r="AK107" s="62"/>
    </row>
    <row r="108" spans="1:70" ht="26.45" customHeight="1" thickBot="1" x14ac:dyDescent="0.4">
      <c r="A108" s="358"/>
      <c r="B108" s="58"/>
      <c r="C108" s="45"/>
      <c r="D108" s="585"/>
      <c r="E108" s="46"/>
      <c r="F108" s="46"/>
      <c r="G108" s="46"/>
      <c r="H108" s="47"/>
      <c r="I108" s="46"/>
      <c r="J108" s="46"/>
      <c r="K108" s="46"/>
      <c r="L108" s="47"/>
      <c r="M108" s="46"/>
      <c r="N108" s="46"/>
      <c r="O108" s="46"/>
      <c r="P108" s="47"/>
      <c r="Q108" s="46"/>
      <c r="R108" s="46"/>
      <c r="S108" s="46"/>
      <c r="T108" s="47"/>
      <c r="U108" s="46"/>
      <c r="V108" s="46"/>
      <c r="W108" s="46"/>
      <c r="X108" s="47"/>
      <c r="Y108" s="46"/>
      <c r="Z108" s="46"/>
      <c r="AA108" s="46"/>
      <c r="AB108" s="47"/>
      <c r="AC108" s="46"/>
      <c r="AF108" s="48"/>
      <c r="AG108" s="49"/>
      <c r="AH108" s="359"/>
      <c r="AJ108" s="62"/>
      <c r="AK108" s="62"/>
    </row>
    <row r="109" spans="1:70" ht="15" customHeight="1" x14ac:dyDescent="0.2">
      <c r="A109" s="358"/>
      <c r="B109" s="722">
        <v>12</v>
      </c>
      <c r="C109" s="729" t="s">
        <v>15</v>
      </c>
      <c r="D109" s="20" t="s">
        <v>157</v>
      </c>
      <c r="E109" s="21"/>
      <c r="F109" s="24">
        <v>0.33333333333333331</v>
      </c>
      <c r="G109" s="22"/>
      <c r="H109" s="79"/>
      <c r="I109" s="21"/>
      <c r="J109" s="24">
        <v>0.33333333333333331</v>
      </c>
      <c r="K109" s="22"/>
      <c r="L109" s="23"/>
      <c r="M109" s="80"/>
      <c r="N109" s="22"/>
      <c r="O109" s="22"/>
      <c r="P109" s="79"/>
      <c r="Q109" s="21"/>
      <c r="R109" s="22"/>
      <c r="S109" s="24">
        <v>0.33333333333333331</v>
      </c>
      <c r="T109" s="23"/>
      <c r="U109" s="80"/>
      <c r="V109" s="22"/>
      <c r="W109" s="24">
        <v>0.33333333333333331</v>
      </c>
      <c r="X109" s="79"/>
      <c r="Y109" s="21"/>
      <c r="Z109" s="22"/>
      <c r="AA109" s="24">
        <v>0.33333333333333331</v>
      </c>
      <c r="AB109" s="23"/>
      <c r="AC109" s="80"/>
      <c r="AD109" s="265"/>
      <c r="AE109" s="309"/>
      <c r="AF109" s="707">
        <f>SUM(E109:AE109)</f>
        <v>1.6666666666666665</v>
      </c>
      <c r="AG109" s="703">
        <f>SUM(E110:AE110)</f>
        <v>1.5625</v>
      </c>
      <c r="AH109" s="359"/>
      <c r="AJ109" s="62"/>
      <c r="AK109" s="62"/>
    </row>
    <row r="110" spans="1:70" ht="15" customHeight="1" x14ac:dyDescent="0.2">
      <c r="A110" s="358"/>
      <c r="B110" s="723"/>
      <c r="C110" s="730"/>
      <c r="D110" s="25" t="s">
        <v>158</v>
      </c>
      <c r="E110" s="26"/>
      <c r="F110" s="29">
        <v>0.3125</v>
      </c>
      <c r="G110" s="27"/>
      <c r="H110" s="82"/>
      <c r="I110" s="26"/>
      <c r="J110" s="29">
        <v>0.3125</v>
      </c>
      <c r="K110" s="27"/>
      <c r="L110" s="28"/>
      <c r="M110" s="83"/>
      <c r="N110" s="27"/>
      <c r="O110" s="27"/>
      <c r="P110" s="82"/>
      <c r="Q110" s="26"/>
      <c r="R110" s="27"/>
      <c r="S110" s="29">
        <v>0.3125</v>
      </c>
      <c r="T110" s="28"/>
      <c r="U110" s="83"/>
      <c r="V110" s="27"/>
      <c r="W110" s="29">
        <v>0.3125</v>
      </c>
      <c r="X110" s="82"/>
      <c r="Y110" s="26"/>
      <c r="Z110" s="27"/>
      <c r="AA110" s="29">
        <v>0.3125</v>
      </c>
      <c r="AB110" s="28"/>
      <c r="AC110" s="83"/>
      <c r="AD110" s="271"/>
      <c r="AE110" s="285"/>
      <c r="AF110" s="708"/>
      <c r="AG110" s="704"/>
      <c r="AH110" s="359"/>
      <c r="AJ110" s="62"/>
      <c r="AK110" s="62"/>
    </row>
    <row r="111" spans="1:70" ht="15" customHeight="1" x14ac:dyDescent="0.2">
      <c r="A111" s="358"/>
      <c r="B111" s="723"/>
      <c r="C111" s="731" t="s">
        <v>18</v>
      </c>
      <c r="D111" s="30" t="s">
        <v>157</v>
      </c>
      <c r="E111" s="181">
        <v>0.25</v>
      </c>
      <c r="F111" s="32"/>
      <c r="G111" s="32"/>
      <c r="H111" s="85"/>
      <c r="I111" s="31"/>
      <c r="J111" s="32"/>
      <c r="K111" s="32"/>
      <c r="L111" s="33"/>
      <c r="M111" s="31"/>
      <c r="N111" s="159">
        <v>0.33333333333333331</v>
      </c>
      <c r="O111" s="32"/>
      <c r="P111" s="85"/>
      <c r="Q111" s="31"/>
      <c r="R111" s="159">
        <v>0.33333333333333331</v>
      </c>
      <c r="S111" s="32"/>
      <c r="T111" s="33"/>
      <c r="U111" s="31"/>
      <c r="V111" s="159">
        <v>0.33333333333333331</v>
      </c>
      <c r="W111" s="32"/>
      <c r="X111" s="85"/>
      <c r="Y111" s="31"/>
      <c r="Z111" s="159">
        <v>0.33333333333333331</v>
      </c>
      <c r="AA111" s="32"/>
      <c r="AB111" s="33"/>
      <c r="AC111" s="86"/>
      <c r="AD111" s="277"/>
      <c r="AE111" s="277"/>
      <c r="AF111" s="709">
        <f>SUM(E111:AE111)</f>
        <v>1.583333333333333</v>
      </c>
      <c r="AG111" s="705">
        <f>SUM(E112:AE112)</f>
        <v>1.4583333333333335</v>
      </c>
      <c r="AH111" s="359"/>
      <c r="AJ111" s="62"/>
      <c r="AK111" s="62"/>
    </row>
    <row r="112" spans="1:70" ht="15" customHeight="1" x14ac:dyDescent="0.2">
      <c r="A112" s="358"/>
      <c r="B112" s="723"/>
      <c r="C112" s="732"/>
      <c r="D112" s="25" t="s">
        <v>158</v>
      </c>
      <c r="E112" s="182">
        <v>0.20833333333333334</v>
      </c>
      <c r="F112" s="27"/>
      <c r="G112" s="27"/>
      <c r="H112" s="82"/>
      <c r="I112" s="26"/>
      <c r="J112" s="27"/>
      <c r="K112" s="27"/>
      <c r="L112" s="28"/>
      <c r="M112" s="26"/>
      <c r="N112" s="160">
        <v>0.3125</v>
      </c>
      <c r="O112" s="27"/>
      <c r="P112" s="82"/>
      <c r="Q112" s="26"/>
      <c r="R112" s="160">
        <v>0.3125</v>
      </c>
      <c r="S112" s="27"/>
      <c r="T112" s="28"/>
      <c r="U112" s="26"/>
      <c r="V112" s="160">
        <v>0.3125</v>
      </c>
      <c r="W112" s="27"/>
      <c r="X112" s="82"/>
      <c r="Y112" s="26"/>
      <c r="Z112" s="160">
        <v>0.3125</v>
      </c>
      <c r="AA112" s="27"/>
      <c r="AB112" s="28"/>
      <c r="AC112" s="83"/>
      <c r="AD112" s="271"/>
      <c r="AE112" s="271"/>
      <c r="AF112" s="708"/>
      <c r="AG112" s="704"/>
      <c r="AH112" s="359"/>
      <c r="AJ112" s="62"/>
      <c r="AK112" s="62"/>
    </row>
    <row r="113" spans="1:37" ht="15" customHeight="1" x14ac:dyDescent="0.2">
      <c r="A113" s="358"/>
      <c r="B113" s="723"/>
      <c r="C113" s="725" t="s">
        <v>19</v>
      </c>
      <c r="D113" s="30" t="s">
        <v>157</v>
      </c>
      <c r="E113" s="31"/>
      <c r="F113" s="32"/>
      <c r="G113" s="32"/>
      <c r="H113" s="167"/>
      <c r="I113" s="192">
        <v>0.33333333333333331</v>
      </c>
      <c r="J113" s="32"/>
      <c r="K113" s="32"/>
      <c r="L113" s="167"/>
      <c r="M113" s="192">
        <v>0.33333333333333331</v>
      </c>
      <c r="N113" s="32"/>
      <c r="O113" s="32"/>
      <c r="P113" s="167"/>
      <c r="Q113" s="192">
        <v>0.33333333333333331</v>
      </c>
      <c r="R113" s="32"/>
      <c r="S113" s="32"/>
      <c r="T113" s="167"/>
      <c r="U113" s="192">
        <v>0.33333333333333331</v>
      </c>
      <c r="V113" s="32"/>
      <c r="W113" s="32"/>
      <c r="X113" s="85"/>
      <c r="Y113" s="31"/>
      <c r="Z113" s="32"/>
      <c r="AA113" s="32"/>
      <c r="AB113" s="33"/>
      <c r="AC113" s="31"/>
      <c r="AD113" s="165">
        <v>0.5</v>
      </c>
      <c r="AE113" s="282"/>
      <c r="AF113" s="709">
        <f>SUM(E113:AE113)</f>
        <v>1.8333333333333333</v>
      </c>
      <c r="AG113" s="705">
        <f>SUM(E114:AE114)</f>
        <v>1.6666666666666667</v>
      </c>
      <c r="AH113" s="359"/>
      <c r="AJ113" s="62"/>
      <c r="AK113" s="62"/>
    </row>
    <row r="114" spans="1:37" ht="15" customHeight="1" x14ac:dyDescent="0.2">
      <c r="A114" s="358"/>
      <c r="B114" s="723"/>
      <c r="C114" s="726"/>
      <c r="D114" s="25" t="s">
        <v>158</v>
      </c>
      <c r="E114" s="26"/>
      <c r="F114" s="27"/>
      <c r="G114" s="27"/>
      <c r="H114" s="168"/>
      <c r="I114" s="193">
        <v>0.3125</v>
      </c>
      <c r="J114" s="27"/>
      <c r="K114" s="27"/>
      <c r="L114" s="168"/>
      <c r="M114" s="193">
        <v>0.3125</v>
      </c>
      <c r="N114" s="27"/>
      <c r="O114" s="27"/>
      <c r="P114" s="168"/>
      <c r="Q114" s="193">
        <v>0.3125</v>
      </c>
      <c r="R114" s="27"/>
      <c r="S114" s="27"/>
      <c r="T114" s="168"/>
      <c r="U114" s="193">
        <v>0.3125</v>
      </c>
      <c r="V114" s="27"/>
      <c r="W114" s="27"/>
      <c r="X114" s="82"/>
      <c r="Y114" s="26"/>
      <c r="Z114" s="27"/>
      <c r="AA114" s="27"/>
      <c r="AB114" s="28"/>
      <c r="AC114" s="26"/>
      <c r="AD114" s="166">
        <v>0.41666666666666669</v>
      </c>
      <c r="AE114" s="285"/>
      <c r="AF114" s="708"/>
      <c r="AG114" s="704"/>
      <c r="AH114" s="359"/>
      <c r="AJ114" s="62"/>
      <c r="AK114" s="62"/>
    </row>
    <row r="115" spans="1:37" ht="15" customHeight="1" x14ac:dyDescent="0.2">
      <c r="A115" s="358"/>
      <c r="B115" s="723"/>
      <c r="C115" s="727" t="s">
        <v>20</v>
      </c>
      <c r="D115" s="30" t="s">
        <v>157</v>
      </c>
      <c r="E115" s="31"/>
      <c r="F115" s="32"/>
      <c r="G115" s="171">
        <v>0.33333333333333331</v>
      </c>
      <c r="H115" s="85"/>
      <c r="I115" s="31"/>
      <c r="J115" s="32"/>
      <c r="K115" s="171">
        <v>0.33333333333333331</v>
      </c>
      <c r="L115" s="33"/>
      <c r="M115" s="86"/>
      <c r="N115" s="32"/>
      <c r="O115" s="171">
        <v>0.33333333333333331</v>
      </c>
      <c r="P115" s="85"/>
      <c r="Q115" s="31"/>
      <c r="R115" s="32"/>
      <c r="S115" s="32"/>
      <c r="T115" s="33"/>
      <c r="U115" s="86"/>
      <c r="V115" s="32"/>
      <c r="W115" s="32"/>
      <c r="X115" s="173"/>
      <c r="Y115" s="196">
        <v>0.33333333333333331</v>
      </c>
      <c r="Z115" s="32"/>
      <c r="AA115" s="32"/>
      <c r="AB115" s="173"/>
      <c r="AC115" s="196">
        <v>0.33333333333333331</v>
      </c>
      <c r="AD115" s="277"/>
      <c r="AE115" s="190">
        <v>0.25</v>
      </c>
      <c r="AF115" s="709">
        <f>SUM(E115:AE115)</f>
        <v>1.9166666666666665</v>
      </c>
      <c r="AG115" s="705">
        <f>SUM(E116:AE116)</f>
        <v>1.7708333333333333</v>
      </c>
      <c r="AH115" s="359"/>
      <c r="AJ115" s="62"/>
      <c r="AK115" s="62"/>
    </row>
    <row r="116" spans="1:37" ht="15" customHeight="1" thickBot="1" x14ac:dyDescent="0.25">
      <c r="A116" s="358"/>
      <c r="B116" s="724"/>
      <c r="C116" s="728"/>
      <c r="D116" s="40" t="s">
        <v>158</v>
      </c>
      <c r="E116" s="43"/>
      <c r="F116" s="41"/>
      <c r="G116" s="172">
        <v>0.3125</v>
      </c>
      <c r="H116" s="87"/>
      <c r="I116" s="43"/>
      <c r="J116" s="41"/>
      <c r="K116" s="172">
        <v>0.3125</v>
      </c>
      <c r="L116" s="42"/>
      <c r="M116" s="88"/>
      <c r="N116" s="41"/>
      <c r="O116" s="172">
        <v>0.3125</v>
      </c>
      <c r="P116" s="87"/>
      <c r="Q116" s="43"/>
      <c r="R116" s="41"/>
      <c r="S116" s="41"/>
      <c r="T116" s="42"/>
      <c r="U116" s="88"/>
      <c r="V116" s="41"/>
      <c r="W116" s="41"/>
      <c r="X116" s="198"/>
      <c r="Y116" s="197">
        <v>0.3125</v>
      </c>
      <c r="Z116" s="41"/>
      <c r="AA116" s="41"/>
      <c r="AB116" s="198"/>
      <c r="AC116" s="197">
        <v>0.3125</v>
      </c>
      <c r="AD116" s="300"/>
      <c r="AE116" s="191">
        <v>0.20833333333333334</v>
      </c>
      <c r="AF116" s="713"/>
      <c r="AG116" s="706"/>
      <c r="AH116" s="359"/>
      <c r="AJ116" s="62"/>
      <c r="AK116" s="62"/>
    </row>
    <row r="117" spans="1:37" ht="26.45" customHeight="1" thickBot="1" x14ac:dyDescent="0.4">
      <c r="A117" s="358"/>
      <c r="B117" s="58"/>
      <c r="C117" s="45"/>
      <c r="D117" s="45"/>
      <c r="E117" s="91"/>
      <c r="F117" s="91"/>
      <c r="G117" s="91"/>
      <c r="H117" s="92"/>
      <c r="I117" s="91"/>
      <c r="J117" s="91"/>
      <c r="K117" s="91"/>
      <c r="L117" s="92"/>
      <c r="M117" s="91"/>
      <c r="N117" s="91"/>
      <c r="O117" s="91"/>
      <c r="P117" s="92"/>
      <c r="Q117" s="91"/>
      <c r="R117" s="91"/>
      <c r="S117" s="91"/>
      <c r="T117" s="92"/>
      <c r="U117" s="91"/>
      <c r="V117" s="91"/>
      <c r="W117" s="91"/>
      <c r="X117" s="92"/>
      <c r="Y117" s="91"/>
      <c r="Z117" s="91"/>
      <c r="AA117" s="91"/>
      <c r="AB117" s="92"/>
      <c r="AC117" s="91"/>
      <c r="AF117" s="48"/>
      <c r="AG117" s="49"/>
      <c r="AH117" s="359"/>
      <c r="AJ117" s="62"/>
      <c r="AK117" s="62"/>
    </row>
    <row r="118" spans="1:37" ht="15" customHeight="1" x14ac:dyDescent="0.2">
      <c r="A118" s="358"/>
      <c r="B118" s="722">
        <v>13</v>
      </c>
      <c r="C118" s="729" t="s">
        <v>15</v>
      </c>
      <c r="D118" s="20" t="s">
        <v>157</v>
      </c>
      <c r="E118" s="21"/>
      <c r="F118" s="22"/>
      <c r="G118" s="22"/>
      <c r="H118" s="23"/>
      <c r="I118" s="21"/>
      <c r="J118" s="22"/>
      <c r="K118" s="22"/>
      <c r="L118" s="54"/>
      <c r="M118" s="139">
        <v>0.33333333333333331</v>
      </c>
      <c r="N118" s="22"/>
      <c r="O118" s="22"/>
      <c r="P118" s="54"/>
      <c r="Q118" s="139">
        <v>0.33333333333333331</v>
      </c>
      <c r="R118" s="22"/>
      <c r="S118" s="22"/>
      <c r="T118" s="54"/>
      <c r="U118" s="139">
        <v>0.33333333333333331</v>
      </c>
      <c r="V118" s="22"/>
      <c r="W118" s="22"/>
      <c r="X118" s="54"/>
      <c r="Y118" s="139">
        <v>0.33333333333333331</v>
      </c>
      <c r="Z118" s="22"/>
      <c r="AA118" s="22"/>
      <c r="AB118" s="23"/>
      <c r="AC118" s="80"/>
      <c r="AD118" s="265"/>
      <c r="AE118" s="309"/>
      <c r="AF118" s="707">
        <f>SUM(E118:AE118)</f>
        <v>1.3333333333333333</v>
      </c>
      <c r="AG118" s="703">
        <f>SUM(E119:AE119)</f>
        <v>1.25</v>
      </c>
      <c r="AH118" s="359"/>
      <c r="AJ118" s="62"/>
      <c r="AK118" s="62"/>
    </row>
    <row r="119" spans="1:37" ht="15" customHeight="1" x14ac:dyDescent="0.2">
      <c r="A119" s="358"/>
      <c r="B119" s="723"/>
      <c r="C119" s="730"/>
      <c r="D119" s="25" t="s">
        <v>158</v>
      </c>
      <c r="E119" s="26"/>
      <c r="F119" s="27"/>
      <c r="G119" s="27"/>
      <c r="H119" s="28"/>
      <c r="I119" s="26"/>
      <c r="J119" s="27"/>
      <c r="K119" s="27"/>
      <c r="L119" s="56"/>
      <c r="M119" s="140">
        <v>0.3125</v>
      </c>
      <c r="N119" s="27"/>
      <c r="O119" s="27"/>
      <c r="P119" s="56"/>
      <c r="Q119" s="140">
        <v>0.3125</v>
      </c>
      <c r="R119" s="27"/>
      <c r="S119" s="27"/>
      <c r="T119" s="56"/>
      <c r="U119" s="140">
        <v>0.3125</v>
      </c>
      <c r="V119" s="27"/>
      <c r="W119" s="27"/>
      <c r="X119" s="56"/>
      <c r="Y119" s="140">
        <v>0.3125</v>
      </c>
      <c r="Z119" s="27"/>
      <c r="AA119" s="27"/>
      <c r="AB119" s="28"/>
      <c r="AC119" s="83"/>
      <c r="AD119" s="271"/>
      <c r="AE119" s="285"/>
      <c r="AF119" s="708"/>
      <c r="AG119" s="704"/>
      <c r="AH119" s="359"/>
      <c r="AJ119" s="62"/>
      <c r="AK119" s="62"/>
    </row>
    <row r="120" spans="1:37" ht="15" customHeight="1" x14ac:dyDescent="0.2">
      <c r="A120" s="358"/>
      <c r="B120" s="723"/>
      <c r="C120" s="731" t="s">
        <v>18</v>
      </c>
      <c r="D120" s="30" t="s">
        <v>157</v>
      </c>
      <c r="E120" s="31"/>
      <c r="F120" s="32"/>
      <c r="G120" s="159">
        <v>0.33333333333333331</v>
      </c>
      <c r="H120" s="33"/>
      <c r="I120" s="31"/>
      <c r="J120" s="32"/>
      <c r="K120" s="159">
        <v>0.33333333333333331</v>
      </c>
      <c r="L120" s="33"/>
      <c r="M120" s="31"/>
      <c r="N120" s="32"/>
      <c r="O120" s="159">
        <v>0.33333333333333331</v>
      </c>
      <c r="P120" s="33"/>
      <c r="Q120" s="31"/>
      <c r="R120" s="32"/>
      <c r="S120" s="159">
        <v>0.33333333333333331</v>
      </c>
      <c r="T120" s="33"/>
      <c r="U120" s="31"/>
      <c r="V120" s="32"/>
      <c r="W120" s="32"/>
      <c r="X120" s="33"/>
      <c r="Y120" s="31"/>
      <c r="Z120" s="32"/>
      <c r="AA120" s="32"/>
      <c r="AB120" s="161"/>
      <c r="AC120" s="181">
        <v>0.33333333333333331</v>
      </c>
      <c r="AD120" s="277"/>
      <c r="AE120" s="186">
        <v>0.25</v>
      </c>
      <c r="AF120" s="709">
        <f>SUM(E120:AE120)</f>
        <v>1.9166666666666665</v>
      </c>
      <c r="AG120" s="705">
        <f>SUM(E121:AE121)</f>
        <v>1.7708333333333333</v>
      </c>
      <c r="AH120" s="359"/>
      <c r="AJ120" s="62"/>
      <c r="AK120" s="62"/>
    </row>
    <row r="121" spans="1:37" ht="15" customHeight="1" x14ac:dyDescent="0.2">
      <c r="A121" s="358"/>
      <c r="B121" s="723"/>
      <c r="C121" s="732"/>
      <c r="D121" s="25" t="s">
        <v>158</v>
      </c>
      <c r="E121" s="26"/>
      <c r="F121" s="27"/>
      <c r="G121" s="160">
        <v>0.3125</v>
      </c>
      <c r="H121" s="28"/>
      <c r="I121" s="26"/>
      <c r="J121" s="27"/>
      <c r="K121" s="160">
        <v>0.3125</v>
      </c>
      <c r="L121" s="28"/>
      <c r="M121" s="26"/>
      <c r="N121" s="27"/>
      <c r="O121" s="160">
        <v>0.3125</v>
      </c>
      <c r="P121" s="28"/>
      <c r="Q121" s="26"/>
      <c r="R121" s="27"/>
      <c r="S121" s="160">
        <v>0.3125</v>
      </c>
      <c r="T121" s="28"/>
      <c r="U121" s="26"/>
      <c r="V121" s="27"/>
      <c r="W121" s="27"/>
      <c r="X121" s="28"/>
      <c r="Y121" s="26"/>
      <c r="Z121" s="27"/>
      <c r="AA121" s="27"/>
      <c r="AB121" s="162"/>
      <c r="AC121" s="182">
        <v>0.3125</v>
      </c>
      <c r="AD121" s="271"/>
      <c r="AE121" s="187">
        <v>0.20833333333333334</v>
      </c>
      <c r="AF121" s="708"/>
      <c r="AG121" s="704"/>
      <c r="AH121" s="359"/>
      <c r="AJ121" s="62"/>
      <c r="AK121" s="62"/>
    </row>
    <row r="122" spans="1:37" ht="15" customHeight="1" x14ac:dyDescent="0.2">
      <c r="A122" s="358"/>
      <c r="B122" s="723"/>
      <c r="C122" s="725" t="s">
        <v>19</v>
      </c>
      <c r="D122" s="30" t="s">
        <v>157</v>
      </c>
      <c r="E122" s="31"/>
      <c r="F122" s="165">
        <v>0.33333333333333331</v>
      </c>
      <c r="G122" s="32"/>
      <c r="H122" s="33"/>
      <c r="I122" s="31"/>
      <c r="J122" s="165">
        <v>0.33333333333333331</v>
      </c>
      <c r="K122" s="32"/>
      <c r="L122" s="33"/>
      <c r="M122" s="31"/>
      <c r="N122" s="165">
        <v>0.33333333333333331</v>
      </c>
      <c r="O122" s="32"/>
      <c r="P122" s="33"/>
      <c r="Q122" s="31"/>
      <c r="R122" s="32"/>
      <c r="S122" s="32"/>
      <c r="T122" s="33"/>
      <c r="U122" s="31"/>
      <c r="V122" s="32"/>
      <c r="W122" s="165">
        <v>0.33333333333333331</v>
      </c>
      <c r="X122" s="33"/>
      <c r="Y122" s="31"/>
      <c r="Z122" s="32"/>
      <c r="AA122" s="165">
        <v>0.33333333333333331</v>
      </c>
      <c r="AB122" s="33"/>
      <c r="AC122" s="31"/>
      <c r="AD122" s="277"/>
      <c r="AE122" s="282"/>
      <c r="AF122" s="709">
        <f>SUM(E122:AE122)</f>
        <v>1.6666666666666665</v>
      </c>
      <c r="AG122" s="705">
        <f>SUM(E123:AE123)</f>
        <v>1.5625</v>
      </c>
      <c r="AH122" s="359"/>
      <c r="AJ122" s="62"/>
      <c r="AK122" s="62"/>
    </row>
    <row r="123" spans="1:37" ht="15" customHeight="1" x14ac:dyDescent="0.2">
      <c r="A123" s="358"/>
      <c r="B123" s="723"/>
      <c r="C123" s="726"/>
      <c r="D123" s="25" t="s">
        <v>158</v>
      </c>
      <c r="E123" s="26"/>
      <c r="F123" s="166">
        <v>0.3125</v>
      </c>
      <c r="G123" s="27"/>
      <c r="H123" s="28"/>
      <c r="I123" s="26"/>
      <c r="J123" s="166">
        <v>0.3125</v>
      </c>
      <c r="K123" s="27"/>
      <c r="L123" s="28"/>
      <c r="M123" s="26"/>
      <c r="N123" s="166">
        <v>0.3125</v>
      </c>
      <c r="O123" s="27"/>
      <c r="P123" s="28"/>
      <c r="Q123" s="26"/>
      <c r="R123" s="27"/>
      <c r="S123" s="27"/>
      <c r="T123" s="28"/>
      <c r="U123" s="26"/>
      <c r="V123" s="27"/>
      <c r="W123" s="166">
        <v>0.3125</v>
      </c>
      <c r="X123" s="28"/>
      <c r="Y123" s="26"/>
      <c r="Z123" s="27"/>
      <c r="AA123" s="166">
        <v>0.3125</v>
      </c>
      <c r="AB123" s="28"/>
      <c r="AC123" s="26"/>
      <c r="AD123" s="271"/>
      <c r="AE123" s="285"/>
      <c r="AF123" s="708"/>
      <c r="AG123" s="704"/>
      <c r="AH123" s="359"/>
      <c r="AJ123" s="62"/>
      <c r="AK123" s="62"/>
    </row>
    <row r="124" spans="1:37" ht="15" customHeight="1" x14ac:dyDescent="0.2">
      <c r="A124" s="358"/>
      <c r="B124" s="723"/>
      <c r="C124" s="727" t="s">
        <v>20</v>
      </c>
      <c r="D124" s="30" t="s">
        <v>157</v>
      </c>
      <c r="E124" s="169">
        <v>0.25</v>
      </c>
      <c r="F124" s="32"/>
      <c r="G124" s="32"/>
      <c r="H124" s="173"/>
      <c r="I124" s="196">
        <v>0.33333333333333331</v>
      </c>
      <c r="J124" s="32"/>
      <c r="K124" s="32"/>
      <c r="L124" s="33"/>
      <c r="M124" s="31"/>
      <c r="N124" s="32"/>
      <c r="O124" s="32"/>
      <c r="P124" s="33"/>
      <c r="Q124" s="31"/>
      <c r="R124" s="171">
        <v>0.33333333333333331</v>
      </c>
      <c r="S124" s="32"/>
      <c r="T124" s="33"/>
      <c r="U124" s="31"/>
      <c r="V124" s="171">
        <v>0.33333333333333331</v>
      </c>
      <c r="W124" s="32"/>
      <c r="X124" s="33"/>
      <c r="Y124" s="31"/>
      <c r="Z124" s="171">
        <v>0.33333333333333331</v>
      </c>
      <c r="AA124" s="32"/>
      <c r="AB124" s="33"/>
      <c r="AC124" s="86"/>
      <c r="AD124" s="171">
        <v>0.5</v>
      </c>
      <c r="AE124" s="282"/>
      <c r="AF124" s="709">
        <f>SUM(E124:AE124)</f>
        <v>2.083333333333333</v>
      </c>
      <c r="AG124" s="705">
        <f>SUM(E125:AE125)</f>
        <v>1.8750000000000002</v>
      </c>
      <c r="AH124" s="359"/>
      <c r="AJ124" s="62"/>
      <c r="AK124" s="62"/>
    </row>
    <row r="125" spans="1:37" ht="15" customHeight="1" thickBot="1" x14ac:dyDescent="0.25">
      <c r="A125" s="358"/>
      <c r="B125" s="724"/>
      <c r="C125" s="728"/>
      <c r="D125" s="40" t="s">
        <v>158</v>
      </c>
      <c r="E125" s="170">
        <v>0.20833333333333334</v>
      </c>
      <c r="F125" s="41"/>
      <c r="G125" s="41"/>
      <c r="H125" s="174"/>
      <c r="I125" s="199">
        <v>0.3125</v>
      </c>
      <c r="J125" s="41"/>
      <c r="K125" s="41"/>
      <c r="L125" s="42"/>
      <c r="M125" s="43"/>
      <c r="N125" s="41"/>
      <c r="O125" s="41"/>
      <c r="P125" s="42"/>
      <c r="Q125" s="43"/>
      <c r="R125" s="172">
        <v>0.3125</v>
      </c>
      <c r="S125" s="41"/>
      <c r="T125" s="42"/>
      <c r="U125" s="43"/>
      <c r="V125" s="172">
        <v>0.3125</v>
      </c>
      <c r="W125" s="41"/>
      <c r="X125" s="42"/>
      <c r="Y125" s="43"/>
      <c r="Z125" s="172">
        <v>0.3125</v>
      </c>
      <c r="AA125" s="41"/>
      <c r="AB125" s="42"/>
      <c r="AC125" s="88"/>
      <c r="AD125" s="172">
        <v>0.41666666666666669</v>
      </c>
      <c r="AE125" s="304"/>
      <c r="AF125" s="713"/>
      <c r="AG125" s="706"/>
      <c r="AH125" s="359"/>
      <c r="AJ125" s="62"/>
      <c r="AK125" s="62"/>
    </row>
    <row r="126" spans="1:37" ht="26.45" customHeight="1" thickBot="1" x14ac:dyDescent="0.4">
      <c r="A126" s="358"/>
      <c r="B126" s="44"/>
      <c r="C126" s="45"/>
      <c r="D126" s="585"/>
      <c r="E126" s="46"/>
      <c r="F126" s="46"/>
      <c r="G126" s="46"/>
      <c r="H126" s="47"/>
      <c r="I126" s="46"/>
      <c r="J126" s="46"/>
      <c r="K126" s="46"/>
      <c r="L126" s="47"/>
      <c r="M126" s="46"/>
      <c r="N126" s="46"/>
      <c r="O126" s="46"/>
      <c r="P126" s="47"/>
      <c r="Q126" s="46"/>
      <c r="R126" s="46"/>
      <c r="S126" s="46"/>
      <c r="T126" s="47"/>
      <c r="U126" s="46"/>
      <c r="V126" s="46"/>
      <c r="W126" s="46"/>
      <c r="X126" s="47"/>
      <c r="Y126" s="46"/>
      <c r="Z126" s="46"/>
      <c r="AA126" s="46"/>
      <c r="AB126" s="47"/>
      <c r="AC126" s="46"/>
      <c r="AF126" s="48"/>
      <c r="AG126" s="49"/>
      <c r="AH126" s="359"/>
      <c r="AJ126" s="62"/>
      <c r="AK126" s="62"/>
    </row>
    <row r="127" spans="1:37" ht="15" customHeight="1" x14ac:dyDescent="0.2">
      <c r="A127" s="358"/>
      <c r="B127" s="722">
        <v>14</v>
      </c>
      <c r="C127" s="729" t="s">
        <v>15</v>
      </c>
      <c r="D127" s="20" t="s">
        <v>157</v>
      </c>
      <c r="E127" s="21"/>
      <c r="F127" s="24">
        <v>0.33333333333333331</v>
      </c>
      <c r="G127" s="22"/>
      <c r="H127" s="79"/>
      <c r="I127" s="21"/>
      <c r="J127" s="24">
        <v>0.33333333333333331</v>
      </c>
      <c r="K127" s="22"/>
      <c r="L127" s="23"/>
      <c r="M127" s="80"/>
      <c r="N127" s="24">
        <v>0.33333333333333331</v>
      </c>
      <c r="O127" s="22"/>
      <c r="P127" s="79"/>
      <c r="Q127" s="21"/>
      <c r="R127" s="24">
        <v>0.33333333333333331</v>
      </c>
      <c r="S127" s="22"/>
      <c r="T127" s="23"/>
      <c r="U127" s="80"/>
      <c r="V127" s="22"/>
      <c r="W127" s="22"/>
      <c r="X127" s="79"/>
      <c r="Y127" s="21"/>
      <c r="Z127" s="22"/>
      <c r="AA127" s="24">
        <v>0.33333333333333331</v>
      </c>
      <c r="AB127" s="23"/>
      <c r="AC127" s="80"/>
      <c r="AD127" s="265"/>
      <c r="AE127" s="309"/>
      <c r="AF127" s="707">
        <f>SUM(E127:AE127)</f>
        <v>1.6666666666666665</v>
      </c>
      <c r="AG127" s="703">
        <f>SUM(E128:AE128)</f>
        <v>1.5625</v>
      </c>
      <c r="AH127" s="359"/>
      <c r="AJ127" s="62"/>
      <c r="AK127" s="62"/>
    </row>
    <row r="128" spans="1:37" ht="15" customHeight="1" x14ac:dyDescent="0.2">
      <c r="A128" s="358"/>
      <c r="B128" s="723"/>
      <c r="C128" s="730"/>
      <c r="D128" s="25" t="s">
        <v>158</v>
      </c>
      <c r="E128" s="26"/>
      <c r="F128" s="29">
        <v>0.3125</v>
      </c>
      <c r="G128" s="27"/>
      <c r="H128" s="82"/>
      <c r="I128" s="26"/>
      <c r="J128" s="29">
        <v>0.3125</v>
      </c>
      <c r="K128" s="27"/>
      <c r="L128" s="28"/>
      <c r="M128" s="83"/>
      <c r="N128" s="29">
        <v>0.3125</v>
      </c>
      <c r="O128" s="27"/>
      <c r="P128" s="82"/>
      <c r="Q128" s="26"/>
      <c r="R128" s="29">
        <v>0.3125</v>
      </c>
      <c r="S128" s="27"/>
      <c r="T128" s="28"/>
      <c r="U128" s="83"/>
      <c r="V128" s="27"/>
      <c r="W128" s="27"/>
      <c r="X128" s="82"/>
      <c r="Y128" s="26"/>
      <c r="Z128" s="27"/>
      <c r="AA128" s="29">
        <v>0.3125</v>
      </c>
      <c r="AB128" s="28"/>
      <c r="AC128" s="83"/>
      <c r="AD128" s="271"/>
      <c r="AE128" s="285"/>
      <c r="AF128" s="708"/>
      <c r="AG128" s="704"/>
      <c r="AH128" s="359"/>
      <c r="AJ128" s="62"/>
      <c r="AK128" s="62"/>
    </row>
    <row r="129" spans="1:37" ht="15" customHeight="1" x14ac:dyDescent="0.2">
      <c r="A129" s="358"/>
      <c r="B129" s="723"/>
      <c r="C129" s="731" t="s">
        <v>18</v>
      </c>
      <c r="D129" s="30" t="s">
        <v>157</v>
      </c>
      <c r="E129" s="181">
        <v>0.25</v>
      </c>
      <c r="F129" s="32"/>
      <c r="G129" s="32"/>
      <c r="H129" s="161"/>
      <c r="I129" s="181">
        <v>0.33333333333333331</v>
      </c>
      <c r="J129" s="32"/>
      <c r="K129" s="32"/>
      <c r="L129" s="161"/>
      <c r="M129" s="181">
        <v>0.33333333333333331</v>
      </c>
      <c r="N129" s="32"/>
      <c r="O129" s="32"/>
      <c r="P129" s="85"/>
      <c r="Q129" s="31"/>
      <c r="R129" s="32"/>
      <c r="S129" s="32"/>
      <c r="T129" s="33"/>
      <c r="U129" s="31"/>
      <c r="V129" s="159">
        <v>0.33333333333333331</v>
      </c>
      <c r="W129" s="32"/>
      <c r="X129" s="85"/>
      <c r="Y129" s="31"/>
      <c r="Z129" s="159">
        <v>0.33333333333333331</v>
      </c>
      <c r="AA129" s="32"/>
      <c r="AB129" s="33"/>
      <c r="AC129" s="86"/>
      <c r="AD129" s="159">
        <v>0.5</v>
      </c>
      <c r="AE129" s="277"/>
      <c r="AF129" s="709">
        <f>SUM(E129:AE129)</f>
        <v>2.083333333333333</v>
      </c>
      <c r="AG129" s="705">
        <f>SUM(E130:AE130)</f>
        <v>1.8750000000000002</v>
      </c>
      <c r="AH129" s="359"/>
      <c r="AJ129" s="62"/>
      <c r="AK129" s="62"/>
    </row>
    <row r="130" spans="1:37" ht="15" customHeight="1" x14ac:dyDescent="0.2">
      <c r="A130" s="358"/>
      <c r="B130" s="723"/>
      <c r="C130" s="732"/>
      <c r="D130" s="25" t="s">
        <v>158</v>
      </c>
      <c r="E130" s="182">
        <v>0.20833333333333334</v>
      </c>
      <c r="F130" s="27"/>
      <c r="G130" s="27"/>
      <c r="H130" s="162"/>
      <c r="I130" s="182">
        <v>0.3125</v>
      </c>
      <c r="J130" s="27"/>
      <c r="K130" s="27"/>
      <c r="L130" s="162"/>
      <c r="M130" s="182">
        <v>0.3125</v>
      </c>
      <c r="N130" s="27"/>
      <c r="O130" s="27"/>
      <c r="P130" s="82"/>
      <c r="Q130" s="26"/>
      <c r="R130" s="27"/>
      <c r="S130" s="27"/>
      <c r="T130" s="28"/>
      <c r="U130" s="26"/>
      <c r="V130" s="160">
        <v>0.3125</v>
      </c>
      <c r="W130" s="27"/>
      <c r="X130" s="82"/>
      <c r="Y130" s="26"/>
      <c r="Z130" s="160">
        <v>0.3125</v>
      </c>
      <c r="AA130" s="27"/>
      <c r="AB130" s="28"/>
      <c r="AC130" s="83"/>
      <c r="AD130" s="160">
        <v>0.41666666666666669</v>
      </c>
      <c r="AE130" s="271"/>
      <c r="AF130" s="708"/>
      <c r="AG130" s="704"/>
      <c r="AH130" s="359"/>
      <c r="AJ130" s="62"/>
      <c r="AK130" s="62"/>
    </row>
    <row r="131" spans="1:37" ht="15" customHeight="1" x14ac:dyDescent="0.2">
      <c r="A131" s="358"/>
      <c r="B131" s="723"/>
      <c r="C131" s="725" t="s">
        <v>19</v>
      </c>
      <c r="D131" s="30" t="s">
        <v>157</v>
      </c>
      <c r="E131" s="31"/>
      <c r="F131" s="32"/>
      <c r="G131" s="165">
        <v>0.33333333333333331</v>
      </c>
      <c r="H131" s="85"/>
      <c r="I131" s="31"/>
      <c r="J131" s="32"/>
      <c r="K131" s="32"/>
      <c r="L131" s="33"/>
      <c r="M131" s="31"/>
      <c r="N131" s="32"/>
      <c r="O131" s="32"/>
      <c r="P131" s="167"/>
      <c r="Q131" s="192">
        <v>0.33333333333333331</v>
      </c>
      <c r="R131" s="32"/>
      <c r="S131" s="32"/>
      <c r="T131" s="167"/>
      <c r="U131" s="192">
        <v>0.33333333333333331</v>
      </c>
      <c r="V131" s="32"/>
      <c r="W131" s="32"/>
      <c r="X131" s="167"/>
      <c r="Y131" s="192">
        <v>0.33333333333333331</v>
      </c>
      <c r="Z131" s="32"/>
      <c r="AA131" s="32"/>
      <c r="AB131" s="167"/>
      <c r="AC131" s="192">
        <v>0.33333333333333331</v>
      </c>
      <c r="AD131" s="277"/>
      <c r="AE131" s="282"/>
      <c r="AF131" s="709">
        <f>SUM(E131:AE131)</f>
        <v>1.6666666666666665</v>
      </c>
      <c r="AG131" s="705">
        <f>SUM(E132:AE132)</f>
        <v>1.5625</v>
      </c>
      <c r="AH131" s="359"/>
      <c r="AJ131" s="62"/>
      <c r="AK131" s="62"/>
    </row>
    <row r="132" spans="1:37" ht="15" customHeight="1" x14ac:dyDescent="0.2">
      <c r="A132" s="358"/>
      <c r="B132" s="723"/>
      <c r="C132" s="726"/>
      <c r="D132" s="25" t="s">
        <v>158</v>
      </c>
      <c r="E132" s="26"/>
      <c r="F132" s="27"/>
      <c r="G132" s="166">
        <v>0.3125</v>
      </c>
      <c r="H132" s="82"/>
      <c r="I132" s="26"/>
      <c r="J132" s="27"/>
      <c r="K132" s="27"/>
      <c r="L132" s="28"/>
      <c r="M132" s="26"/>
      <c r="N132" s="27"/>
      <c r="O132" s="27"/>
      <c r="P132" s="168"/>
      <c r="Q132" s="193">
        <v>0.3125</v>
      </c>
      <c r="R132" s="27"/>
      <c r="S132" s="27"/>
      <c r="T132" s="168"/>
      <c r="U132" s="193">
        <v>0.3125</v>
      </c>
      <c r="V132" s="27"/>
      <c r="W132" s="27"/>
      <c r="X132" s="168"/>
      <c r="Y132" s="193">
        <v>0.3125</v>
      </c>
      <c r="Z132" s="27"/>
      <c r="AA132" s="27"/>
      <c r="AB132" s="168"/>
      <c r="AC132" s="193">
        <v>0.3125</v>
      </c>
      <c r="AD132" s="271"/>
      <c r="AE132" s="285"/>
      <c r="AF132" s="708"/>
      <c r="AG132" s="704"/>
      <c r="AH132" s="359"/>
      <c r="AJ132" s="62"/>
      <c r="AK132" s="62"/>
    </row>
    <row r="133" spans="1:37" ht="15" customHeight="1" x14ac:dyDescent="0.2">
      <c r="A133" s="358"/>
      <c r="B133" s="723"/>
      <c r="C133" s="727" t="s">
        <v>20</v>
      </c>
      <c r="D133" s="30" t="s">
        <v>157</v>
      </c>
      <c r="E133" s="31"/>
      <c r="F133" s="32"/>
      <c r="G133" s="32"/>
      <c r="H133" s="85"/>
      <c r="I133" s="31"/>
      <c r="J133" s="32"/>
      <c r="K133" s="171">
        <v>0.33333333333333331</v>
      </c>
      <c r="L133" s="33"/>
      <c r="M133" s="86"/>
      <c r="N133" s="32"/>
      <c r="O133" s="171">
        <v>0.33333333333333331</v>
      </c>
      <c r="P133" s="85"/>
      <c r="Q133" s="31"/>
      <c r="R133" s="32"/>
      <c r="S133" s="171">
        <v>0.33333333333333331</v>
      </c>
      <c r="T133" s="33"/>
      <c r="U133" s="86"/>
      <c r="V133" s="32"/>
      <c r="W133" s="171">
        <v>0.33333333333333331</v>
      </c>
      <c r="X133" s="85"/>
      <c r="Y133" s="31"/>
      <c r="Z133" s="32"/>
      <c r="AA133" s="32"/>
      <c r="AB133" s="33"/>
      <c r="AC133" s="86"/>
      <c r="AD133" s="277"/>
      <c r="AE133" s="190">
        <v>0.25</v>
      </c>
      <c r="AF133" s="709">
        <f>SUM(E133:AE133)</f>
        <v>1.5833333333333333</v>
      </c>
      <c r="AG133" s="705">
        <f>SUM(E134:AE134)</f>
        <v>1.4583333333333333</v>
      </c>
      <c r="AH133" s="359"/>
      <c r="AJ133" s="62"/>
      <c r="AK133" s="62"/>
    </row>
    <row r="134" spans="1:37" ht="15" customHeight="1" thickBot="1" x14ac:dyDescent="0.25">
      <c r="A134" s="358"/>
      <c r="B134" s="724"/>
      <c r="C134" s="728"/>
      <c r="D134" s="40" t="s">
        <v>158</v>
      </c>
      <c r="E134" s="43"/>
      <c r="F134" s="41"/>
      <c r="G134" s="41"/>
      <c r="H134" s="87"/>
      <c r="I134" s="43"/>
      <c r="J134" s="41"/>
      <c r="K134" s="172">
        <v>0.3125</v>
      </c>
      <c r="L134" s="42"/>
      <c r="M134" s="88"/>
      <c r="N134" s="41"/>
      <c r="O134" s="172">
        <v>0.3125</v>
      </c>
      <c r="P134" s="87"/>
      <c r="Q134" s="43"/>
      <c r="R134" s="41"/>
      <c r="S134" s="172">
        <v>0.3125</v>
      </c>
      <c r="T134" s="42"/>
      <c r="U134" s="88"/>
      <c r="V134" s="41"/>
      <c r="W134" s="172">
        <v>0.3125</v>
      </c>
      <c r="X134" s="87"/>
      <c r="Y134" s="43"/>
      <c r="Z134" s="41"/>
      <c r="AA134" s="41"/>
      <c r="AB134" s="42"/>
      <c r="AC134" s="88"/>
      <c r="AD134" s="300"/>
      <c r="AE134" s="191">
        <v>0.20833333333333334</v>
      </c>
      <c r="AF134" s="713"/>
      <c r="AG134" s="706"/>
      <c r="AH134" s="359"/>
      <c r="AJ134" s="62"/>
      <c r="AK134" s="62"/>
    </row>
    <row r="135" spans="1:37" ht="26.45" customHeight="1" thickBot="1" x14ac:dyDescent="0.4">
      <c r="A135" s="358"/>
      <c r="B135" s="44"/>
      <c r="C135" s="45"/>
      <c r="D135" s="585"/>
      <c r="E135" s="46"/>
      <c r="F135" s="46"/>
      <c r="G135" s="46"/>
      <c r="H135" s="47"/>
      <c r="I135" s="46"/>
      <c r="J135" s="46"/>
      <c r="K135" s="46"/>
      <c r="L135" s="47"/>
      <c r="M135" s="46"/>
      <c r="N135" s="46"/>
      <c r="O135" s="46"/>
      <c r="P135" s="47"/>
      <c r="Q135" s="46"/>
      <c r="R135" s="46"/>
      <c r="S135" s="46"/>
      <c r="T135" s="47"/>
      <c r="U135" s="46"/>
      <c r="V135" s="46"/>
      <c r="W135" s="46"/>
      <c r="X135" s="47"/>
      <c r="Y135" s="46"/>
      <c r="Z135" s="46"/>
      <c r="AA135" s="46"/>
      <c r="AB135" s="47"/>
      <c r="AC135" s="46"/>
      <c r="AF135" s="48"/>
      <c r="AG135" s="49"/>
      <c r="AH135" s="359"/>
      <c r="AJ135" s="62"/>
      <c r="AK135" s="62"/>
    </row>
    <row r="136" spans="1:37" ht="15" customHeight="1" x14ac:dyDescent="0.2">
      <c r="A136" s="358"/>
      <c r="B136" s="722">
        <v>15</v>
      </c>
      <c r="C136" s="729" t="s">
        <v>15</v>
      </c>
      <c r="D136" s="20" t="s">
        <v>157</v>
      </c>
      <c r="E136" s="21"/>
      <c r="F136" s="22"/>
      <c r="G136" s="24">
        <v>0.33333333333333331</v>
      </c>
      <c r="H136" s="79"/>
      <c r="I136" s="21"/>
      <c r="J136" s="22"/>
      <c r="K136" s="24">
        <v>0.33333333333333331</v>
      </c>
      <c r="L136" s="23"/>
      <c r="M136" s="80"/>
      <c r="N136" s="22"/>
      <c r="O136" s="22"/>
      <c r="P136" s="79"/>
      <c r="Q136" s="21"/>
      <c r="R136" s="22"/>
      <c r="S136" s="22"/>
      <c r="T136" s="54"/>
      <c r="U136" s="139">
        <v>0.33333333333333331</v>
      </c>
      <c r="V136" s="22"/>
      <c r="W136" s="22"/>
      <c r="X136" s="54"/>
      <c r="Y136" s="139">
        <v>0.33333333333333331</v>
      </c>
      <c r="Z136" s="22"/>
      <c r="AA136" s="22"/>
      <c r="AB136" s="54"/>
      <c r="AC136" s="139">
        <v>0.33333333333333331</v>
      </c>
      <c r="AD136" s="265"/>
      <c r="AE136" s="132">
        <v>0.25</v>
      </c>
      <c r="AF136" s="707">
        <f>SUM(E136:AE136)</f>
        <v>1.9166666666666665</v>
      </c>
      <c r="AG136" s="703">
        <f>SUM(E137:AE137)</f>
        <v>1.7708333333333333</v>
      </c>
      <c r="AH136" s="359"/>
      <c r="AJ136" s="62"/>
      <c r="AK136" s="62"/>
    </row>
    <row r="137" spans="1:37" ht="15" customHeight="1" x14ac:dyDescent="0.2">
      <c r="A137" s="358"/>
      <c r="B137" s="723"/>
      <c r="C137" s="730"/>
      <c r="D137" s="25" t="s">
        <v>158</v>
      </c>
      <c r="E137" s="26"/>
      <c r="F137" s="27"/>
      <c r="G137" s="29">
        <v>0.3125</v>
      </c>
      <c r="H137" s="82"/>
      <c r="I137" s="26"/>
      <c r="J137" s="27"/>
      <c r="K137" s="29">
        <v>0.3125</v>
      </c>
      <c r="L137" s="28"/>
      <c r="M137" s="83"/>
      <c r="N137" s="27"/>
      <c r="O137" s="27"/>
      <c r="P137" s="82"/>
      <c r="Q137" s="26"/>
      <c r="R137" s="27"/>
      <c r="S137" s="27"/>
      <c r="T137" s="56"/>
      <c r="U137" s="140">
        <v>0.3125</v>
      </c>
      <c r="V137" s="27"/>
      <c r="W137" s="27"/>
      <c r="X137" s="56"/>
      <c r="Y137" s="140">
        <v>0.3125</v>
      </c>
      <c r="Z137" s="27"/>
      <c r="AA137" s="27"/>
      <c r="AB137" s="56"/>
      <c r="AC137" s="140">
        <v>0.3125</v>
      </c>
      <c r="AD137" s="271"/>
      <c r="AE137" s="133">
        <v>0.20833333333333334</v>
      </c>
      <c r="AF137" s="708"/>
      <c r="AG137" s="704"/>
      <c r="AH137" s="359"/>
      <c r="AJ137" s="62"/>
      <c r="AK137" s="62"/>
    </row>
    <row r="138" spans="1:37" ht="15" customHeight="1" x14ac:dyDescent="0.2">
      <c r="A138" s="358"/>
      <c r="B138" s="723"/>
      <c r="C138" s="731" t="s">
        <v>18</v>
      </c>
      <c r="D138" s="30" t="s">
        <v>157</v>
      </c>
      <c r="E138" s="31"/>
      <c r="F138" s="159">
        <v>0.33333333333333331</v>
      </c>
      <c r="G138" s="32"/>
      <c r="H138" s="85"/>
      <c r="I138" s="31"/>
      <c r="J138" s="32"/>
      <c r="K138" s="32"/>
      <c r="L138" s="33"/>
      <c r="M138" s="86"/>
      <c r="N138" s="32"/>
      <c r="O138" s="159">
        <v>0.33333333333333331</v>
      </c>
      <c r="P138" s="85"/>
      <c r="Q138" s="31"/>
      <c r="R138" s="32"/>
      <c r="S138" s="159">
        <v>0.33333333333333331</v>
      </c>
      <c r="T138" s="33"/>
      <c r="U138" s="86"/>
      <c r="V138" s="32"/>
      <c r="W138" s="159">
        <v>0.33333333333333331</v>
      </c>
      <c r="X138" s="85"/>
      <c r="Y138" s="31"/>
      <c r="Z138" s="32"/>
      <c r="AA138" s="159">
        <v>0.33333333333333331</v>
      </c>
      <c r="AB138" s="33"/>
      <c r="AC138" s="86"/>
      <c r="AD138" s="277"/>
      <c r="AE138" s="277"/>
      <c r="AF138" s="709">
        <f>SUM(E138:AE138)</f>
        <v>1.6666666666666665</v>
      </c>
      <c r="AG138" s="705">
        <f>SUM(E139:AE139)</f>
        <v>1.5625</v>
      </c>
      <c r="AH138" s="359"/>
      <c r="AJ138" s="62"/>
      <c r="AK138" s="62"/>
    </row>
    <row r="139" spans="1:37" ht="15" customHeight="1" x14ac:dyDescent="0.2">
      <c r="A139" s="358"/>
      <c r="B139" s="723"/>
      <c r="C139" s="732"/>
      <c r="D139" s="25" t="s">
        <v>158</v>
      </c>
      <c r="E139" s="26"/>
      <c r="F139" s="160">
        <v>0.3125</v>
      </c>
      <c r="G139" s="27"/>
      <c r="H139" s="82"/>
      <c r="I139" s="26"/>
      <c r="J139" s="27"/>
      <c r="K139" s="27"/>
      <c r="L139" s="28"/>
      <c r="M139" s="83"/>
      <c r="N139" s="27"/>
      <c r="O139" s="160">
        <v>0.3125</v>
      </c>
      <c r="P139" s="82"/>
      <c r="Q139" s="26"/>
      <c r="R139" s="27"/>
      <c r="S139" s="160">
        <v>0.3125</v>
      </c>
      <c r="T139" s="28"/>
      <c r="U139" s="83"/>
      <c r="V139" s="27"/>
      <c r="W139" s="160">
        <v>0.3125</v>
      </c>
      <c r="X139" s="82"/>
      <c r="Y139" s="26"/>
      <c r="Z139" s="27"/>
      <c r="AA139" s="160">
        <v>0.3125</v>
      </c>
      <c r="AB139" s="28"/>
      <c r="AC139" s="83"/>
      <c r="AD139" s="271"/>
      <c r="AE139" s="271"/>
      <c r="AF139" s="708"/>
      <c r="AG139" s="704"/>
      <c r="AH139" s="359"/>
      <c r="AJ139" s="62"/>
      <c r="AK139" s="62"/>
    </row>
    <row r="140" spans="1:37" ht="15" customHeight="1" x14ac:dyDescent="0.2">
      <c r="A140" s="358"/>
      <c r="B140" s="723"/>
      <c r="C140" s="725" t="s">
        <v>19</v>
      </c>
      <c r="D140" s="30" t="s">
        <v>157</v>
      </c>
      <c r="E140" s="31"/>
      <c r="F140" s="32"/>
      <c r="G140" s="32"/>
      <c r="H140" s="85"/>
      <c r="I140" s="31"/>
      <c r="J140" s="165">
        <v>0.33333333333333331</v>
      </c>
      <c r="K140" s="32"/>
      <c r="L140" s="33"/>
      <c r="M140" s="86"/>
      <c r="N140" s="165">
        <v>0.33333333333333331</v>
      </c>
      <c r="O140" s="32"/>
      <c r="P140" s="85"/>
      <c r="Q140" s="31"/>
      <c r="R140" s="165">
        <v>0.33333333333333331</v>
      </c>
      <c r="S140" s="32"/>
      <c r="T140" s="33"/>
      <c r="U140" s="86"/>
      <c r="V140" s="165">
        <v>0.33333333333333331</v>
      </c>
      <c r="W140" s="32"/>
      <c r="X140" s="85"/>
      <c r="Y140" s="31"/>
      <c r="Z140" s="32"/>
      <c r="AA140" s="32"/>
      <c r="AB140" s="33"/>
      <c r="AC140" s="31"/>
      <c r="AD140" s="277"/>
      <c r="AE140" s="282"/>
      <c r="AF140" s="709">
        <f>SUM(E140:AE140)</f>
        <v>1.3333333333333333</v>
      </c>
      <c r="AG140" s="705">
        <f>SUM(E141:AE141)</f>
        <v>1.25</v>
      </c>
      <c r="AH140" s="359"/>
      <c r="AJ140" s="62"/>
      <c r="AK140" s="62"/>
    </row>
    <row r="141" spans="1:37" ht="15" customHeight="1" x14ac:dyDescent="0.2">
      <c r="A141" s="358"/>
      <c r="B141" s="723"/>
      <c r="C141" s="726"/>
      <c r="D141" s="25" t="s">
        <v>158</v>
      </c>
      <c r="E141" s="26"/>
      <c r="F141" s="27"/>
      <c r="G141" s="27"/>
      <c r="H141" s="82"/>
      <c r="I141" s="26"/>
      <c r="J141" s="166">
        <v>0.3125</v>
      </c>
      <c r="K141" s="27"/>
      <c r="L141" s="28"/>
      <c r="M141" s="83"/>
      <c r="N141" s="166">
        <v>0.3125</v>
      </c>
      <c r="O141" s="27"/>
      <c r="P141" s="82"/>
      <c r="Q141" s="26"/>
      <c r="R141" s="166">
        <v>0.3125</v>
      </c>
      <c r="S141" s="27"/>
      <c r="T141" s="28"/>
      <c r="U141" s="83"/>
      <c r="V141" s="166">
        <v>0.3125</v>
      </c>
      <c r="W141" s="27"/>
      <c r="X141" s="82"/>
      <c r="Y141" s="26"/>
      <c r="Z141" s="27"/>
      <c r="AA141" s="27"/>
      <c r="AB141" s="28"/>
      <c r="AC141" s="26"/>
      <c r="AD141" s="271"/>
      <c r="AE141" s="285"/>
      <c r="AF141" s="708"/>
      <c r="AG141" s="704"/>
      <c r="AH141" s="359"/>
      <c r="AJ141" s="62"/>
      <c r="AK141" s="62"/>
    </row>
    <row r="142" spans="1:37" ht="15" customHeight="1" x14ac:dyDescent="0.2">
      <c r="A142" s="358"/>
      <c r="B142" s="723"/>
      <c r="C142" s="727" t="s">
        <v>20</v>
      </c>
      <c r="D142" s="30" t="s">
        <v>157</v>
      </c>
      <c r="E142" s="169">
        <v>0.25</v>
      </c>
      <c r="F142" s="32"/>
      <c r="G142" s="32"/>
      <c r="H142" s="173"/>
      <c r="I142" s="196">
        <v>0.33333333333333331</v>
      </c>
      <c r="J142" s="32"/>
      <c r="K142" s="32"/>
      <c r="L142" s="173"/>
      <c r="M142" s="196">
        <v>0.33333333333333331</v>
      </c>
      <c r="N142" s="32"/>
      <c r="O142" s="32"/>
      <c r="P142" s="173"/>
      <c r="Q142" s="196">
        <v>0.33333333333333331</v>
      </c>
      <c r="R142" s="32"/>
      <c r="S142" s="32"/>
      <c r="T142" s="33"/>
      <c r="U142" s="86"/>
      <c r="V142" s="32"/>
      <c r="W142" s="32"/>
      <c r="X142" s="85"/>
      <c r="Y142" s="31"/>
      <c r="Z142" s="171">
        <v>0.33333333333333331</v>
      </c>
      <c r="AA142" s="32"/>
      <c r="AB142" s="33"/>
      <c r="AC142" s="86"/>
      <c r="AD142" s="171">
        <v>0.5</v>
      </c>
      <c r="AE142" s="282"/>
      <c r="AF142" s="709">
        <f>SUM(E142:AE142)</f>
        <v>2.083333333333333</v>
      </c>
      <c r="AG142" s="705">
        <f>SUM(E143:AE143)</f>
        <v>1.8750000000000002</v>
      </c>
      <c r="AH142" s="359"/>
      <c r="AJ142" s="62"/>
      <c r="AK142" s="62"/>
    </row>
    <row r="143" spans="1:37" ht="15" customHeight="1" thickBot="1" x14ac:dyDescent="0.25">
      <c r="A143" s="358"/>
      <c r="B143" s="724"/>
      <c r="C143" s="728"/>
      <c r="D143" s="40" t="s">
        <v>158</v>
      </c>
      <c r="E143" s="170">
        <v>0.20833333333333334</v>
      </c>
      <c r="F143" s="41"/>
      <c r="G143" s="41"/>
      <c r="H143" s="174"/>
      <c r="I143" s="199">
        <v>0.3125</v>
      </c>
      <c r="J143" s="41"/>
      <c r="K143" s="41"/>
      <c r="L143" s="174"/>
      <c r="M143" s="199">
        <v>0.3125</v>
      </c>
      <c r="N143" s="41"/>
      <c r="O143" s="41"/>
      <c r="P143" s="174"/>
      <c r="Q143" s="199">
        <v>0.3125</v>
      </c>
      <c r="R143" s="41"/>
      <c r="S143" s="41"/>
      <c r="T143" s="42"/>
      <c r="U143" s="88"/>
      <c r="V143" s="41"/>
      <c r="W143" s="41"/>
      <c r="X143" s="87"/>
      <c r="Y143" s="43"/>
      <c r="Z143" s="172">
        <v>0.3125</v>
      </c>
      <c r="AA143" s="41"/>
      <c r="AB143" s="42"/>
      <c r="AC143" s="88"/>
      <c r="AD143" s="172">
        <v>0.41666666666666669</v>
      </c>
      <c r="AE143" s="304"/>
      <c r="AF143" s="713"/>
      <c r="AG143" s="706"/>
      <c r="AH143" s="359"/>
      <c r="AJ143" s="62"/>
      <c r="AK143" s="62"/>
    </row>
    <row r="144" spans="1:37" ht="26.45" customHeight="1" thickBot="1" x14ac:dyDescent="0.4">
      <c r="A144" s="358"/>
      <c r="B144" s="58"/>
      <c r="C144" s="45"/>
      <c r="D144" s="585"/>
      <c r="E144" s="46"/>
      <c r="F144" s="46"/>
      <c r="G144" s="46"/>
      <c r="H144" s="47"/>
      <c r="I144" s="46"/>
      <c r="J144" s="46"/>
      <c r="K144" s="46"/>
      <c r="L144" s="47"/>
      <c r="M144" s="46"/>
      <c r="N144" s="46"/>
      <c r="O144" s="46"/>
      <c r="P144" s="47"/>
      <c r="Q144" s="46"/>
      <c r="R144" s="46"/>
      <c r="S144" s="46"/>
      <c r="T144" s="47"/>
      <c r="U144" s="46"/>
      <c r="V144" s="46"/>
      <c r="W144" s="46"/>
      <c r="X144" s="47"/>
      <c r="Y144" s="46"/>
      <c r="Z144" s="46"/>
      <c r="AA144" s="46"/>
      <c r="AB144" s="47"/>
      <c r="AC144" s="46"/>
      <c r="AF144" s="48"/>
      <c r="AG144" s="49"/>
      <c r="AH144" s="359"/>
      <c r="AJ144" s="62"/>
      <c r="AK144" s="62"/>
    </row>
    <row r="145" spans="1:80" ht="15" customHeight="1" x14ac:dyDescent="0.2">
      <c r="A145" s="358"/>
      <c r="B145" s="722">
        <v>16</v>
      </c>
      <c r="C145" s="729" t="s">
        <v>15</v>
      </c>
      <c r="D145" s="20" t="s">
        <v>157</v>
      </c>
      <c r="E145" s="55">
        <v>0.25</v>
      </c>
      <c r="F145" s="22"/>
      <c r="G145" s="22"/>
      <c r="H145" s="79"/>
      <c r="I145" s="21"/>
      <c r="J145" s="22"/>
      <c r="K145" s="22"/>
      <c r="L145" s="23"/>
      <c r="M145" s="80"/>
      <c r="N145" s="24">
        <v>0.33333333333333331</v>
      </c>
      <c r="O145" s="22"/>
      <c r="P145" s="79"/>
      <c r="Q145" s="21"/>
      <c r="R145" s="24">
        <v>0.33333333333333331</v>
      </c>
      <c r="S145" s="22"/>
      <c r="T145" s="23"/>
      <c r="U145" s="80"/>
      <c r="V145" s="24">
        <v>0.33333333333333331</v>
      </c>
      <c r="W145" s="22"/>
      <c r="X145" s="79"/>
      <c r="Y145" s="21"/>
      <c r="Z145" s="24">
        <v>0.33333333333333331</v>
      </c>
      <c r="AA145" s="22"/>
      <c r="AB145" s="23"/>
      <c r="AC145" s="80"/>
      <c r="AD145" s="265"/>
      <c r="AE145" s="309"/>
      <c r="AF145" s="707">
        <f>SUM(E145:AE145)</f>
        <v>1.583333333333333</v>
      </c>
      <c r="AG145" s="703">
        <f>SUM(E146:AE146)</f>
        <v>1.4583333333333335</v>
      </c>
      <c r="AH145" s="359"/>
      <c r="AJ145" s="62"/>
      <c r="AK145" s="62"/>
    </row>
    <row r="146" spans="1:80" ht="15" customHeight="1" x14ac:dyDescent="0.2">
      <c r="A146" s="358"/>
      <c r="B146" s="723"/>
      <c r="C146" s="730"/>
      <c r="D146" s="25" t="s">
        <v>158</v>
      </c>
      <c r="E146" s="57">
        <v>0.20833333333333334</v>
      </c>
      <c r="F146" s="27"/>
      <c r="G146" s="27"/>
      <c r="H146" s="82"/>
      <c r="I146" s="26"/>
      <c r="J146" s="27"/>
      <c r="K146" s="27"/>
      <c r="L146" s="28"/>
      <c r="M146" s="83"/>
      <c r="N146" s="29">
        <v>0.3125</v>
      </c>
      <c r="O146" s="27"/>
      <c r="P146" s="82"/>
      <c r="Q146" s="26"/>
      <c r="R146" s="29">
        <v>0.3125</v>
      </c>
      <c r="S146" s="27"/>
      <c r="T146" s="28"/>
      <c r="U146" s="83"/>
      <c r="V146" s="29">
        <v>0.3125</v>
      </c>
      <c r="W146" s="27"/>
      <c r="X146" s="82"/>
      <c r="Y146" s="26"/>
      <c r="Z146" s="29">
        <v>0.3125</v>
      </c>
      <c r="AA146" s="27"/>
      <c r="AB146" s="28"/>
      <c r="AC146" s="83"/>
      <c r="AD146" s="271"/>
      <c r="AE146" s="285"/>
      <c r="AF146" s="708"/>
      <c r="AG146" s="704"/>
      <c r="AH146" s="359"/>
      <c r="AJ146" s="62"/>
      <c r="AK146" s="62"/>
    </row>
    <row r="147" spans="1:80" ht="15" customHeight="1" x14ac:dyDescent="0.2">
      <c r="A147" s="358"/>
      <c r="B147" s="723"/>
      <c r="C147" s="731" t="s">
        <v>18</v>
      </c>
      <c r="D147" s="30" t="s">
        <v>157</v>
      </c>
      <c r="E147" s="31"/>
      <c r="F147" s="32"/>
      <c r="G147" s="32"/>
      <c r="H147" s="161"/>
      <c r="I147" s="181">
        <v>0.33333333333333331</v>
      </c>
      <c r="J147" s="32"/>
      <c r="K147" s="32"/>
      <c r="L147" s="161"/>
      <c r="M147" s="181">
        <v>0.33333333333333331</v>
      </c>
      <c r="N147" s="32"/>
      <c r="O147" s="32"/>
      <c r="P147" s="161"/>
      <c r="Q147" s="181">
        <v>0.33333333333333331</v>
      </c>
      <c r="R147" s="32"/>
      <c r="S147" s="32"/>
      <c r="T147" s="161"/>
      <c r="U147" s="181">
        <v>0.33333333333333331</v>
      </c>
      <c r="V147" s="32"/>
      <c r="W147" s="32"/>
      <c r="X147" s="85"/>
      <c r="Y147" s="31"/>
      <c r="Z147" s="32"/>
      <c r="AA147" s="32"/>
      <c r="AB147" s="33"/>
      <c r="AC147" s="86"/>
      <c r="AD147" s="159">
        <v>0.5</v>
      </c>
      <c r="AE147" s="277"/>
      <c r="AF147" s="709">
        <f>SUM(E147:AE147)</f>
        <v>1.8333333333333333</v>
      </c>
      <c r="AG147" s="705">
        <f>SUM(E148:AE148)</f>
        <v>1.6666666666666667</v>
      </c>
      <c r="AH147" s="359"/>
      <c r="AJ147" s="62"/>
      <c r="AK147" s="62"/>
    </row>
    <row r="148" spans="1:80" ht="15" customHeight="1" x14ac:dyDescent="0.2">
      <c r="A148" s="358"/>
      <c r="B148" s="723"/>
      <c r="C148" s="732"/>
      <c r="D148" s="25" t="s">
        <v>158</v>
      </c>
      <c r="E148" s="26"/>
      <c r="F148" s="27"/>
      <c r="G148" s="27"/>
      <c r="H148" s="162"/>
      <c r="I148" s="182">
        <v>0.3125</v>
      </c>
      <c r="J148" s="27"/>
      <c r="K148" s="27"/>
      <c r="L148" s="162"/>
      <c r="M148" s="182">
        <v>0.3125</v>
      </c>
      <c r="N148" s="27"/>
      <c r="O148" s="27"/>
      <c r="P148" s="162"/>
      <c r="Q148" s="182">
        <v>0.3125</v>
      </c>
      <c r="R148" s="27"/>
      <c r="S148" s="27"/>
      <c r="T148" s="162"/>
      <c r="U148" s="182">
        <v>0.3125</v>
      </c>
      <c r="V148" s="27"/>
      <c r="W148" s="27"/>
      <c r="X148" s="82"/>
      <c r="Y148" s="26"/>
      <c r="Z148" s="27"/>
      <c r="AA148" s="27"/>
      <c r="AB148" s="28"/>
      <c r="AC148" s="83"/>
      <c r="AD148" s="160">
        <v>0.41666666666666669</v>
      </c>
      <c r="AE148" s="271"/>
      <c r="AF148" s="708"/>
      <c r="AG148" s="704"/>
      <c r="AH148" s="359"/>
      <c r="AJ148" s="62"/>
      <c r="AK148" s="62"/>
    </row>
    <row r="149" spans="1:80" ht="15" customHeight="1" x14ac:dyDescent="0.2">
      <c r="A149" s="358"/>
      <c r="B149" s="723"/>
      <c r="C149" s="725" t="s">
        <v>19</v>
      </c>
      <c r="D149" s="30" t="s">
        <v>157</v>
      </c>
      <c r="E149" s="31"/>
      <c r="F149" s="32"/>
      <c r="G149" s="165">
        <v>0.33333333333333331</v>
      </c>
      <c r="H149" s="85"/>
      <c r="I149" s="31"/>
      <c r="J149" s="32"/>
      <c r="K149" s="165">
        <v>0.33333333333333331</v>
      </c>
      <c r="L149" s="33"/>
      <c r="M149" s="31"/>
      <c r="N149" s="32"/>
      <c r="O149" s="165">
        <v>0.33333333333333331</v>
      </c>
      <c r="P149" s="85"/>
      <c r="Q149" s="31"/>
      <c r="R149" s="32"/>
      <c r="S149" s="32"/>
      <c r="T149" s="33"/>
      <c r="U149" s="31"/>
      <c r="V149" s="32"/>
      <c r="W149" s="32"/>
      <c r="X149" s="167"/>
      <c r="Y149" s="192">
        <v>0.33333333333333331</v>
      </c>
      <c r="Z149" s="32"/>
      <c r="AA149" s="32"/>
      <c r="AB149" s="167"/>
      <c r="AC149" s="192">
        <v>0.33333333333333331</v>
      </c>
      <c r="AD149" s="277"/>
      <c r="AE149" s="188">
        <v>0.25</v>
      </c>
      <c r="AF149" s="709">
        <f>SUM(E149:AE149)</f>
        <v>1.9166666666666665</v>
      </c>
      <c r="AG149" s="705">
        <f>SUM(E150:AE150)</f>
        <v>1.7708333333333333</v>
      </c>
      <c r="AH149" s="359"/>
      <c r="AJ149" s="62"/>
      <c r="AK149" s="62"/>
    </row>
    <row r="150" spans="1:80" ht="15" customHeight="1" x14ac:dyDescent="0.2">
      <c r="A150" s="358"/>
      <c r="B150" s="723"/>
      <c r="C150" s="726"/>
      <c r="D150" s="25" t="s">
        <v>158</v>
      </c>
      <c r="E150" s="26"/>
      <c r="F150" s="27"/>
      <c r="G150" s="166">
        <v>0.3125</v>
      </c>
      <c r="H150" s="82"/>
      <c r="I150" s="26"/>
      <c r="J150" s="27"/>
      <c r="K150" s="166">
        <v>0.3125</v>
      </c>
      <c r="L150" s="28"/>
      <c r="M150" s="26"/>
      <c r="N150" s="27"/>
      <c r="O150" s="166">
        <v>0.3125</v>
      </c>
      <c r="P150" s="82"/>
      <c r="Q150" s="26"/>
      <c r="R150" s="27"/>
      <c r="S150" s="27"/>
      <c r="T150" s="28"/>
      <c r="U150" s="26"/>
      <c r="V150" s="27"/>
      <c r="W150" s="27"/>
      <c r="X150" s="168"/>
      <c r="Y150" s="193">
        <v>0.3125</v>
      </c>
      <c r="Z150" s="27"/>
      <c r="AA150" s="27"/>
      <c r="AB150" s="168"/>
      <c r="AC150" s="193">
        <v>0.3125</v>
      </c>
      <c r="AD150" s="271"/>
      <c r="AE150" s="189">
        <v>0.20833333333333334</v>
      </c>
      <c r="AF150" s="708"/>
      <c r="AG150" s="704"/>
      <c r="AH150" s="359"/>
      <c r="AJ150" s="62"/>
      <c r="AK150" s="62"/>
    </row>
    <row r="151" spans="1:80" ht="15" customHeight="1" x14ac:dyDescent="0.2">
      <c r="A151" s="358"/>
      <c r="B151" s="723"/>
      <c r="C151" s="727" t="s">
        <v>20</v>
      </c>
      <c r="D151" s="30" t="s">
        <v>157</v>
      </c>
      <c r="E151" s="31"/>
      <c r="F151" s="171">
        <v>0.33333333333333331</v>
      </c>
      <c r="G151" s="32"/>
      <c r="H151" s="85"/>
      <c r="I151" s="31"/>
      <c r="J151" s="171">
        <v>0.33333333333333331</v>
      </c>
      <c r="K151" s="32"/>
      <c r="L151" s="33"/>
      <c r="M151" s="86"/>
      <c r="N151" s="32"/>
      <c r="O151" s="32"/>
      <c r="P151" s="85"/>
      <c r="Q151" s="31"/>
      <c r="R151" s="32"/>
      <c r="S151" s="171">
        <v>0.33333333333333331</v>
      </c>
      <c r="T151" s="33"/>
      <c r="U151" s="86"/>
      <c r="V151" s="32"/>
      <c r="W151" s="171">
        <v>0.33333333333333331</v>
      </c>
      <c r="X151" s="85"/>
      <c r="Y151" s="31"/>
      <c r="Z151" s="32"/>
      <c r="AA151" s="171">
        <v>0.33333333333333331</v>
      </c>
      <c r="AB151" s="33"/>
      <c r="AC151" s="86"/>
      <c r="AD151" s="277"/>
      <c r="AE151" s="282"/>
      <c r="AF151" s="709">
        <f>SUM(E151:AE151)</f>
        <v>1.6666666666666665</v>
      </c>
      <c r="AG151" s="705">
        <f>SUM(E152:AE152)</f>
        <v>1.5625</v>
      </c>
      <c r="AH151" s="359"/>
      <c r="AJ151" s="62"/>
      <c r="AK151" s="62"/>
    </row>
    <row r="152" spans="1:80" ht="15" customHeight="1" thickBot="1" x14ac:dyDescent="0.25">
      <c r="A152" s="358"/>
      <c r="B152" s="724"/>
      <c r="C152" s="728"/>
      <c r="D152" s="40" t="s">
        <v>158</v>
      </c>
      <c r="E152" s="43"/>
      <c r="F152" s="172">
        <v>0.3125</v>
      </c>
      <c r="G152" s="41"/>
      <c r="H152" s="87"/>
      <c r="I152" s="43"/>
      <c r="J152" s="172">
        <v>0.3125</v>
      </c>
      <c r="K152" s="41"/>
      <c r="L152" s="42"/>
      <c r="M152" s="88"/>
      <c r="N152" s="41"/>
      <c r="O152" s="41"/>
      <c r="P152" s="87"/>
      <c r="Q152" s="43"/>
      <c r="R152" s="41"/>
      <c r="S152" s="172">
        <v>0.3125</v>
      </c>
      <c r="T152" s="42"/>
      <c r="U152" s="88"/>
      <c r="V152" s="41"/>
      <c r="W152" s="172">
        <v>0.3125</v>
      </c>
      <c r="X152" s="87"/>
      <c r="Y152" s="43"/>
      <c r="Z152" s="41"/>
      <c r="AA152" s="172">
        <v>0.3125</v>
      </c>
      <c r="AB152" s="42"/>
      <c r="AC152" s="88"/>
      <c r="AD152" s="300"/>
      <c r="AE152" s="304"/>
      <c r="AF152" s="713"/>
      <c r="AG152" s="706"/>
      <c r="AH152" s="359"/>
      <c r="AJ152" s="62"/>
      <c r="AK152" s="62"/>
    </row>
    <row r="153" spans="1:80" ht="26.25" thickBot="1" x14ac:dyDescent="0.25">
      <c r="A153" s="358"/>
      <c r="Y153" s="719" t="s">
        <v>176</v>
      </c>
      <c r="Z153" s="720"/>
      <c r="AA153" s="720"/>
      <c r="AB153" s="720"/>
      <c r="AC153" s="720"/>
      <c r="AD153" s="720"/>
      <c r="AE153" s="720"/>
      <c r="AF153" s="48">
        <f>AVERAGE(AF10:AF17,AF19:AF26,AF28:AF35,AF37:AF44)</f>
        <v>1.7499999999999998</v>
      </c>
      <c r="AG153" s="49">
        <f>AVERAGE(AG10:AG17,AG19:AG26,AG28:AG35,AG37:AG44)</f>
        <v>1.6145833333333333</v>
      </c>
      <c r="AH153" s="359"/>
      <c r="AJ153" s="62"/>
      <c r="AK153" s="62"/>
    </row>
    <row r="154" spans="1:80" ht="15" customHeight="1" x14ac:dyDescent="0.2">
      <c r="A154" s="358"/>
      <c r="AH154" s="359"/>
      <c r="AJ154" s="62"/>
      <c r="AK154" s="62"/>
    </row>
    <row r="155" spans="1:80" ht="34.5" x14ac:dyDescent="0.2">
      <c r="A155" s="369"/>
      <c r="B155" s="62"/>
      <c r="C155" s="63" t="s">
        <v>161</v>
      </c>
      <c r="D155" s="63"/>
      <c r="E155" s="64"/>
      <c r="F155" s="64"/>
      <c r="G155" s="64"/>
      <c r="H155" s="64"/>
      <c r="I155" s="64"/>
      <c r="J155" s="65" t="s">
        <v>173</v>
      </c>
      <c r="K155" s="62"/>
      <c r="L155" s="62"/>
      <c r="M155" s="62"/>
      <c r="N155" s="62"/>
      <c r="O155" s="62"/>
      <c r="P155" s="62"/>
      <c r="Q155" s="62"/>
      <c r="R155" s="62"/>
      <c r="S155" s="62"/>
      <c r="T155" s="62"/>
      <c r="U155" s="62"/>
      <c r="V155" s="62"/>
      <c r="W155" s="62"/>
      <c r="X155" s="62"/>
      <c r="Y155" s="62"/>
      <c r="Z155" s="62"/>
      <c r="AA155" s="62"/>
      <c r="AB155" s="62"/>
      <c r="AC155" s="62"/>
      <c r="AD155" s="62"/>
      <c r="AE155" s="62"/>
      <c r="AF155" s="66"/>
      <c r="AG155" s="66"/>
      <c r="AH155" s="370"/>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row>
    <row r="156" spans="1:80" ht="34.5" x14ac:dyDescent="0.2">
      <c r="A156" s="369"/>
      <c r="B156" s="62"/>
      <c r="C156" s="63"/>
      <c r="D156" s="63"/>
      <c r="E156" s="64"/>
      <c r="F156" s="64"/>
      <c r="G156" s="64"/>
      <c r="H156" s="64"/>
      <c r="I156" s="64"/>
      <c r="J156" s="65" t="s">
        <v>163</v>
      </c>
      <c r="K156" s="62"/>
      <c r="L156" s="62"/>
      <c r="M156" s="62"/>
      <c r="N156" s="62"/>
      <c r="O156" s="62"/>
      <c r="P156" s="62"/>
      <c r="Q156" s="62"/>
      <c r="R156" s="62"/>
      <c r="S156" s="62"/>
      <c r="T156" s="62"/>
      <c r="U156" s="62"/>
      <c r="V156" s="62"/>
      <c r="W156" s="62"/>
      <c r="X156" s="62"/>
      <c r="Y156" s="62"/>
      <c r="Z156" s="62"/>
      <c r="AA156" s="62"/>
      <c r="AB156" s="62"/>
      <c r="AC156" s="62"/>
      <c r="AD156" s="62"/>
      <c r="AE156" s="62"/>
      <c r="AF156" s="66"/>
      <c r="AG156" s="66"/>
      <c r="AH156" s="370"/>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row>
    <row r="157" spans="1:80" ht="34.5" x14ac:dyDescent="0.2">
      <c r="A157" s="369"/>
      <c r="B157" s="62"/>
      <c r="C157" s="63"/>
      <c r="D157" s="63"/>
      <c r="E157" s="64"/>
      <c r="F157" s="64"/>
      <c r="G157" s="64"/>
      <c r="H157" s="64"/>
      <c r="I157" s="64"/>
      <c r="J157" s="65" t="s">
        <v>164</v>
      </c>
      <c r="K157" s="62"/>
      <c r="L157" s="62"/>
      <c r="M157" s="62"/>
      <c r="N157" s="62"/>
      <c r="O157" s="62"/>
      <c r="P157" s="62"/>
      <c r="Q157" s="62"/>
      <c r="R157" s="62"/>
      <c r="S157" s="62"/>
      <c r="T157" s="62"/>
      <c r="U157" s="62"/>
      <c r="V157" s="62"/>
      <c r="W157" s="62"/>
      <c r="X157" s="62"/>
      <c r="Y157" s="62"/>
      <c r="Z157" s="62"/>
      <c r="AA157" s="62"/>
      <c r="AB157" s="62"/>
      <c r="AC157" s="62"/>
      <c r="AD157" s="62"/>
      <c r="AE157" s="62"/>
      <c r="AF157" s="66"/>
      <c r="AG157" s="66"/>
      <c r="AH157" s="370"/>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row>
    <row r="158" spans="1:80" ht="34.5" x14ac:dyDescent="0.2">
      <c r="A158" s="369"/>
      <c r="B158" s="62"/>
      <c r="C158" s="63"/>
      <c r="D158" s="63"/>
      <c r="E158" s="64"/>
      <c r="F158" s="64"/>
      <c r="G158" s="64"/>
      <c r="H158" s="64"/>
      <c r="I158" s="64"/>
      <c r="J158" s="65" t="s">
        <v>174</v>
      </c>
      <c r="K158" s="62"/>
      <c r="L158" s="62"/>
      <c r="M158" s="62"/>
      <c r="N158" s="62"/>
      <c r="O158" s="62"/>
      <c r="P158" s="62"/>
      <c r="Q158" s="62"/>
      <c r="R158" s="62"/>
      <c r="S158" s="62"/>
      <c r="T158" s="62"/>
      <c r="U158" s="62"/>
      <c r="V158" s="62"/>
      <c r="W158" s="62"/>
      <c r="X158" s="62"/>
      <c r="Y158" s="62"/>
      <c r="Z158" s="62"/>
      <c r="AA158" s="62"/>
      <c r="AB158" s="62"/>
      <c r="AC158" s="62"/>
      <c r="AD158" s="62"/>
      <c r="AE158" s="62"/>
      <c r="AF158" s="66"/>
      <c r="AG158" s="66"/>
      <c r="AH158" s="370"/>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row>
    <row r="159" spans="1:80" ht="25.5" x14ac:dyDescent="0.2">
      <c r="A159" s="358"/>
      <c r="J159" s="65" t="s">
        <v>175</v>
      </c>
      <c r="AH159" s="359"/>
      <c r="AJ159" s="62"/>
    </row>
    <row r="160" spans="1:80" ht="15" customHeight="1" x14ac:dyDescent="0.2">
      <c r="A160" s="358"/>
      <c r="B160" s="62"/>
      <c r="AG160" s="66"/>
      <c r="AH160" s="359"/>
      <c r="AJ160" s="62"/>
    </row>
    <row r="161" spans="1:80" ht="35.25" thickBot="1" x14ac:dyDescent="0.25">
      <c r="A161" s="358"/>
      <c r="C161" s="63" t="s">
        <v>166</v>
      </c>
      <c r="D161" s="63"/>
      <c r="E161" s="64"/>
      <c r="F161" s="64"/>
      <c r="G161" s="64"/>
      <c r="H161" s="64"/>
      <c r="I161" s="63"/>
      <c r="J161" s="62" t="s">
        <v>167</v>
      </c>
      <c r="M161" s="333" t="s">
        <v>15</v>
      </c>
      <c r="N161" s="334">
        <v>0</v>
      </c>
      <c r="O161" s="62"/>
      <c r="Q161" s="335" t="s">
        <v>18</v>
      </c>
      <c r="R161" s="334">
        <v>0</v>
      </c>
      <c r="S161" s="62"/>
      <c r="U161" s="479" t="s">
        <v>19</v>
      </c>
      <c r="V161" s="334">
        <v>0</v>
      </c>
      <c r="W161" s="62"/>
      <c r="Y161" s="336" t="s">
        <v>20</v>
      </c>
      <c r="Z161" s="334">
        <v>0</v>
      </c>
      <c r="AA161" s="62"/>
      <c r="AB161" s="62"/>
      <c r="AC161" s="62"/>
      <c r="AD161" s="249" t="s">
        <v>36</v>
      </c>
      <c r="AE161" s="250">
        <f>SUM(N161,R161,V161,Z161)</f>
        <v>0</v>
      </c>
      <c r="AF161" s="66"/>
      <c r="AH161" s="359"/>
    </row>
    <row r="162" spans="1:80" ht="15" customHeight="1" thickTop="1" x14ac:dyDescent="0.2">
      <c r="A162" s="369"/>
      <c r="B162" s="62"/>
      <c r="C162" s="516"/>
      <c r="AG162" s="66"/>
      <c r="AH162" s="370"/>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row>
    <row r="163" spans="1:80" ht="30" x14ac:dyDescent="0.2">
      <c r="A163" s="358"/>
      <c r="C163" s="63" t="s">
        <v>168</v>
      </c>
      <c r="J163" s="62" t="s">
        <v>169</v>
      </c>
      <c r="V163" s="62"/>
      <c r="W163" s="62"/>
      <c r="X163" s="62"/>
      <c r="Y163" s="62"/>
      <c r="Z163" s="62"/>
      <c r="AA163" s="62"/>
      <c r="AB163" s="62"/>
      <c r="AC163" s="62"/>
      <c r="AD163" s="62"/>
      <c r="AE163" s="62"/>
      <c r="AF163" s="66"/>
      <c r="AH163" s="359"/>
    </row>
    <row r="164" spans="1:80" ht="35.1" customHeight="1" thickBot="1" x14ac:dyDescent="0.25">
      <c r="A164" s="365"/>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372"/>
      <c r="AG164" s="372"/>
      <c r="AH164" s="364"/>
    </row>
    <row r="182" spans="63:109" x14ac:dyDescent="0.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63:109" x14ac:dyDescent="0.2">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row>
    <row r="184" spans="63:109" x14ac:dyDescent="0.2">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row>
    <row r="185" spans="63:109" x14ac:dyDescent="0.2">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row>
    <row r="186" spans="63:109" x14ac:dyDescent="0.2">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63:109" x14ac:dyDescent="0.2">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row>
    <row r="188" spans="63:109" x14ac:dyDescent="0.2">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row>
    <row r="189" spans="63:109" x14ac:dyDescent="0.2">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row>
    <row r="190" spans="63:109" x14ac:dyDescent="0.2">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63:109" x14ac:dyDescent="0.2">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row>
    <row r="192" spans="63:109" x14ac:dyDescent="0.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row>
    <row r="193" spans="63:109" x14ac:dyDescent="0.2">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row>
    <row r="194" spans="63:109" x14ac:dyDescent="0.2">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63:109" x14ac:dyDescent="0.2">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row>
    <row r="196" spans="63:109" x14ac:dyDescent="0.2">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row>
    <row r="197" spans="63:109" x14ac:dyDescent="0.2">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row>
    <row r="198" spans="63:109" x14ac:dyDescent="0.2">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63:109" x14ac:dyDescent="0.2">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row>
    <row r="200" spans="63:109" x14ac:dyDescent="0.2">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row>
    <row r="201" spans="63:109" x14ac:dyDescent="0.2">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63:109" x14ac:dyDescent="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row>
    <row r="203" spans="63:109" x14ac:dyDescent="0.2">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row>
    <row r="204" spans="63:109" x14ac:dyDescent="0.2">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row>
    <row r="205" spans="63:109" x14ac:dyDescent="0.2">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row>
    <row r="206" spans="63:109" x14ac:dyDescent="0.2">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row>
    <row r="207" spans="63:109" x14ac:dyDescent="0.2">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row>
    <row r="208" spans="63:109" x14ac:dyDescent="0.2">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row>
    <row r="209" spans="63:109" x14ac:dyDescent="0.2">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row>
    <row r="210" spans="63:109" x14ac:dyDescent="0.2">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row>
    <row r="211" spans="63:109" x14ac:dyDescent="0.2">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row>
    <row r="212" spans="63:109" x14ac:dyDescent="0.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row>
    <row r="213" spans="63:109" x14ac:dyDescent="0.2">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row>
    <row r="214" spans="63:109" x14ac:dyDescent="0.2">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row>
    <row r="215" spans="63:109" x14ac:dyDescent="0.2">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row>
    <row r="216" spans="63:109" x14ac:dyDescent="0.2">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row>
    <row r="217" spans="63:109" x14ac:dyDescent="0.2">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row>
    <row r="218" spans="63:109" x14ac:dyDescent="0.2">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row>
    <row r="219" spans="63:109" x14ac:dyDescent="0.2">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row>
    <row r="220" spans="63:109" x14ac:dyDescent="0.2">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row>
    <row r="221" spans="63:109" x14ac:dyDescent="0.2">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row>
    <row r="222" spans="63:109" x14ac:dyDescent="0.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row>
    <row r="223" spans="63:109" x14ac:dyDescent="0.2">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row>
    <row r="224" spans="63:109" x14ac:dyDescent="0.2">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row>
    <row r="225" spans="63:109" x14ac:dyDescent="0.2">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row>
    <row r="226" spans="63:109" x14ac:dyDescent="0.2">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row>
    <row r="227" spans="63:109" x14ac:dyDescent="0.2">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row>
    <row r="228" spans="63:109" x14ac:dyDescent="0.2">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row>
    <row r="229" spans="63:109" x14ac:dyDescent="0.2">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row>
    <row r="230" spans="63:109" x14ac:dyDescent="0.2">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row>
    <row r="231" spans="63:109" x14ac:dyDescent="0.2">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row>
    <row r="232" spans="63:109" x14ac:dyDescent="0.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row>
    <row r="233" spans="63:109" x14ac:dyDescent="0.2">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row>
    <row r="234" spans="63:109" x14ac:dyDescent="0.2">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row>
    <row r="235" spans="63:109" x14ac:dyDescent="0.2">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row>
    <row r="236" spans="63:109" x14ac:dyDescent="0.2">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row>
    <row r="237" spans="63:109" x14ac:dyDescent="0.2">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row>
    <row r="238" spans="63:109" x14ac:dyDescent="0.2">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row>
  </sheetData>
  <sheetProtection algorithmName="SHA-512" hashValue="nOKMTMr8+NZqglSk9g2uG2XXH5qZtaITgVdAxpzdDsIvwalUlj9O6q4pmPS9xmS+le/Z1DRgf1OcyNYF0WofoQ==" saltValue="KQt/5jp4NaLtnWkLBRVqWg==" spinCount="100000" sheet="1" objects="1" scenarios="1"/>
  <mergeCells count="343">
    <mergeCell ref="BA18:BG18"/>
    <mergeCell ref="AT18:AZ18"/>
    <mergeCell ref="AM18:AS18"/>
    <mergeCell ref="A1:BR1"/>
    <mergeCell ref="BH10:BN10"/>
    <mergeCell ref="BA10:BG10"/>
    <mergeCell ref="AT10:AZ10"/>
    <mergeCell ref="AM10:AS10"/>
    <mergeCell ref="BH34:BN34"/>
    <mergeCell ref="BA34:BG34"/>
    <mergeCell ref="AT34:AZ34"/>
    <mergeCell ref="AM34:AS34"/>
    <mergeCell ref="AM26:AS26"/>
    <mergeCell ref="AT26:AZ26"/>
    <mergeCell ref="BA26:BG26"/>
    <mergeCell ref="BH26:BN26"/>
    <mergeCell ref="BH18:BN18"/>
    <mergeCell ref="C32:C33"/>
    <mergeCell ref="AF32:AF33"/>
    <mergeCell ref="AG32:AG33"/>
    <mergeCell ref="AF30:AF31"/>
    <mergeCell ref="AG30:AG31"/>
    <mergeCell ref="AG23:AG24"/>
    <mergeCell ref="C25:C26"/>
    <mergeCell ref="BB94:BD95"/>
    <mergeCell ref="BH72:BJ73"/>
    <mergeCell ref="BH70:BJ71"/>
    <mergeCell ref="BE92:BG93"/>
    <mergeCell ref="BE90:BG91"/>
    <mergeCell ref="BE88:BG89"/>
    <mergeCell ref="BE86:BG87"/>
    <mergeCell ref="BE84:BG85"/>
    <mergeCell ref="AM94:BA95"/>
    <mergeCell ref="BH94:BJ95"/>
    <mergeCell ref="BE94:BG95"/>
    <mergeCell ref="BH92:BJ93"/>
    <mergeCell ref="BH90:BJ91"/>
    <mergeCell ref="BH88:BJ89"/>
    <mergeCell ref="BH86:BJ87"/>
    <mergeCell ref="BH84:BJ85"/>
    <mergeCell ref="BH82:BJ83"/>
    <mergeCell ref="BE80:BG81"/>
    <mergeCell ref="BH80:BJ81"/>
    <mergeCell ref="BH78:BJ79"/>
    <mergeCell ref="BH76:BJ77"/>
    <mergeCell ref="BH74:BJ75"/>
    <mergeCell ref="BE72:BG73"/>
    <mergeCell ref="AM78:BA79"/>
    <mergeCell ref="BB92:BD93"/>
    <mergeCell ref="AM92:BA93"/>
    <mergeCell ref="AL70:AL71"/>
    <mergeCell ref="AL74:AL75"/>
    <mergeCell ref="AL78:AL79"/>
    <mergeCell ref="AL84:AL85"/>
    <mergeCell ref="AL88:AL89"/>
    <mergeCell ref="BB88:BD89"/>
    <mergeCell ref="AL90:AL91"/>
    <mergeCell ref="BB82:BD83"/>
    <mergeCell ref="BB80:BD81"/>
    <mergeCell ref="BB78:BD79"/>
    <mergeCell ref="AM90:BA91"/>
    <mergeCell ref="BB90:BD91"/>
    <mergeCell ref="AM84:BA85"/>
    <mergeCell ref="AM86:BA87"/>
    <mergeCell ref="AM88:BA89"/>
    <mergeCell ref="BB86:BD87"/>
    <mergeCell ref="BB84:BD85"/>
    <mergeCell ref="BE82:BG83"/>
    <mergeCell ref="AM70:BA71"/>
    <mergeCell ref="AM72:BA73"/>
    <mergeCell ref="AM74:BA75"/>
    <mergeCell ref="AM76:BA77"/>
    <mergeCell ref="BB76:BD77"/>
    <mergeCell ref="BB74:BD75"/>
    <mergeCell ref="BB72:BD73"/>
    <mergeCell ref="BB70:BD71"/>
    <mergeCell ref="AM80:BA81"/>
    <mergeCell ref="AM82:BA83"/>
    <mergeCell ref="BE70:BG71"/>
    <mergeCell ref="BE78:BG79"/>
    <mergeCell ref="BE76:BG77"/>
    <mergeCell ref="BE74:BG75"/>
    <mergeCell ref="BH67:BJ69"/>
    <mergeCell ref="BK52:BM53"/>
    <mergeCell ref="BK50:BM51"/>
    <mergeCell ref="BN63:BP63"/>
    <mergeCell ref="BN61:BP62"/>
    <mergeCell ref="BN59:BP60"/>
    <mergeCell ref="BN57:BP58"/>
    <mergeCell ref="BN55:BP56"/>
    <mergeCell ref="BN54:BP54"/>
    <mergeCell ref="BN52:BP53"/>
    <mergeCell ref="BN50:BP51"/>
    <mergeCell ref="BK63:BM63"/>
    <mergeCell ref="BK61:BM62"/>
    <mergeCell ref="BK59:BM60"/>
    <mergeCell ref="BK57:BM58"/>
    <mergeCell ref="BK55:BM56"/>
    <mergeCell ref="BK54:BM54"/>
    <mergeCell ref="AM63:BJ63"/>
    <mergeCell ref="BB67:BD69"/>
    <mergeCell ref="BE67:BG69"/>
    <mergeCell ref="AM67:BA69"/>
    <mergeCell ref="AM47:BJ49"/>
    <mergeCell ref="BK47:BM49"/>
    <mergeCell ref="BN47:BP49"/>
    <mergeCell ref="AL61:AL62"/>
    <mergeCell ref="AM59:BJ60"/>
    <mergeCell ref="AM61:BJ62"/>
    <mergeCell ref="AL55:AL56"/>
    <mergeCell ref="AM55:BJ56"/>
    <mergeCell ref="AM57:BJ58"/>
    <mergeCell ref="AL57:AL58"/>
    <mergeCell ref="AL59:AL60"/>
    <mergeCell ref="AL50:AL51"/>
    <mergeCell ref="AM50:BJ51"/>
    <mergeCell ref="AL52:AL53"/>
    <mergeCell ref="AM52:BJ53"/>
    <mergeCell ref="AM54:BJ54"/>
    <mergeCell ref="B145:B152"/>
    <mergeCell ref="C145:C146"/>
    <mergeCell ref="AF145:AF146"/>
    <mergeCell ref="AG145:AG146"/>
    <mergeCell ref="C147:C148"/>
    <mergeCell ref="AF147:AF148"/>
    <mergeCell ref="AG147:AG148"/>
    <mergeCell ref="C149:C150"/>
    <mergeCell ref="AF149:AF150"/>
    <mergeCell ref="AG149:AG150"/>
    <mergeCell ref="B136:B143"/>
    <mergeCell ref="C136:C137"/>
    <mergeCell ref="AF136:AF137"/>
    <mergeCell ref="AG136:AG137"/>
    <mergeCell ref="C138:C139"/>
    <mergeCell ref="AF138:AF139"/>
    <mergeCell ref="AG138:AG139"/>
    <mergeCell ref="B127:B134"/>
    <mergeCell ref="C127:C128"/>
    <mergeCell ref="AF127:AF128"/>
    <mergeCell ref="AG127:AG128"/>
    <mergeCell ref="C129:C130"/>
    <mergeCell ref="AF129:AF130"/>
    <mergeCell ref="AG129:AG130"/>
    <mergeCell ref="C131:C132"/>
    <mergeCell ref="AF131:AF132"/>
    <mergeCell ref="AG131:AG132"/>
    <mergeCell ref="C140:C141"/>
    <mergeCell ref="AF140:AF141"/>
    <mergeCell ref="AG140:AG141"/>
    <mergeCell ref="C142:C143"/>
    <mergeCell ref="AF142:AF143"/>
    <mergeCell ref="AG142:AG143"/>
    <mergeCell ref="C133:C134"/>
    <mergeCell ref="B118:B125"/>
    <mergeCell ref="C118:C119"/>
    <mergeCell ref="AF118:AF119"/>
    <mergeCell ref="AG118:AG119"/>
    <mergeCell ref="C120:C121"/>
    <mergeCell ref="AF120:AF121"/>
    <mergeCell ref="AG120:AG121"/>
    <mergeCell ref="B109:B116"/>
    <mergeCell ref="C109:C110"/>
    <mergeCell ref="AF109:AF110"/>
    <mergeCell ref="AG109:AG110"/>
    <mergeCell ref="C111:C112"/>
    <mergeCell ref="AF111:AF112"/>
    <mergeCell ref="AG111:AG112"/>
    <mergeCell ref="C113:C114"/>
    <mergeCell ref="AF113:AF114"/>
    <mergeCell ref="AG113:AG114"/>
    <mergeCell ref="C122:C123"/>
    <mergeCell ref="AF122:AF123"/>
    <mergeCell ref="AG122:AG123"/>
    <mergeCell ref="C124:C125"/>
    <mergeCell ref="AF124:AF125"/>
    <mergeCell ref="AG124:AG125"/>
    <mergeCell ref="C115:C116"/>
    <mergeCell ref="B100:B107"/>
    <mergeCell ref="C100:C101"/>
    <mergeCell ref="AF100:AF101"/>
    <mergeCell ref="AG100:AG101"/>
    <mergeCell ref="C102:C103"/>
    <mergeCell ref="AF102:AF103"/>
    <mergeCell ref="AG102:AG103"/>
    <mergeCell ref="B91:B98"/>
    <mergeCell ref="C91:C92"/>
    <mergeCell ref="AF91:AF92"/>
    <mergeCell ref="AG91:AG92"/>
    <mergeCell ref="C93:C94"/>
    <mergeCell ref="AF93:AF94"/>
    <mergeCell ref="AG93:AG94"/>
    <mergeCell ref="C95:C96"/>
    <mergeCell ref="AF95:AF96"/>
    <mergeCell ref="AG95:AG96"/>
    <mergeCell ref="C104:C105"/>
    <mergeCell ref="AF104:AF105"/>
    <mergeCell ref="AG104:AG105"/>
    <mergeCell ref="C106:C107"/>
    <mergeCell ref="AF106:AF107"/>
    <mergeCell ref="AG106:AG107"/>
    <mergeCell ref="C97:C98"/>
    <mergeCell ref="B82:B89"/>
    <mergeCell ref="C82:C83"/>
    <mergeCell ref="AF82:AF83"/>
    <mergeCell ref="AG82:AG83"/>
    <mergeCell ref="C84:C85"/>
    <mergeCell ref="AF84:AF85"/>
    <mergeCell ref="AG84:AG85"/>
    <mergeCell ref="B73:B80"/>
    <mergeCell ref="C73:C74"/>
    <mergeCell ref="AF73:AF74"/>
    <mergeCell ref="AG73:AG74"/>
    <mergeCell ref="C75:C76"/>
    <mergeCell ref="AF75:AF76"/>
    <mergeCell ref="AG75:AG76"/>
    <mergeCell ref="C77:C78"/>
    <mergeCell ref="AF77:AF78"/>
    <mergeCell ref="AG77:AG78"/>
    <mergeCell ref="C86:C87"/>
    <mergeCell ref="AF86:AF87"/>
    <mergeCell ref="AG86:AG87"/>
    <mergeCell ref="C88:C89"/>
    <mergeCell ref="AF88:AF89"/>
    <mergeCell ref="AG88:AG89"/>
    <mergeCell ref="C79:C80"/>
    <mergeCell ref="B55:B62"/>
    <mergeCell ref="C55:C56"/>
    <mergeCell ref="AF55:AF56"/>
    <mergeCell ref="AG55:AG56"/>
    <mergeCell ref="C57:C58"/>
    <mergeCell ref="AF57:AF58"/>
    <mergeCell ref="AG57:AG58"/>
    <mergeCell ref="C59:C60"/>
    <mergeCell ref="AF59:AF60"/>
    <mergeCell ref="AG59:AG60"/>
    <mergeCell ref="C61:C62"/>
    <mergeCell ref="AF61:AF62"/>
    <mergeCell ref="AG61:AG62"/>
    <mergeCell ref="C39:C40"/>
    <mergeCell ref="AF39:AF40"/>
    <mergeCell ref="AG39:AG40"/>
    <mergeCell ref="AL80:AL81"/>
    <mergeCell ref="AG48:AG49"/>
    <mergeCell ref="C50:C51"/>
    <mergeCell ref="AF50:AF51"/>
    <mergeCell ref="AG50:AG51"/>
    <mergeCell ref="C52:C53"/>
    <mergeCell ref="AF52:AF53"/>
    <mergeCell ref="AG52:AG53"/>
    <mergeCell ref="C46:C47"/>
    <mergeCell ref="AF46:AF47"/>
    <mergeCell ref="AG46:AG47"/>
    <mergeCell ref="C48:C49"/>
    <mergeCell ref="C64:C65"/>
    <mergeCell ref="C68:C69"/>
    <mergeCell ref="AF68:AF69"/>
    <mergeCell ref="AG68:AG69"/>
    <mergeCell ref="C70:C71"/>
    <mergeCell ref="AF70:AF71"/>
    <mergeCell ref="AG70:AG71"/>
    <mergeCell ref="AG66:AG67"/>
    <mergeCell ref="AF79:AF80"/>
    <mergeCell ref="C66:C67"/>
    <mergeCell ref="AF66:AF67"/>
    <mergeCell ref="Y153:AE153"/>
    <mergeCell ref="AL86:AL87"/>
    <mergeCell ref="AF48:AF49"/>
    <mergeCell ref="C41:C42"/>
    <mergeCell ref="AF41:AF42"/>
    <mergeCell ref="AG41:AG42"/>
    <mergeCell ref="AL82:AL83"/>
    <mergeCell ref="C43:C44"/>
    <mergeCell ref="AG79:AG80"/>
    <mergeCell ref="AF97:AF98"/>
    <mergeCell ref="AG97:AG98"/>
    <mergeCell ref="AF115:AF116"/>
    <mergeCell ref="AG115:AG116"/>
    <mergeCell ref="AF133:AF134"/>
    <mergeCell ref="AG133:AG134"/>
    <mergeCell ref="C151:C152"/>
    <mergeCell ref="AF151:AF152"/>
    <mergeCell ref="AG151:AG152"/>
    <mergeCell ref="AL47:AL49"/>
    <mergeCell ref="AL92:AL93"/>
    <mergeCell ref="D8:D9"/>
    <mergeCell ref="AF8:AG8"/>
    <mergeCell ref="B37:B44"/>
    <mergeCell ref="C37:C38"/>
    <mergeCell ref="AF37:AF38"/>
    <mergeCell ref="AG37:AG38"/>
    <mergeCell ref="AF43:AF44"/>
    <mergeCell ref="AG43:AG44"/>
    <mergeCell ref="AL76:AL77"/>
    <mergeCell ref="C34:C35"/>
    <mergeCell ref="AF34:AF35"/>
    <mergeCell ref="AG34:AG35"/>
    <mergeCell ref="AL72:AL73"/>
    <mergeCell ref="AL44:BM45"/>
    <mergeCell ref="AL67:AL69"/>
    <mergeCell ref="B28:B35"/>
    <mergeCell ref="C28:C29"/>
    <mergeCell ref="AF28:AF29"/>
    <mergeCell ref="AG28:AG29"/>
    <mergeCell ref="C30:C31"/>
    <mergeCell ref="B46:B53"/>
    <mergeCell ref="B64:B71"/>
    <mergeCell ref="AF64:AF65"/>
    <mergeCell ref="AG64:AG65"/>
    <mergeCell ref="AF25:AF26"/>
    <mergeCell ref="AG25:AG26"/>
    <mergeCell ref="C21:C22"/>
    <mergeCell ref="AF21:AF22"/>
    <mergeCell ref="AG21:AG22"/>
    <mergeCell ref="B19:B26"/>
    <mergeCell ref="C19:C20"/>
    <mergeCell ref="AF19:AF20"/>
    <mergeCell ref="AG19:AG20"/>
    <mergeCell ref="C23:C24"/>
    <mergeCell ref="AF23:AF24"/>
    <mergeCell ref="B6:H7"/>
    <mergeCell ref="I6:AE7"/>
    <mergeCell ref="C14:C15"/>
    <mergeCell ref="AF14:AF15"/>
    <mergeCell ref="AG14:AG15"/>
    <mergeCell ref="C16:C17"/>
    <mergeCell ref="AF16:AF17"/>
    <mergeCell ref="AG16:AG17"/>
    <mergeCell ref="C12:C13"/>
    <mergeCell ref="AF12:AF13"/>
    <mergeCell ref="AG12:AG13"/>
    <mergeCell ref="AC8:AE8"/>
    <mergeCell ref="Y8:AB8"/>
    <mergeCell ref="U8:X8"/>
    <mergeCell ref="Q8:T8"/>
    <mergeCell ref="M8:P8"/>
    <mergeCell ref="I8:L8"/>
    <mergeCell ref="E8:H8"/>
    <mergeCell ref="B10:B17"/>
    <mergeCell ref="C10:C11"/>
    <mergeCell ref="AF10:AF11"/>
    <mergeCell ref="AG10:AG11"/>
    <mergeCell ref="B8:B9"/>
    <mergeCell ref="C8:C9"/>
  </mergeCells>
  <conditionalFormatting sqref="AG10:AG17 AG19:AG26 AG28:AG35 AG37:AG44">
    <cfRule type="cellIs" dxfId="238" priority="250" operator="greaterThan">
      <formula>2.16666666666667</formula>
    </cfRule>
  </conditionalFormatting>
  <conditionalFormatting sqref="AG46:AG53 AG55:AG62 AG64:AG71 AG73:AG80">
    <cfRule type="cellIs" dxfId="237" priority="249" operator="greaterThan">
      <formula>2.16666666666667</formula>
    </cfRule>
  </conditionalFormatting>
  <conditionalFormatting sqref="AG82:AG89 AG91:AG98 AG100:AG107 AG109:AG116">
    <cfRule type="cellIs" dxfId="236" priority="248" operator="greaterThan">
      <formula>2.16666666666667</formula>
    </cfRule>
  </conditionalFormatting>
  <conditionalFormatting sqref="AG118:AG125 AG127:AG134 AG136:AG143 AG145:AG152">
    <cfRule type="cellIs" dxfId="235" priority="247" operator="greaterThan">
      <formula>2.16666666666667</formula>
    </cfRule>
  </conditionalFormatting>
  <conditionalFormatting sqref="AM15:AS15 AQ12:AW12 AP13 AU13:BA13 AS13 AM14:AO14 AY14:BE14 AZ15 BC15:BI15 BK13:BN13 AX15 AS14:AT14 BB12 BF13:BG13 BJ14 BN14:BN15 AZ12 BG14 BG12:BN12">
    <cfRule type="containsText" dxfId="234" priority="229" operator="containsText" text="S">
      <formula>NOT(ISERROR(SEARCH("S",AM12)))</formula>
    </cfRule>
    <cfRule type="containsText" dxfId="233" priority="230" operator="containsText" text="N">
      <formula>NOT(ISERROR(SEARCH("N",AM12)))</formula>
    </cfRule>
    <cfRule type="containsText" dxfId="232" priority="231" operator="containsText" text="F">
      <formula>NOT(ISERROR(SEARCH("F",AM12)))</formula>
    </cfRule>
  </conditionalFormatting>
  <conditionalFormatting sqref="AM12:AP12">
    <cfRule type="containsText" dxfId="231" priority="226" operator="containsText" text="S">
      <formula>NOT(ISERROR(SEARCH("S",AM12)))</formula>
    </cfRule>
    <cfRule type="containsText" dxfId="230" priority="227" operator="containsText" text="N">
      <formula>NOT(ISERROR(SEARCH("N",AM12)))</formula>
    </cfRule>
    <cfRule type="containsText" dxfId="229" priority="228" operator="containsText" text="F">
      <formula>NOT(ISERROR(SEARCH("F",AM12)))</formula>
    </cfRule>
  </conditionalFormatting>
  <conditionalFormatting sqref="AT13">
    <cfRule type="containsText" dxfId="228" priority="223" operator="containsText" text="S">
      <formula>NOT(ISERROR(SEARCH("S",AT13)))</formula>
    </cfRule>
    <cfRule type="containsText" dxfId="227" priority="224" operator="containsText" text="N">
      <formula>NOT(ISERROR(SEARCH("N",AT13)))</formula>
    </cfRule>
    <cfRule type="containsText" dxfId="226" priority="225" operator="containsText" text="F">
      <formula>NOT(ISERROR(SEARCH("F",AT13)))</formula>
    </cfRule>
  </conditionalFormatting>
  <conditionalFormatting sqref="AQ13:AR13">
    <cfRule type="containsText" dxfId="225" priority="220" operator="containsText" text="S">
      <formula>NOT(ISERROR(SEARCH("S",AQ13)))</formula>
    </cfRule>
    <cfRule type="containsText" dxfId="224" priority="221" operator="containsText" text="N">
      <formula>NOT(ISERROR(SEARCH("N",AQ13)))</formula>
    </cfRule>
    <cfRule type="containsText" dxfId="223" priority="222" operator="containsText" text="F">
      <formula>NOT(ISERROR(SEARCH("F",AQ13)))</formula>
    </cfRule>
  </conditionalFormatting>
  <conditionalFormatting sqref="AU14:AX14">
    <cfRule type="containsText" dxfId="222" priority="217" operator="containsText" text="S">
      <formula>NOT(ISERROR(SEARCH("S",AU14)))</formula>
    </cfRule>
    <cfRule type="containsText" dxfId="221" priority="218" operator="containsText" text="N">
      <formula>NOT(ISERROR(SEARCH("N",AU14)))</formula>
    </cfRule>
    <cfRule type="containsText" dxfId="220" priority="219" operator="containsText" text="F">
      <formula>NOT(ISERROR(SEARCH("F",AU14)))</formula>
    </cfRule>
  </conditionalFormatting>
  <conditionalFormatting sqref="AY15">
    <cfRule type="containsText" dxfId="219" priority="214" operator="containsText" text="S">
      <formula>NOT(ISERROR(SEARCH("S",AY15)))</formula>
    </cfRule>
    <cfRule type="containsText" dxfId="218" priority="215" operator="containsText" text="N">
      <formula>NOT(ISERROR(SEARCH("N",AY15)))</formula>
    </cfRule>
    <cfRule type="containsText" dxfId="217" priority="216" operator="containsText" text="F">
      <formula>NOT(ISERROR(SEARCH("F",AY15)))</formula>
    </cfRule>
  </conditionalFormatting>
  <conditionalFormatting sqref="BA15:BB15">
    <cfRule type="containsText" dxfId="216" priority="211" operator="containsText" text="S">
      <formula>NOT(ISERROR(SEARCH("S",BA15)))</formula>
    </cfRule>
    <cfRule type="containsText" dxfId="215" priority="212" operator="containsText" text="N">
      <formula>NOT(ISERROR(SEARCH("N",BA15)))</formula>
    </cfRule>
    <cfRule type="containsText" dxfId="214" priority="213" operator="containsText" text="F">
      <formula>NOT(ISERROR(SEARCH("F",BA15)))</formula>
    </cfRule>
  </conditionalFormatting>
  <conditionalFormatting sqref="BC12:BF12">
    <cfRule type="containsText" dxfId="213" priority="208" operator="containsText" text="S">
      <formula>NOT(ISERROR(SEARCH("S",BC12)))</formula>
    </cfRule>
    <cfRule type="containsText" dxfId="212" priority="209" operator="containsText" text="N">
      <formula>NOT(ISERROR(SEARCH("N",BC12)))</formula>
    </cfRule>
    <cfRule type="containsText" dxfId="211" priority="210" operator="containsText" text="F">
      <formula>NOT(ISERROR(SEARCH("F",BC12)))</formula>
    </cfRule>
  </conditionalFormatting>
  <conditionalFormatting sqref="BH13:BJ13">
    <cfRule type="containsText" dxfId="210" priority="205" operator="containsText" text="S">
      <formula>NOT(ISERROR(SEARCH("S",BH13)))</formula>
    </cfRule>
    <cfRule type="containsText" dxfId="209" priority="206" operator="containsText" text="N">
      <formula>NOT(ISERROR(SEARCH("N",BH13)))</formula>
    </cfRule>
    <cfRule type="containsText" dxfId="208" priority="207" operator="containsText" text="F">
      <formula>NOT(ISERROR(SEARCH("F",BH13)))</formula>
    </cfRule>
  </conditionalFormatting>
  <conditionalFormatting sqref="BK14:BM14">
    <cfRule type="containsText" dxfId="207" priority="202" operator="containsText" text="S">
      <formula>NOT(ISERROR(SEARCH("S",BK14)))</formula>
    </cfRule>
    <cfRule type="containsText" dxfId="206" priority="203" operator="containsText" text="N">
      <formula>NOT(ISERROR(SEARCH("N",BK14)))</formula>
    </cfRule>
    <cfRule type="containsText" dxfId="205" priority="204" operator="containsText" text="F">
      <formula>NOT(ISERROR(SEARCH("F",BK14)))</formula>
    </cfRule>
  </conditionalFormatting>
  <conditionalFormatting sqref="AM13:AO13">
    <cfRule type="containsText" dxfId="204" priority="199" operator="containsText" text="S">
      <formula>NOT(ISERROR(SEARCH("S",AM13)))</formula>
    </cfRule>
    <cfRule type="containsText" dxfId="203" priority="200" operator="containsText" text="N">
      <formula>NOT(ISERROR(SEARCH("N",AM13)))</formula>
    </cfRule>
    <cfRule type="containsText" dxfId="202" priority="201" operator="containsText" text="F">
      <formula>NOT(ISERROR(SEARCH("F",AM13)))</formula>
    </cfRule>
  </conditionalFormatting>
  <conditionalFormatting sqref="AT15:AW15">
    <cfRule type="containsText" dxfId="201" priority="196" operator="containsText" text="S">
      <formula>NOT(ISERROR(SEARCH("S",AT15)))</formula>
    </cfRule>
    <cfRule type="containsText" dxfId="200" priority="197" operator="containsText" text="N">
      <formula>NOT(ISERROR(SEARCH("N",AT15)))</formula>
    </cfRule>
    <cfRule type="containsText" dxfId="199" priority="198" operator="containsText" text="F">
      <formula>NOT(ISERROR(SEARCH("F",AT15)))</formula>
    </cfRule>
  </conditionalFormatting>
  <conditionalFormatting sqref="AP14:AR14">
    <cfRule type="containsText" dxfId="198" priority="193" operator="containsText" text="S">
      <formula>NOT(ISERROR(SEARCH("S",AP14)))</formula>
    </cfRule>
    <cfRule type="containsText" dxfId="197" priority="194" operator="containsText" text="N">
      <formula>NOT(ISERROR(SEARCH("N",AP14)))</formula>
    </cfRule>
    <cfRule type="containsText" dxfId="196" priority="195" operator="containsText" text="F">
      <formula>NOT(ISERROR(SEARCH("F",AP14)))</formula>
    </cfRule>
  </conditionalFormatting>
  <conditionalFormatting sqref="AX12:AY12">
    <cfRule type="containsText" dxfId="195" priority="190" operator="containsText" text="S">
      <formula>NOT(ISERROR(SEARCH("S",AX12)))</formula>
    </cfRule>
    <cfRule type="containsText" dxfId="194" priority="191" operator="containsText" text="N">
      <formula>NOT(ISERROR(SEARCH("N",AX12)))</formula>
    </cfRule>
    <cfRule type="containsText" dxfId="193" priority="192" operator="containsText" text="F">
      <formula>NOT(ISERROR(SEARCH("F",AX12)))</formula>
    </cfRule>
  </conditionalFormatting>
  <conditionalFormatting sqref="BA12">
    <cfRule type="containsText" dxfId="192" priority="187" operator="containsText" text="S">
      <formula>NOT(ISERROR(SEARCH("S",BA12)))</formula>
    </cfRule>
    <cfRule type="containsText" dxfId="191" priority="188" operator="containsText" text="N">
      <formula>NOT(ISERROR(SEARCH("N",BA12)))</formula>
    </cfRule>
    <cfRule type="containsText" dxfId="190" priority="189" operator="containsText" text="F">
      <formula>NOT(ISERROR(SEARCH("F",BA12)))</formula>
    </cfRule>
  </conditionalFormatting>
  <conditionalFormatting sqref="BF14">
    <cfRule type="containsText" dxfId="189" priority="184" operator="containsText" text="S">
      <formula>NOT(ISERROR(SEARCH("S",BF14)))</formula>
    </cfRule>
    <cfRule type="containsText" dxfId="188" priority="185" operator="containsText" text="N">
      <formula>NOT(ISERROR(SEARCH("N",BF14)))</formula>
    </cfRule>
    <cfRule type="containsText" dxfId="187" priority="186" operator="containsText" text="F">
      <formula>NOT(ISERROR(SEARCH("F",BF14)))</formula>
    </cfRule>
  </conditionalFormatting>
  <conditionalFormatting sqref="BB13:BE13">
    <cfRule type="containsText" dxfId="186" priority="181" operator="containsText" text="S">
      <formula>NOT(ISERROR(SEARCH("S",BB13)))</formula>
    </cfRule>
    <cfRule type="containsText" dxfId="185" priority="182" operator="containsText" text="N">
      <formula>NOT(ISERROR(SEARCH("N",BB13)))</formula>
    </cfRule>
    <cfRule type="containsText" dxfId="184" priority="183" operator="containsText" text="F">
      <formula>NOT(ISERROR(SEARCH("F",BB13)))</formula>
    </cfRule>
  </conditionalFormatting>
  <conditionalFormatting sqref="BH14:BI14">
    <cfRule type="containsText" dxfId="183" priority="178" operator="containsText" text="S">
      <formula>NOT(ISERROR(SEARCH("S",BH14)))</formula>
    </cfRule>
    <cfRule type="containsText" dxfId="182" priority="179" operator="containsText" text="N">
      <formula>NOT(ISERROR(SEARCH("N",BH14)))</formula>
    </cfRule>
    <cfRule type="containsText" dxfId="181" priority="180" operator="containsText" text="F">
      <formula>NOT(ISERROR(SEARCH("F",BH14)))</formula>
    </cfRule>
  </conditionalFormatting>
  <conditionalFormatting sqref="BK15:BM15">
    <cfRule type="containsText" dxfId="180" priority="175" operator="containsText" text="S">
      <formula>NOT(ISERROR(SEARCH("S",BK15)))</formula>
    </cfRule>
    <cfRule type="containsText" dxfId="179" priority="176" operator="containsText" text="N">
      <formula>NOT(ISERROR(SEARCH("N",BK15)))</formula>
    </cfRule>
    <cfRule type="containsText" dxfId="178" priority="177" operator="containsText" text="F">
      <formula>NOT(ISERROR(SEARCH("F",BK15)))</formula>
    </cfRule>
  </conditionalFormatting>
  <conditionalFormatting sqref="BJ15">
    <cfRule type="containsText" dxfId="177" priority="172" operator="containsText" text="S">
      <formula>NOT(ISERROR(SEARCH("S",BJ15)))</formula>
    </cfRule>
    <cfRule type="containsText" dxfId="176" priority="173" operator="containsText" text="N">
      <formula>NOT(ISERROR(SEARCH("N",BJ15)))</formula>
    </cfRule>
    <cfRule type="containsText" dxfId="175" priority="174" operator="containsText" text="F">
      <formula>NOT(ISERROR(SEARCH("F",BJ15)))</formula>
    </cfRule>
  </conditionalFormatting>
  <conditionalFormatting sqref="AM21:AO21 AS20 AQ23:AW23 AM22:AS22 AU20:BA20 AY21:BE21 BC22:BI22 BK20:BN20 AP20 AX22 BF20:BG20 BJ21 BN21:BN22 AS21:AT21 AZ22:AZ23 BG21 BG23:BN23 BB23">
    <cfRule type="containsText" dxfId="174" priority="169" operator="containsText" text="S">
      <formula>NOT(ISERROR(SEARCH("S",AM20)))</formula>
    </cfRule>
    <cfRule type="containsText" dxfId="173" priority="170" operator="containsText" text="N">
      <formula>NOT(ISERROR(SEARCH("N",AM20)))</formula>
    </cfRule>
    <cfRule type="containsText" dxfId="172" priority="171" operator="containsText" text="F">
      <formula>NOT(ISERROR(SEARCH("F",AM20)))</formula>
    </cfRule>
  </conditionalFormatting>
  <conditionalFormatting sqref="AQ20:AR20">
    <cfRule type="containsText" dxfId="171" priority="166" operator="containsText" text="S">
      <formula>NOT(ISERROR(SEARCH("S",AQ20)))</formula>
    </cfRule>
    <cfRule type="containsText" dxfId="170" priority="167" operator="containsText" text="N">
      <formula>NOT(ISERROR(SEARCH("N",AQ20)))</formula>
    </cfRule>
    <cfRule type="containsText" dxfId="169" priority="168" operator="containsText" text="F">
      <formula>NOT(ISERROR(SEARCH("F",AQ20)))</formula>
    </cfRule>
  </conditionalFormatting>
  <conditionalFormatting sqref="AM23:AP23">
    <cfRule type="containsText" dxfId="168" priority="163" operator="containsText" text="S">
      <formula>NOT(ISERROR(SEARCH("S",AM23)))</formula>
    </cfRule>
    <cfRule type="containsText" dxfId="167" priority="164" operator="containsText" text="N">
      <formula>NOT(ISERROR(SEARCH("N",AM23)))</formula>
    </cfRule>
    <cfRule type="containsText" dxfId="166" priority="165" operator="containsText" text="F">
      <formula>NOT(ISERROR(SEARCH("F",AM23)))</formula>
    </cfRule>
  </conditionalFormatting>
  <conditionalFormatting sqref="AT20">
    <cfRule type="containsText" dxfId="165" priority="160" operator="containsText" text="S">
      <formula>NOT(ISERROR(SEARCH("S",AT20)))</formula>
    </cfRule>
    <cfRule type="containsText" dxfId="164" priority="161" operator="containsText" text="N">
      <formula>NOT(ISERROR(SEARCH("N",AT20)))</formula>
    </cfRule>
    <cfRule type="containsText" dxfId="163" priority="162" operator="containsText" text="F">
      <formula>NOT(ISERROR(SEARCH("F",AT20)))</formula>
    </cfRule>
  </conditionalFormatting>
  <conditionalFormatting sqref="AY22">
    <cfRule type="containsText" dxfId="162" priority="157" operator="containsText" text="S">
      <formula>NOT(ISERROR(SEARCH("S",AY22)))</formula>
    </cfRule>
    <cfRule type="containsText" dxfId="161" priority="158" operator="containsText" text="N">
      <formula>NOT(ISERROR(SEARCH("N",AY22)))</formula>
    </cfRule>
    <cfRule type="containsText" dxfId="160" priority="159" operator="containsText" text="F">
      <formula>NOT(ISERROR(SEARCH("F",AY22)))</formula>
    </cfRule>
  </conditionalFormatting>
  <conditionalFormatting sqref="AU21:AX21">
    <cfRule type="containsText" dxfId="159" priority="154" operator="containsText" text="S">
      <formula>NOT(ISERROR(SEARCH("S",AU21)))</formula>
    </cfRule>
    <cfRule type="containsText" dxfId="158" priority="155" operator="containsText" text="N">
      <formula>NOT(ISERROR(SEARCH("N",AU21)))</formula>
    </cfRule>
    <cfRule type="containsText" dxfId="157" priority="156" operator="containsText" text="F">
      <formula>NOT(ISERROR(SEARCH("F",AU21)))</formula>
    </cfRule>
  </conditionalFormatting>
  <conditionalFormatting sqref="BA22:BB22">
    <cfRule type="containsText" dxfId="156" priority="151" operator="containsText" text="S">
      <formula>NOT(ISERROR(SEARCH("S",BA22)))</formula>
    </cfRule>
    <cfRule type="containsText" dxfId="155" priority="152" operator="containsText" text="N">
      <formula>NOT(ISERROR(SEARCH("N",BA22)))</formula>
    </cfRule>
    <cfRule type="containsText" dxfId="154" priority="153" operator="containsText" text="F">
      <formula>NOT(ISERROR(SEARCH("F",BA22)))</formula>
    </cfRule>
  </conditionalFormatting>
  <conditionalFormatting sqref="BH20:BJ20">
    <cfRule type="containsText" dxfId="153" priority="148" operator="containsText" text="S">
      <formula>NOT(ISERROR(SEARCH("S",BH20)))</formula>
    </cfRule>
    <cfRule type="containsText" dxfId="152" priority="149" operator="containsText" text="N">
      <formula>NOT(ISERROR(SEARCH("N",BH20)))</formula>
    </cfRule>
    <cfRule type="containsText" dxfId="151" priority="150" operator="containsText" text="F">
      <formula>NOT(ISERROR(SEARCH("F",BH20)))</formula>
    </cfRule>
  </conditionalFormatting>
  <conditionalFormatting sqref="BC23:BF23">
    <cfRule type="containsText" dxfId="150" priority="145" operator="containsText" text="S">
      <formula>NOT(ISERROR(SEARCH("S",BC23)))</formula>
    </cfRule>
    <cfRule type="containsText" dxfId="149" priority="146" operator="containsText" text="N">
      <formula>NOT(ISERROR(SEARCH("N",BC23)))</formula>
    </cfRule>
    <cfRule type="containsText" dxfId="148" priority="147" operator="containsText" text="F">
      <formula>NOT(ISERROR(SEARCH("F",BC23)))</formula>
    </cfRule>
  </conditionalFormatting>
  <conditionalFormatting sqref="BK21:BM21">
    <cfRule type="containsText" dxfId="147" priority="142" operator="containsText" text="S">
      <formula>NOT(ISERROR(SEARCH("S",BK21)))</formula>
    </cfRule>
    <cfRule type="containsText" dxfId="146" priority="143" operator="containsText" text="N">
      <formula>NOT(ISERROR(SEARCH("N",BK21)))</formula>
    </cfRule>
    <cfRule type="containsText" dxfId="145" priority="144" operator="containsText" text="F">
      <formula>NOT(ISERROR(SEARCH("F",BK21)))</formula>
    </cfRule>
  </conditionalFormatting>
  <conditionalFormatting sqref="AM20:AO20">
    <cfRule type="containsText" dxfId="144" priority="139" operator="containsText" text="S">
      <formula>NOT(ISERROR(SEARCH("S",AM20)))</formula>
    </cfRule>
    <cfRule type="containsText" dxfId="143" priority="140" operator="containsText" text="N">
      <formula>NOT(ISERROR(SEARCH("N",AM20)))</formula>
    </cfRule>
    <cfRule type="containsText" dxfId="142" priority="141" operator="containsText" text="F">
      <formula>NOT(ISERROR(SEARCH("F",AM20)))</formula>
    </cfRule>
  </conditionalFormatting>
  <conditionalFormatting sqref="AP21:AR21">
    <cfRule type="containsText" dxfId="141" priority="136" operator="containsText" text="S">
      <formula>NOT(ISERROR(SEARCH("S",AP21)))</formula>
    </cfRule>
    <cfRule type="containsText" dxfId="140" priority="137" operator="containsText" text="N">
      <formula>NOT(ISERROR(SEARCH("N",AP21)))</formula>
    </cfRule>
    <cfRule type="containsText" dxfId="139" priority="138" operator="containsText" text="F">
      <formula>NOT(ISERROR(SEARCH("F",AP21)))</formula>
    </cfRule>
  </conditionalFormatting>
  <conditionalFormatting sqref="AT22:AW22">
    <cfRule type="containsText" dxfId="138" priority="133" operator="containsText" text="S">
      <formula>NOT(ISERROR(SEARCH("S",AT22)))</formula>
    </cfRule>
    <cfRule type="containsText" dxfId="137" priority="134" operator="containsText" text="N">
      <formula>NOT(ISERROR(SEARCH("N",AT22)))</formula>
    </cfRule>
    <cfRule type="containsText" dxfId="136" priority="135" operator="containsText" text="F">
      <formula>NOT(ISERROR(SEARCH("F",AT22)))</formula>
    </cfRule>
  </conditionalFormatting>
  <conditionalFormatting sqref="AX23:AY23">
    <cfRule type="containsText" dxfId="135" priority="130" operator="containsText" text="S">
      <formula>NOT(ISERROR(SEARCH("S",AX23)))</formula>
    </cfRule>
    <cfRule type="containsText" dxfId="134" priority="131" operator="containsText" text="N">
      <formula>NOT(ISERROR(SEARCH("N",AX23)))</formula>
    </cfRule>
    <cfRule type="containsText" dxfId="133" priority="132" operator="containsText" text="F">
      <formula>NOT(ISERROR(SEARCH("F",AX23)))</formula>
    </cfRule>
  </conditionalFormatting>
  <conditionalFormatting sqref="BB20:BE20">
    <cfRule type="containsText" dxfId="132" priority="127" operator="containsText" text="S">
      <formula>NOT(ISERROR(SEARCH("S",BB20)))</formula>
    </cfRule>
    <cfRule type="containsText" dxfId="131" priority="128" operator="containsText" text="N">
      <formula>NOT(ISERROR(SEARCH("N",BB20)))</formula>
    </cfRule>
    <cfRule type="containsText" dxfId="130" priority="129" operator="containsText" text="F">
      <formula>NOT(ISERROR(SEARCH("F",BB20)))</formula>
    </cfRule>
  </conditionalFormatting>
  <conditionalFormatting sqref="BH21:BI21">
    <cfRule type="containsText" dxfId="129" priority="124" operator="containsText" text="S">
      <formula>NOT(ISERROR(SEARCH("S",BH21)))</formula>
    </cfRule>
    <cfRule type="containsText" dxfId="128" priority="125" operator="containsText" text="N">
      <formula>NOT(ISERROR(SEARCH("N",BH21)))</formula>
    </cfRule>
    <cfRule type="containsText" dxfId="127" priority="126" operator="containsText" text="F">
      <formula>NOT(ISERROR(SEARCH("F",BH21)))</formula>
    </cfRule>
  </conditionalFormatting>
  <conditionalFormatting sqref="BF21">
    <cfRule type="containsText" dxfId="126" priority="121" operator="containsText" text="S">
      <formula>NOT(ISERROR(SEARCH("S",BF21)))</formula>
    </cfRule>
    <cfRule type="containsText" dxfId="125" priority="122" operator="containsText" text="N">
      <formula>NOT(ISERROR(SEARCH("N",BF21)))</formula>
    </cfRule>
    <cfRule type="containsText" dxfId="124" priority="123" operator="containsText" text="F">
      <formula>NOT(ISERROR(SEARCH("F",BF21)))</formula>
    </cfRule>
  </conditionalFormatting>
  <conditionalFormatting sqref="BJ22:BM22">
    <cfRule type="containsText" dxfId="123" priority="118" operator="containsText" text="S">
      <formula>NOT(ISERROR(SEARCH("S",BJ22)))</formula>
    </cfRule>
    <cfRule type="containsText" dxfId="122" priority="119" operator="containsText" text="N">
      <formula>NOT(ISERROR(SEARCH("N",BJ22)))</formula>
    </cfRule>
    <cfRule type="containsText" dxfId="121" priority="120" operator="containsText" text="F">
      <formula>NOT(ISERROR(SEARCH("F",BJ22)))</formula>
    </cfRule>
  </conditionalFormatting>
  <conditionalFormatting sqref="BA23">
    <cfRule type="containsText" dxfId="120" priority="115" operator="containsText" text="S">
      <formula>NOT(ISERROR(SEARCH("S",BA23)))</formula>
    </cfRule>
    <cfRule type="containsText" dxfId="119" priority="116" operator="containsText" text="N">
      <formula>NOT(ISERROR(SEARCH("N",BA23)))</formula>
    </cfRule>
    <cfRule type="containsText" dxfId="118" priority="117" operator="containsText" text="F">
      <formula>NOT(ISERROR(SEARCH("F",BA23)))</formula>
    </cfRule>
  </conditionalFormatting>
  <conditionalFormatting sqref="AM28:AO28 AM29:AS29 AQ30:AW30 AS31 AY28:BE28 BC29:BI29 BK31:BN31 AP31 AX29 BB30 BJ28 BF31:BG31 BN28:BN29 AS28:AT28 AZ29:AZ30 BG28 BG30:BN30 AU31:BA31">
    <cfRule type="containsText" dxfId="117" priority="112" operator="containsText" text="S">
      <formula>NOT(ISERROR(SEARCH("S",AM28)))</formula>
    </cfRule>
    <cfRule type="containsText" dxfId="116" priority="113" operator="containsText" text="N">
      <formula>NOT(ISERROR(SEARCH("N",AM28)))</formula>
    </cfRule>
    <cfRule type="containsText" dxfId="115" priority="114" operator="containsText" text="F">
      <formula>NOT(ISERROR(SEARCH("F",AM28)))</formula>
    </cfRule>
  </conditionalFormatting>
  <conditionalFormatting sqref="AM30:AP30">
    <cfRule type="containsText" dxfId="114" priority="109" operator="containsText" text="S">
      <formula>NOT(ISERROR(SEARCH("S",AM30)))</formula>
    </cfRule>
    <cfRule type="containsText" dxfId="113" priority="110" operator="containsText" text="N">
      <formula>NOT(ISERROR(SEARCH("N",AM30)))</formula>
    </cfRule>
    <cfRule type="containsText" dxfId="112" priority="111" operator="containsText" text="F">
      <formula>NOT(ISERROR(SEARCH("F",AM30)))</formula>
    </cfRule>
  </conditionalFormatting>
  <conditionalFormatting sqref="AQ31:AR31">
    <cfRule type="containsText" dxfId="111" priority="106" operator="containsText" text="S">
      <formula>NOT(ISERROR(SEARCH("S",AQ31)))</formula>
    </cfRule>
    <cfRule type="containsText" dxfId="110" priority="107" operator="containsText" text="N">
      <formula>NOT(ISERROR(SEARCH("N",AQ31)))</formula>
    </cfRule>
    <cfRule type="containsText" dxfId="109" priority="108" operator="containsText" text="F">
      <formula>NOT(ISERROR(SEARCH("F",AQ31)))</formula>
    </cfRule>
  </conditionalFormatting>
  <conditionalFormatting sqref="AU28:AX28">
    <cfRule type="containsText" dxfId="108" priority="103" operator="containsText" text="S">
      <formula>NOT(ISERROR(SEARCH("S",AU28)))</formula>
    </cfRule>
    <cfRule type="containsText" dxfId="107" priority="104" operator="containsText" text="N">
      <formula>NOT(ISERROR(SEARCH("N",AU28)))</formula>
    </cfRule>
    <cfRule type="containsText" dxfId="106" priority="105" operator="containsText" text="F">
      <formula>NOT(ISERROR(SEARCH("F",AU28)))</formula>
    </cfRule>
  </conditionalFormatting>
  <conditionalFormatting sqref="AY29">
    <cfRule type="containsText" dxfId="105" priority="100" operator="containsText" text="S">
      <formula>NOT(ISERROR(SEARCH("S",AY29)))</formula>
    </cfRule>
    <cfRule type="containsText" dxfId="104" priority="101" operator="containsText" text="N">
      <formula>NOT(ISERROR(SEARCH("N",AY29)))</formula>
    </cfRule>
    <cfRule type="containsText" dxfId="103" priority="102" operator="containsText" text="F">
      <formula>NOT(ISERROR(SEARCH("F",AY29)))</formula>
    </cfRule>
  </conditionalFormatting>
  <conditionalFormatting sqref="BA29:BB29">
    <cfRule type="containsText" dxfId="102" priority="97" operator="containsText" text="S">
      <formula>NOT(ISERROR(SEARCH("S",BA29)))</formula>
    </cfRule>
    <cfRule type="containsText" dxfId="101" priority="98" operator="containsText" text="N">
      <formula>NOT(ISERROR(SEARCH("N",BA29)))</formula>
    </cfRule>
    <cfRule type="containsText" dxfId="100" priority="99" operator="containsText" text="F">
      <formula>NOT(ISERROR(SEARCH("F",BA29)))</formula>
    </cfRule>
  </conditionalFormatting>
  <conditionalFormatting sqref="BH31:BJ31">
    <cfRule type="containsText" dxfId="99" priority="94" operator="containsText" text="S">
      <formula>NOT(ISERROR(SEARCH("S",BH31)))</formula>
    </cfRule>
    <cfRule type="containsText" dxfId="98" priority="95" operator="containsText" text="N">
      <formula>NOT(ISERROR(SEARCH("N",BH31)))</formula>
    </cfRule>
    <cfRule type="containsText" dxfId="97" priority="96" operator="containsText" text="F">
      <formula>NOT(ISERROR(SEARCH("F",BH31)))</formula>
    </cfRule>
  </conditionalFormatting>
  <conditionalFormatting sqref="BC30:BF30">
    <cfRule type="containsText" dxfId="96" priority="91" operator="containsText" text="S">
      <formula>NOT(ISERROR(SEARCH("S",BC30)))</formula>
    </cfRule>
    <cfRule type="containsText" dxfId="95" priority="92" operator="containsText" text="N">
      <formula>NOT(ISERROR(SEARCH("N",BC30)))</formula>
    </cfRule>
    <cfRule type="containsText" dxfId="94" priority="93" operator="containsText" text="F">
      <formula>NOT(ISERROR(SEARCH("F",BC30)))</formula>
    </cfRule>
  </conditionalFormatting>
  <conditionalFormatting sqref="BK28:BM28">
    <cfRule type="containsText" dxfId="93" priority="88" operator="containsText" text="S">
      <formula>NOT(ISERROR(SEARCH("S",BK28)))</formula>
    </cfRule>
    <cfRule type="containsText" dxfId="92" priority="89" operator="containsText" text="N">
      <formula>NOT(ISERROR(SEARCH("N",BK28)))</formula>
    </cfRule>
    <cfRule type="containsText" dxfId="91" priority="90" operator="containsText" text="F">
      <formula>NOT(ISERROR(SEARCH("F",BK28)))</formula>
    </cfRule>
  </conditionalFormatting>
  <conditionalFormatting sqref="AM31:AO31">
    <cfRule type="containsText" dxfId="90" priority="85" operator="containsText" text="S">
      <formula>NOT(ISERROR(SEARCH("S",AM31)))</formula>
    </cfRule>
    <cfRule type="containsText" dxfId="89" priority="86" operator="containsText" text="N">
      <formula>NOT(ISERROR(SEARCH("N",AM31)))</formula>
    </cfRule>
    <cfRule type="containsText" dxfId="88" priority="87" operator="containsText" text="F">
      <formula>NOT(ISERROR(SEARCH("F",AM31)))</formula>
    </cfRule>
  </conditionalFormatting>
  <conditionalFormatting sqref="AP28:AR28">
    <cfRule type="containsText" dxfId="87" priority="82" operator="containsText" text="S">
      <formula>NOT(ISERROR(SEARCH("S",AP28)))</formula>
    </cfRule>
    <cfRule type="containsText" dxfId="86" priority="83" operator="containsText" text="N">
      <formula>NOT(ISERROR(SEARCH("N",AP28)))</formula>
    </cfRule>
    <cfRule type="containsText" dxfId="85" priority="84" operator="containsText" text="F">
      <formula>NOT(ISERROR(SEARCH("F",AP28)))</formula>
    </cfRule>
  </conditionalFormatting>
  <conditionalFormatting sqref="AT29:AW29">
    <cfRule type="containsText" dxfId="84" priority="79" operator="containsText" text="S">
      <formula>NOT(ISERROR(SEARCH("S",AT29)))</formula>
    </cfRule>
    <cfRule type="containsText" dxfId="83" priority="80" operator="containsText" text="N">
      <formula>NOT(ISERROR(SEARCH("N",AT29)))</formula>
    </cfRule>
    <cfRule type="containsText" dxfId="82" priority="81" operator="containsText" text="F">
      <formula>NOT(ISERROR(SEARCH("F",AT29)))</formula>
    </cfRule>
  </conditionalFormatting>
  <conditionalFormatting sqref="AX30:AY30">
    <cfRule type="containsText" dxfId="81" priority="76" operator="containsText" text="S">
      <formula>NOT(ISERROR(SEARCH("S",AX30)))</formula>
    </cfRule>
    <cfRule type="containsText" dxfId="80" priority="77" operator="containsText" text="N">
      <formula>NOT(ISERROR(SEARCH("N",AX30)))</formula>
    </cfRule>
    <cfRule type="containsText" dxfId="79" priority="78" operator="containsText" text="F">
      <formula>NOT(ISERROR(SEARCH("F",AX30)))</formula>
    </cfRule>
  </conditionalFormatting>
  <conditionalFormatting sqref="BA30">
    <cfRule type="containsText" dxfId="78" priority="73" operator="containsText" text="S">
      <formula>NOT(ISERROR(SEARCH("S",BA30)))</formula>
    </cfRule>
    <cfRule type="containsText" dxfId="77" priority="74" operator="containsText" text="N">
      <formula>NOT(ISERROR(SEARCH("N",BA30)))</formula>
    </cfRule>
    <cfRule type="containsText" dxfId="76" priority="75" operator="containsText" text="F">
      <formula>NOT(ISERROR(SEARCH("F",BA30)))</formula>
    </cfRule>
  </conditionalFormatting>
  <conditionalFormatting sqref="BF28">
    <cfRule type="containsText" dxfId="75" priority="70" operator="containsText" text="S">
      <formula>NOT(ISERROR(SEARCH("S",BF28)))</formula>
    </cfRule>
    <cfRule type="containsText" dxfId="74" priority="71" operator="containsText" text="N">
      <formula>NOT(ISERROR(SEARCH("N",BF28)))</formula>
    </cfRule>
    <cfRule type="containsText" dxfId="73" priority="72" operator="containsText" text="F">
      <formula>NOT(ISERROR(SEARCH("F",BF28)))</formula>
    </cfRule>
  </conditionalFormatting>
  <conditionalFormatting sqref="BH28:BI28">
    <cfRule type="containsText" dxfId="72" priority="67" operator="containsText" text="S">
      <formula>NOT(ISERROR(SEARCH("S",BH28)))</formula>
    </cfRule>
    <cfRule type="containsText" dxfId="71" priority="68" operator="containsText" text="N">
      <formula>NOT(ISERROR(SEARCH("N",BH28)))</formula>
    </cfRule>
    <cfRule type="containsText" dxfId="70" priority="69" operator="containsText" text="F">
      <formula>NOT(ISERROR(SEARCH("F",BH28)))</formula>
    </cfRule>
  </conditionalFormatting>
  <conditionalFormatting sqref="BB31:BE31">
    <cfRule type="containsText" dxfId="69" priority="64" operator="containsText" text="S">
      <formula>NOT(ISERROR(SEARCH("S",BB31)))</formula>
    </cfRule>
    <cfRule type="containsText" dxfId="68" priority="65" operator="containsText" text="N">
      <formula>NOT(ISERROR(SEARCH("N",BB31)))</formula>
    </cfRule>
    <cfRule type="containsText" dxfId="67" priority="66" operator="containsText" text="F">
      <formula>NOT(ISERROR(SEARCH("F",BB31)))</formula>
    </cfRule>
  </conditionalFormatting>
  <conditionalFormatting sqref="BJ29:BM29">
    <cfRule type="containsText" dxfId="66" priority="61" operator="containsText" text="S">
      <formula>NOT(ISERROR(SEARCH("S",BJ29)))</formula>
    </cfRule>
    <cfRule type="containsText" dxfId="65" priority="62" operator="containsText" text="N">
      <formula>NOT(ISERROR(SEARCH("N",BJ29)))</formula>
    </cfRule>
    <cfRule type="containsText" dxfId="64" priority="63" operator="containsText" text="F">
      <formula>NOT(ISERROR(SEARCH("F",BJ29)))</formula>
    </cfRule>
  </conditionalFormatting>
  <conditionalFormatting sqref="AT31">
    <cfRule type="containsText" dxfId="63" priority="58" operator="containsText" text="S">
      <formula>NOT(ISERROR(SEARCH("S",AT31)))</formula>
    </cfRule>
    <cfRule type="containsText" dxfId="62" priority="59" operator="containsText" text="N">
      <formula>NOT(ISERROR(SEARCH("N",AT31)))</formula>
    </cfRule>
    <cfRule type="containsText" dxfId="61" priority="60" operator="containsText" text="F">
      <formula>NOT(ISERROR(SEARCH("F",AT31)))</formula>
    </cfRule>
  </conditionalFormatting>
  <conditionalFormatting sqref="AM39:AO39 AM36:AS36 AQ37:AW37 AS38 AU38:BA38 AY39:BE39 BC36:BI36 BK38:BN38 BN39 AP38 AX36 BB37 BF38:BG38 BN36 BJ39 AS39:AT39 AZ36:AZ37 BG39 BG37:BN37">
    <cfRule type="containsText" dxfId="60" priority="55" operator="containsText" text="S">
      <formula>NOT(ISERROR(SEARCH("S",AM36)))</formula>
    </cfRule>
    <cfRule type="containsText" dxfId="59" priority="56" operator="containsText" text="N">
      <formula>NOT(ISERROR(SEARCH("N",AM36)))</formula>
    </cfRule>
    <cfRule type="containsText" dxfId="58" priority="57" operator="containsText" text="F">
      <formula>NOT(ISERROR(SEARCH("F",AM36)))</formula>
    </cfRule>
  </conditionalFormatting>
  <conditionalFormatting sqref="AM37:AP37">
    <cfRule type="containsText" dxfId="57" priority="52" operator="containsText" text="S">
      <formula>NOT(ISERROR(SEARCH("S",AM37)))</formula>
    </cfRule>
    <cfRule type="containsText" dxfId="56" priority="53" operator="containsText" text="N">
      <formula>NOT(ISERROR(SEARCH("N",AM37)))</formula>
    </cfRule>
    <cfRule type="containsText" dxfId="55" priority="54" operator="containsText" text="F">
      <formula>NOT(ISERROR(SEARCH("F",AM37)))</formula>
    </cfRule>
  </conditionalFormatting>
  <conditionalFormatting sqref="AQ38:AR38">
    <cfRule type="containsText" dxfId="54" priority="49" operator="containsText" text="S">
      <formula>NOT(ISERROR(SEARCH("S",AQ38)))</formula>
    </cfRule>
    <cfRule type="containsText" dxfId="53" priority="50" operator="containsText" text="N">
      <formula>NOT(ISERROR(SEARCH("N",AQ38)))</formula>
    </cfRule>
    <cfRule type="containsText" dxfId="52" priority="51" operator="containsText" text="F">
      <formula>NOT(ISERROR(SEARCH("F",AQ38)))</formula>
    </cfRule>
  </conditionalFormatting>
  <conditionalFormatting sqref="AT38">
    <cfRule type="containsText" dxfId="51" priority="46" operator="containsText" text="S">
      <formula>NOT(ISERROR(SEARCH("S",AT38)))</formula>
    </cfRule>
    <cfRule type="containsText" dxfId="50" priority="47" operator="containsText" text="N">
      <formula>NOT(ISERROR(SEARCH("N",AT38)))</formula>
    </cfRule>
    <cfRule type="containsText" dxfId="49" priority="48" operator="containsText" text="F">
      <formula>NOT(ISERROR(SEARCH("F",AT38)))</formula>
    </cfRule>
  </conditionalFormatting>
  <conditionalFormatting sqref="AU39:AX39">
    <cfRule type="containsText" dxfId="48" priority="43" operator="containsText" text="S">
      <formula>NOT(ISERROR(SEARCH("S",AU39)))</formula>
    </cfRule>
    <cfRule type="containsText" dxfId="47" priority="44" operator="containsText" text="N">
      <formula>NOT(ISERROR(SEARCH("N",AU39)))</formula>
    </cfRule>
    <cfRule type="containsText" dxfId="46" priority="45" operator="containsText" text="F">
      <formula>NOT(ISERROR(SEARCH("F",AU39)))</formula>
    </cfRule>
  </conditionalFormatting>
  <conditionalFormatting sqref="AY36">
    <cfRule type="containsText" dxfId="45" priority="40" operator="containsText" text="S">
      <formula>NOT(ISERROR(SEARCH("S",AY36)))</formula>
    </cfRule>
    <cfRule type="containsText" dxfId="44" priority="41" operator="containsText" text="N">
      <formula>NOT(ISERROR(SEARCH("N",AY36)))</formula>
    </cfRule>
    <cfRule type="containsText" dxfId="43" priority="42" operator="containsText" text="F">
      <formula>NOT(ISERROR(SEARCH("F",AY36)))</formula>
    </cfRule>
  </conditionalFormatting>
  <conditionalFormatting sqref="BA36:BB36">
    <cfRule type="containsText" dxfId="42" priority="37" operator="containsText" text="S">
      <formula>NOT(ISERROR(SEARCH("S",BA36)))</formula>
    </cfRule>
    <cfRule type="containsText" dxfId="41" priority="38" operator="containsText" text="N">
      <formula>NOT(ISERROR(SEARCH("N",BA36)))</formula>
    </cfRule>
    <cfRule type="containsText" dxfId="40" priority="39" operator="containsText" text="F">
      <formula>NOT(ISERROR(SEARCH("F",BA36)))</formula>
    </cfRule>
  </conditionalFormatting>
  <conditionalFormatting sqref="BH38:BJ38">
    <cfRule type="containsText" dxfId="39" priority="34" operator="containsText" text="S">
      <formula>NOT(ISERROR(SEARCH("S",BH38)))</formula>
    </cfRule>
    <cfRule type="containsText" dxfId="38" priority="35" operator="containsText" text="N">
      <formula>NOT(ISERROR(SEARCH("N",BH38)))</formula>
    </cfRule>
    <cfRule type="containsText" dxfId="37" priority="36" operator="containsText" text="F">
      <formula>NOT(ISERROR(SEARCH("F",BH38)))</formula>
    </cfRule>
  </conditionalFormatting>
  <conditionalFormatting sqref="BC37:BF37">
    <cfRule type="containsText" dxfId="36" priority="31" operator="containsText" text="S">
      <formula>NOT(ISERROR(SEARCH("S",BC37)))</formula>
    </cfRule>
    <cfRule type="containsText" dxfId="35" priority="32" operator="containsText" text="N">
      <formula>NOT(ISERROR(SEARCH("N",BC37)))</formula>
    </cfRule>
    <cfRule type="containsText" dxfId="34" priority="33" operator="containsText" text="F">
      <formula>NOT(ISERROR(SEARCH("F",BC37)))</formula>
    </cfRule>
  </conditionalFormatting>
  <conditionalFormatting sqref="BK39:BM39">
    <cfRule type="containsText" dxfId="33" priority="28" operator="containsText" text="S">
      <formula>NOT(ISERROR(SEARCH("S",BK39)))</formula>
    </cfRule>
    <cfRule type="containsText" dxfId="32" priority="29" operator="containsText" text="N">
      <formula>NOT(ISERROR(SEARCH("N",BK39)))</formula>
    </cfRule>
    <cfRule type="containsText" dxfId="31" priority="30" operator="containsText" text="F">
      <formula>NOT(ISERROR(SEARCH("F",BK39)))</formula>
    </cfRule>
  </conditionalFormatting>
  <conditionalFormatting sqref="AM38:AO38">
    <cfRule type="containsText" dxfId="30" priority="25" operator="containsText" text="S">
      <formula>NOT(ISERROR(SEARCH("S",AM38)))</formula>
    </cfRule>
    <cfRule type="containsText" dxfId="29" priority="26" operator="containsText" text="N">
      <formula>NOT(ISERROR(SEARCH("N",AM38)))</formula>
    </cfRule>
    <cfRule type="containsText" dxfId="28" priority="27" operator="containsText" text="F">
      <formula>NOT(ISERROR(SEARCH("F",AM38)))</formula>
    </cfRule>
  </conditionalFormatting>
  <conditionalFormatting sqref="AP39:AR39">
    <cfRule type="containsText" dxfId="27" priority="22" operator="containsText" text="S">
      <formula>NOT(ISERROR(SEARCH("S",AP39)))</formula>
    </cfRule>
    <cfRule type="containsText" dxfId="26" priority="23" operator="containsText" text="N">
      <formula>NOT(ISERROR(SEARCH("N",AP39)))</formula>
    </cfRule>
    <cfRule type="containsText" dxfId="25" priority="24" operator="containsText" text="F">
      <formula>NOT(ISERROR(SEARCH("F",AP39)))</formula>
    </cfRule>
  </conditionalFormatting>
  <conditionalFormatting sqref="AT36:AW36">
    <cfRule type="containsText" dxfId="24" priority="19" operator="containsText" text="S">
      <formula>NOT(ISERROR(SEARCH("S",AT36)))</formula>
    </cfRule>
    <cfRule type="containsText" dxfId="23" priority="20" operator="containsText" text="N">
      <formula>NOT(ISERROR(SEARCH("N",AT36)))</formula>
    </cfRule>
    <cfRule type="containsText" dxfId="22" priority="21" operator="containsText" text="F">
      <formula>NOT(ISERROR(SEARCH("F",AT36)))</formula>
    </cfRule>
  </conditionalFormatting>
  <conditionalFormatting sqref="AX37:AY37">
    <cfRule type="containsText" dxfId="21" priority="16" operator="containsText" text="S">
      <formula>NOT(ISERROR(SEARCH("S",AX37)))</formula>
    </cfRule>
    <cfRule type="containsText" dxfId="20" priority="17" operator="containsText" text="N">
      <formula>NOT(ISERROR(SEARCH("N",AX37)))</formula>
    </cfRule>
    <cfRule type="containsText" dxfId="19" priority="18" operator="containsText" text="F">
      <formula>NOT(ISERROR(SEARCH("F",AX37)))</formula>
    </cfRule>
  </conditionalFormatting>
  <conditionalFormatting sqref="BA37">
    <cfRule type="containsText" dxfId="18" priority="13" operator="containsText" text="S">
      <formula>NOT(ISERROR(SEARCH("S",BA37)))</formula>
    </cfRule>
    <cfRule type="containsText" dxfId="17" priority="14" operator="containsText" text="N">
      <formula>NOT(ISERROR(SEARCH("N",BA37)))</formula>
    </cfRule>
    <cfRule type="containsText" dxfId="16" priority="15" operator="containsText" text="F">
      <formula>NOT(ISERROR(SEARCH("F",BA37)))</formula>
    </cfRule>
  </conditionalFormatting>
  <conditionalFormatting sqref="BB38:BE38">
    <cfRule type="containsText" dxfId="15" priority="10" operator="containsText" text="S">
      <formula>NOT(ISERROR(SEARCH("S",BB38)))</formula>
    </cfRule>
    <cfRule type="containsText" dxfId="14" priority="11" operator="containsText" text="N">
      <formula>NOT(ISERROR(SEARCH("N",BB38)))</formula>
    </cfRule>
    <cfRule type="containsText" dxfId="13" priority="12" operator="containsText" text="F">
      <formula>NOT(ISERROR(SEARCH("F",BB38)))</formula>
    </cfRule>
  </conditionalFormatting>
  <conditionalFormatting sqref="BF39">
    <cfRule type="containsText" dxfId="12" priority="7" operator="containsText" text="S">
      <formula>NOT(ISERROR(SEARCH("S",BF39)))</formula>
    </cfRule>
    <cfRule type="containsText" dxfId="11" priority="8" operator="containsText" text="N">
      <formula>NOT(ISERROR(SEARCH("N",BF39)))</formula>
    </cfRule>
    <cfRule type="containsText" dxfId="10" priority="9" operator="containsText" text="F">
      <formula>NOT(ISERROR(SEARCH("F",BF39)))</formula>
    </cfRule>
  </conditionalFormatting>
  <conditionalFormatting sqref="BJ36:BM36">
    <cfRule type="containsText" dxfId="9" priority="4" operator="containsText" text="S">
      <formula>NOT(ISERROR(SEARCH("S",BJ36)))</formula>
    </cfRule>
    <cfRule type="containsText" dxfId="8" priority="5" operator="containsText" text="N">
      <formula>NOT(ISERROR(SEARCH("N",BJ36)))</formula>
    </cfRule>
    <cfRule type="containsText" dxfId="7" priority="6" operator="containsText" text="F">
      <formula>NOT(ISERROR(SEARCH("F",BJ36)))</formula>
    </cfRule>
  </conditionalFormatting>
  <conditionalFormatting sqref="BH39:BI39">
    <cfRule type="containsText" dxfId="6" priority="1" operator="containsText" text="S">
      <formula>NOT(ISERROR(SEARCH("S",BH39)))</formula>
    </cfRule>
    <cfRule type="containsText" dxfId="5" priority="2" operator="containsText" text="N">
      <formula>NOT(ISERROR(SEARCH("N",BH39)))</formula>
    </cfRule>
    <cfRule type="containsText" dxfId="4" priority="3" operator="containsText" text="F">
      <formula>NOT(ISERROR(SEARCH("F",BH39)))</formula>
    </cfRule>
  </conditionalFormatting>
  <printOptions horizontalCentered="1"/>
  <pageMargins left="0.19685039370078741" right="0.19685039370078741" top="0.78740157480314965" bottom="0.59055118110236227" header="0.39370078740157483" footer="0.39370078740157483"/>
  <pageSetup paperSize="8" scale="2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P233"/>
  <sheetViews>
    <sheetView zoomScale="55" zoomScaleNormal="55" zoomScaleSheetLayoutView="25" zoomScalePageLayoutView="10" workbookViewId="0">
      <selection activeCell="R35" sqref="R35"/>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41" width="7.7109375" style="2" customWidth="1"/>
    <col min="42" max="42" width="7.7109375" style="61" customWidth="1"/>
    <col min="43" max="49" width="7.7109375" style="2" customWidth="1"/>
    <col min="50" max="16384" width="11.42578125" style="2"/>
  </cols>
  <sheetData>
    <row r="1" spans="1:32" s="2" customFormat="1" ht="39.75" customHeight="1" thickBot="1" x14ac:dyDescent="0.25">
      <c r="A1" s="855" t="s">
        <v>260</v>
      </c>
      <c r="B1" s="856"/>
      <c r="C1" s="856"/>
      <c r="D1" s="856"/>
      <c r="E1" s="856"/>
      <c r="F1" s="856"/>
      <c r="G1" s="857"/>
      <c r="H1" s="700" t="s">
        <v>153</v>
      </c>
      <c r="I1" s="697"/>
      <c r="J1" s="697"/>
      <c r="K1" s="697"/>
      <c r="L1" s="697"/>
      <c r="M1" s="697"/>
      <c r="N1" s="697"/>
      <c r="O1" s="697"/>
      <c r="P1" s="697"/>
      <c r="Q1" s="697"/>
      <c r="R1" s="697"/>
      <c r="S1" s="697"/>
      <c r="T1" s="697"/>
      <c r="U1" s="697"/>
      <c r="V1" s="697"/>
      <c r="W1" s="697"/>
      <c r="X1" s="697"/>
      <c r="Y1" s="697"/>
      <c r="Z1" s="697"/>
      <c r="AA1" s="697"/>
      <c r="AB1" s="697"/>
      <c r="AC1" s="697"/>
      <c r="AD1" s="697"/>
      <c r="AE1" s="539" t="s">
        <v>152</v>
      </c>
      <c r="AF1" s="540" t="s">
        <v>108</v>
      </c>
    </row>
    <row r="2" spans="1:32" s="2" customFormat="1" ht="30" customHeight="1" thickBot="1" x14ac:dyDescent="0.25">
      <c r="A2" s="858"/>
      <c r="B2" s="859"/>
      <c r="C2" s="859"/>
      <c r="D2" s="859"/>
      <c r="E2" s="859"/>
      <c r="F2" s="859"/>
      <c r="G2" s="860"/>
      <c r="H2" s="698"/>
      <c r="I2" s="699"/>
      <c r="J2" s="699"/>
      <c r="K2" s="699"/>
      <c r="L2" s="699"/>
      <c r="M2" s="699"/>
      <c r="N2" s="699"/>
      <c r="O2" s="699"/>
      <c r="P2" s="699"/>
      <c r="Q2" s="699"/>
      <c r="R2" s="699"/>
      <c r="S2" s="699"/>
      <c r="T2" s="699"/>
      <c r="U2" s="699"/>
      <c r="V2" s="699"/>
      <c r="W2" s="699"/>
      <c r="X2" s="699"/>
      <c r="Y2" s="699"/>
      <c r="Z2" s="699"/>
      <c r="AA2" s="699"/>
      <c r="AB2" s="699"/>
      <c r="AC2" s="699"/>
      <c r="AD2" s="699"/>
      <c r="AE2" s="539" t="s">
        <v>150</v>
      </c>
      <c r="AF2" s="541" t="s">
        <v>151</v>
      </c>
    </row>
    <row r="3" spans="1:32" s="2" customFormat="1" ht="50.1" customHeight="1" thickBot="1" x14ac:dyDescent="0.25">
      <c r="A3" s="836" t="s">
        <v>154</v>
      </c>
      <c r="B3" s="838" t="s">
        <v>155</v>
      </c>
      <c r="C3" s="838" t="s">
        <v>156</v>
      </c>
      <c r="D3" s="846" t="s">
        <v>142</v>
      </c>
      <c r="E3" s="847"/>
      <c r="F3" s="847"/>
      <c r="G3" s="848"/>
      <c r="H3" s="846" t="s">
        <v>143</v>
      </c>
      <c r="I3" s="847"/>
      <c r="J3" s="847"/>
      <c r="K3" s="848"/>
      <c r="L3" s="846" t="s">
        <v>144</v>
      </c>
      <c r="M3" s="847"/>
      <c r="N3" s="847"/>
      <c r="O3" s="848"/>
      <c r="P3" s="846" t="s">
        <v>145</v>
      </c>
      <c r="Q3" s="847"/>
      <c r="R3" s="847"/>
      <c r="S3" s="848"/>
      <c r="T3" s="846" t="s">
        <v>146</v>
      </c>
      <c r="U3" s="847"/>
      <c r="V3" s="847"/>
      <c r="W3" s="848"/>
      <c r="X3" s="897" t="s">
        <v>147</v>
      </c>
      <c r="Y3" s="898"/>
      <c r="Z3" s="898"/>
      <c r="AA3" s="899"/>
      <c r="AB3" s="897" t="s">
        <v>148</v>
      </c>
      <c r="AC3" s="898"/>
      <c r="AD3" s="899"/>
      <c r="AE3" s="740" t="s">
        <v>149</v>
      </c>
      <c r="AF3" s="742"/>
    </row>
    <row r="4" spans="1:32" s="19" customFormat="1" ht="26.25" customHeight="1" thickBot="1" x14ac:dyDescent="0.25">
      <c r="A4" s="837"/>
      <c r="B4" s="839"/>
      <c r="C4" s="840"/>
      <c r="D4" s="257">
        <v>0.25</v>
      </c>
      <c r="E4" s="258">
        <v>0.58333333333333337</v>
      </c>
      <c r="F4" s="258">
        <v>0.91666666666666663</v>
      </c>
      <c r="G4" s="259"/>
      <c r="H4" s="257">
        <v>0.25</v>
      </c>
      <c r="I4" s="258">
        <v>0.58333333333333337</v>
      </c>
      <c r="J4" s="258">
        <v>0.91666666666666663</v>
      </c>
      <c r="K4" s="259"/>
      <c r="L4" s="257">
        <v>0.25</v>
      </c>
      <c r="M4" s="258">
        <v>0.58333333333333337</v>
      </c>
      <c r="N4" s="258">
        <v>0.91666666666666663</v>
      </c>
      <c r="O4" s="259"/>
      <c r="P4" s="257">
        <v>0.25</v>
      </c>
      <c r="Q4" s="258">
        <v>0.58333333333333337</v>
      </c>
      <c r="R4" s="258">
        <v>0.91666666666666663</v>
      </c>
      <c r="S4" s="259"/>
      <c r="T4" s="257">
        <v>0.25</v>
      </c>
      <c r="U4" s="258">
        <v>0.58333333333333337</v>
      </c>
      <c r="V4" s="258">
        <v>0.91666666666666663</v>
      </c>
      <c r="W4" s="259"/>
      <c r="X4" s="14">
        <v>0.25</v>
      </c>
      <c r="Y4" s="15">
        <v>0.58333333333333337</v>
      </c>
      <c r="Z4" s="15">
        <v>0.91666666666666663</v>
      </c>
      <c r="AA4" s="16"/>
      <c r="AB4" s="147">
        <v>0.25</v>
      </c>
      <c r="AC4" s="135">
        <v>0.75</v>
      </c>
      <c r="AD4" s="138"/>
      <c r="AE4" s="76" t="s">
        <v>159</v>
      </c>
      <c r="AF4" s="77" t="s">
        <v>160</v>
      </c>
    </row>
    <row r="5" spans="1:32" s="2" customFormat="1" ht="15" customHeight="1" x14ac:dyDescent="0.2">
      <c r="A5" s="722">
        <v>1</v>
      </c>
      <c r="B5" s="729" t="s">
        <v>15</v>
      </c>
      <c r="C5" s="20" t="s">
        <v>157</v>
      </c>
      <c r="D5" s="80"/>
      <c r="E5" s="22"/>
      <c r="F5" s="22"/>
      <c r="G5" s="79"/>
      <c r="H5" s="21"/>
      <c r="I5" s="22"/>
      <c r="J5" s="22"/>
      <c r="K5" s="23"/>
      <c r="L5" s="80"/>
      <c r="M5" s="22"/>
      <c r="N5" s="22"/>
      <c r="O5" s="23"/>
      <c r="P5" s="21"/>
      <c r="Q5" s="22"/>
      <c r="R5" s="22"/>
      <c r="S5" s="23"/>
      <c r="T5" s="80"/>
      <c r="U5" s="22"/>
      <c r="V5" s="22"/>
      <c r="W5" s="23"/>
      <c r="X5" s="80"/>
      <c r="Y5" s="22"/>
      <c r="Z5" s="22"/>
      <c r="AA5" s="23"/>
      <c r="AB5" s="80"/>
      <c r="AC5" s="22"/>
      <c r="AD5" s="96"/>
      <c r="AE5" s="707">
        <f>SUM(D5:AD5)</f>
        <v>0</v>
      </c>
      <c r="AF5" s="703">
        <f>SUM(D6:AD6)</f>
        <v>0</v>
      </c>
    </row>
    <row r="6" spans="1:32" s="2" customFormat="1" ht="15" customHeight="1" x14ac:dyDescent="0.2">
      <c r="A6" s="723"/>
      <c r="B6" s="730"/>
      <c r="C6" s="25" t="s">
        <v>158</v>
      </c>
      <c r="D6" s="83"/>
      <c r="E6" s="27"/>
      <c r="F6" s="27"/>
      <c r="G6" s="82"/>
      <c r="H6" s="26"/>
      <c r="I6" s="27"/>
      <c r="J6" s="27"/>
      <c r="K6" s="28"/>
      <c r="L6" s="83"/>
      <c r="M6" s="27"/>
      <c r="N6" s="27"/>
      <c r="O6" s="28"/>
      <c r="P6" s="26"/>
      <c r="Q6" s="27"/>
      <c r="R6" s="27"/>
      <c r="S6" s="28"/>
      <c r="T6" s="83"/>
      <c r="U6" s="27"/>
      <c r="V6" s="27"/>
      <c r="W6" s="28"/>
      <c r="X6" s="83"/>
      <c r="Y6" s="27"/>
      <c r="Z6" s="27"/>
      <c r="AA6" s="28"/>
      <c r="AB6" s="83"/>
      <c r="AC6" s="27"/>
      <c r="AD6" s="97"/>
      <c r="AE6" s="708"/>
      <c r="AF6" s="704"/>
    </row>
    <row r="7" spans="1:32" s="2" customFormat="1" ht="15" customHeight="1" x14ac:dyDescent="0.2">
      <c r="A7" s="723"/>
      <c r="B7" s="731" t="s">
        <v>18</v>
      </c>
      <c r="C7" s="30" t="s">
        <v>157</v>
      </c>
      <c r="D7" s="31"/>
      <c r="E7" s="32"/>
      <c r="F7" s="32"/>
      <c r="G7" s="85"/>
      <c r="H7" s="31"/>
      <c r="I7" s="32"/>
      <c r="J7" s="32"/>
      <c r="K7" s="85"/>
      <c r="L7" s="31"/>
      <c r="M7" s="32"/>
      <c r="N7" s="32"/>
      <c r="O7" s="85"/>
      <c r="P7" s="31"/>
      <c r="Q7" s="98"/>
      <c r="R7" s="32"/>
      <c r="S7" s="85"/>
      <c r="T7" s="31"/>
      <c r="U7" s="98"/>
      <c r="V7" s="32"/>
      <c r="W7" s="33"/>
      <c r="X7" s="31"/>
      <c r="Y7" s="98"/>
      <c r="Z7" s="32"/>
      <c r="AA7" s="99"/>
      <c r="AB7" s="86"/>
      <c r="AC7" s="32"/>
      <c r="AD7" s="99"/>
      <c r="AE7" s="709">
        <f>SUM(D7:AD7)</f>
        <v>0</v>
      </c>
      <c r="AF7" s="705">
        <f>SUM(D8:AD8)</f>
        <v>0</v>
      </c>
    </row>
    <row r="8" spans="1:32" s="2" customFormat="1" ht="15" customHeight="1" x14ac:dyDescent="0.2">
      <c r="A8" s="723"/>
      <c r="B8" s="732"/>
      <c r="C8" s="25" t="s">
        <v>158</v>
      </c>
      <c r="D8" s="26"/>
      <c r="E8" s="27"/>
      <c r="F8" s="27"/>
      <c r="G8" s="82"/>
      <c r="H8" s="26"/>
      <c r="I8" s="27"/>
      <c r="J8" s="27"/>
      <c r="K8" s="82"/>
      <c r="L8" s="26"/>
      <c r="M8" s="27"/>
      <c r="N8" s="27"/>
      <c r="O8" s="82"/>
      <c r="P8" s="26"/>
      <c r="Q8" s="100"/>
      <c r="R8" s="27"/>
      <c r="S8" s="82"/>
      <c r="T8" s="26"/>
      <c r="U8" s="100"/>
      <c r="V8" s="27"/>
      <c r="W8" s="28"/>
      <c r="X8" s="26"/>
      <c r="Y8" s="100"/>
      <c r="Z8" s="27"/>
      <c r="AA8" s="97"/>
      <c r="AB8" s="83"/>
      <c r="AC8" s="27"/>
      <c r="AD8" s="97"/>
      <c r="AE8" s="708"/>
      <c r="AF8" s="704"/>
    </row>
    <row r="9" spans="1:32" s="2" customFormat="1" ht="15" customHeight="1" x14ac:dyDescent="0.2">
      <c r="A9" s="723"/>
      <c r="B9" s="725" t="s">
        <v>19</v>
      </c>
      <c r="C9" s="30" t="s">
        <v>157</v>
      </c>
      <c r="D9" s="31"/>
      <c r="E9" s="32"/>
      <c r="F9" s="32"/>
      <c r="G9" s="33"/>
      <c r="H9" s="86"/>
      <c r="I9" s="32"/>
      <c r="J9" s="32"/>
      <c r="K9" s="85"/>
      <c r="L9" s="31"/>
      <c r="M9" s="32"/>
      <c r="N9" s="32"/>
      <c r="O9" s="85"/>
      <c r="P9" s="31"/>
      <c r="Q9" s="32"/>
      <c r="R9" s="32"/>
      <c r="S9" s="33"/>
      <c r="T9" s="86"/>
      <c r="U9" s="32"/>
      <c r="V9" s="98"/>
      <c r="W9" s="85"/>
      <c r="X9" s="31"/>
      <c r="Y9" s="32"/>
      <c r="Z9" s="98"/>
      <c r="AA9" s="85"/>
      <c r="AB9" s="31"/>
      <c r="AC9" s="32"/>
      <c r="AD9" s="99"/>
      <c r="AE9" s="709">
        <f>SUM(D9:AD9)</f>
        <v>0</v>
      </c>
      <c r="AF9" s="705">
        <f>SUM(D10:AD10)</f>
        <v>0</v>
      </c>
    </row>
    <row r="10" spans="1:32" s="2" customFormat="1" ht="15" customHeight="1" x14ac:dyDescent="0.2">
      <c r="A10" s="723"/>
      <c r="B10" s="726"/>
      <c r="C10" s="25" t="s">
        <v>158</v>
      </c>
      <c r="D10" s="26"/>
      <c r="E10" s="27"/>
      <c r="F10" s="27"/>
      <c r="G10" s="28"/>
      <c r="H10" s="83"/>
      <c r="I10" s="27"/>
      <c r="J10" s="27"/>
      <c r="K10" s="82"/>
      <c r="L10" s="26"/>
      <c r="M10" s="27"/>
      <c r="N10" s="27"/>
      <c r="O10" s="82"/>
      <c r="P10" s="26"/>
      <c r="Q10" s="27"/>
      <c r="R10" s="27"/>
      <c r="S10" s="28"/>
      <c r="T10" s="83"/>
      <c r="U10" s="27"/>
      <c r="V10" s="100"/>
      <c r="W10" s="82"/>
      <c r="X10" s="26"/>
      <c r="Y10" s="27"/>
      <c r="Z10" s="100"/>
      <c r="AA10" s="82"/>
      <c r="AB10" s="26"/>
      <c r="AC10" s="27"/>
      <c r="AD10" s="97"/>
      <c r="AE10" s="708"/>
      <c r="AF10" s="704"/>
    </row>
    <row r="11" spans="1:32" s="2" customFormat="1" ht="15" customHeight="1" x14ac:dyDescent="0.2">
      <c r="A11" s="723"/>
      <c r="B11" s="727" t="s">
        <v>20</v>
      </c>
      <c r="C11" s="30" t="s">
        <v>157</v>
      </c>
      <c r="D11" s="32"/>
      <c r="E11" s="32"/>
      <c r="F11" s="32"/>
      <c r="G11" s="85"/>
      <c r="H11" s="31"/>
      <c r="I11" s="32"/>
      <c r="J11" s="32"/>
      <c r="K11" s="33"/>
      <c r="L11" s="86"/>
      <c r="M11" s="32"/>
      <c r="N11" s="32"/>
      <c r="O11" s="33"/>
      <c r="P11" s="86"/>
      <c r="Q11" s="32"/>
      <c r="R11" s="32"/>
      <c r="S11" s="33"/>
      <c r="T11" s="86"/>
      <c r="U11" s="32"/>
      <c r="V11" s="32"/>
      <c r="W11" s="33"/>
      <c r="X11" s="86"/>
      <c r="Y11" s="32"/>
      <c r="Z11" s="32"/>
      <c r="AA11" s="99"/>
      <c r="AB11" s="86"/>
      <c r="AC11" s="32"/>
      <c r="AD11" s="99"/>
      <c r="AE11" s="709">
        <f>SUM(D11:AD11)</f>
        <v>0</v>
      </c>
      <c r="AF11" s="705">
        <f>SUM(D12:AD12)</f>
        <v>0</v>
      </c>
    </row>
    <row r="12" spans="1:32" s="2" customFormat="1" ht="15" customHeight="1" thickBot="1" x14ac:dyDescent="0.25">
      <c r="A12" s="724"/>
      <c r="B12" s="728"/>
      <c r="C12" s="40" t="s">
        <v>158</v>
      </c>
      <c r="D12" s="41"/>
      <c r="E12" s="41"/>
      <c r="F12" s="41"/>
      <c r="G12" s="87"/>
      <c r="H12" s="43"/>
      <c r="I12" s="41"/>
      <c r="J12" s="41"/>
      <c r="K12" s="28"/>
      <c r="L12" s="83"/>
      <c r="M12" s="41"/>
      <c r="N12" s="41"/>
      <c r="O12" s="28"/>
      <c r="P12" s="83"/>
      <c r="Q12" s="41"/>
      <c r="R12" s="41"/>
      <c r="S12" s="28"/>
      <c r="T12" s="83"/>
      <c r="U12" s="41"/>
      <c r="V12" s="41"/>
      <c r="W12" s="28"/>
      <c r="X12" s="83"/>
      <c r="Y12" s="41"/>
      <c r="Z12" s="41"/>
      <c r="AA12" s="103"/>
      <c r="AB12" s="88"/>
      <c r="AC12" s="41"/>
      <c r="AD12" s="103"/>
      <c r="AE12" s="713"/>
      <c r="AF12" s="706"/>
    </row>
    <row r="13" spans="1:32" s="2" customFormat="1" ht="26.45" customHeight="1" thickBot="1" x14ac:dyDescent="0.4">
      <c r="A13" s="44"/>
      <c r="B13" s="45"/>
      <c r="C13" s="58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s="2" customFormat="1" ht="15" customHeight="1" x14ac:dyDescent="0.2">
      <c r="A14" s="722">
        <v>2</v>
      </c>
      <c r="B14" s="729" t="s">
        <v>15</v>
      </c>
      <c r="C14" s="20" t="s">
        <v>157</v>
      </c>
      <c r="D14" s="21"/>
      <c r="E14" s="22"/>
      <c r="F14" s="22"/>
      <c r="G14" s="23"/>
      <c r="H14" s="80"/>
      <c r="I14" s="22"/>
      <c r="J14" s="22"/>
      <c r="K14" s="23"/>
      <c r="L14" s="80"/>
      <c r="M14" s="22"/>
      <c r="N14" s="22"/>
      <c r="O14" s="23"/>
      <c r="P14" s="80"/>
      <c r="Q14" s="22"/>
      <c r="R14" s="22"/>
      <c r="S14" s="23"/>
      <c r="T14" s="80"/>
      <c r="U14" s="22"/>
      <c r="V14" s="22"/>
      <c r="W14" s="23"/>
      <c r="X14" s="80"/>
      <c r="Y14" s="22"/>
      <c r="Z14" s="102"/>
      <c r="AA14" s="23"/>
      <c r="AB14" s="80"/>
      <c r="AC14" s="22"/>
      <c r="AD14" s="96"/>
      <c r="AE14" s="707">
        <f>SUM(D14:AD14)</f>
        <v>0</v>
      </c>
      <c r="AF14" s="703">
        <f>SUM(D15:AD15)</f>
        <v>0</v>
      </c>
    </row>
    <row r="15" spans="1:32" s="2" customFormat="1" ht="15" customHeight="1" x14ac:dyDescent="0.2">
      <c r="A15" s="723"/>
      <c r="B15" s="730"/>
      <c r="C15" s="25" t="s">
        <v>158</v>
      </c>
      <c r="D15" s="26"/>
      <c r="E15" s="27"/>
      <c r="F15" s="27"/>
      <c r="G15" s="28"/>
      <c r="H15" s="83"/>
      <c r="I15" s="27"/>
      <c r="J15" s="27"/>
      <c r="K15" s="28"/>
      <c r="L15" s="83"/>
      <c r="M15" s="27"/>
      <c r="N15" s="27"/>
      <c r="O15" s="28"/>
      <c r="P15" s="83"/>
      <c r="Q15" s="27"/>
      <c r="R15" s="27"/>
      <c r="S15" s="28"/>
      <c r="T15" s="83"/>
      <c r="U15" s="27"/>
      <c r="V15" s="27"/>
      <c r="W15" s="28"/>
      <c r="X15" s="83"/>
      <c r="Y15" s="27"/>
      <c r="Z15" s="100"/>
      <c r="AA15" s="28"/>
      <c r="AB15" s="83"/>
      <c r="AC15" s="27"/>
      <c r="AD15" s="97"/>
      <c r="AE15" s="708"/>
      <c r="AF15" s="704"/>
    </row>
    <row r="16" spans="1:32" s="2" customFormat="1" ht="15" customHeight="1" x14ac:dyDescent="0.2">
      <c r="A16" s="723"/>
      <c r="B16" s="731" t="s">
        <v>18</v>
      </c>
      <c r="C16" s="30" t="s">
        <v>157</v>
      </c>
      <c r="D16" s="31"/>
      <c r="E16" s="32"/>
      <c r="F16" s="32"/>
      <c r="G16" s="85"/>
      <c r="H16" s="31"/>
      <c r="I16" s="32"/>
      <c r="J16" s="32"/>
      <c r="K16" s="85"/>
      <c r="L16" s="31"/>
      <c r="M16" s="32"/>
      <c r="N16" s="32"/>
      <c r="O16" s="33"/>
      <c r="P16" s="86"/>
      <c r="Q16" s="32"/>
      <c r="R16" s="32"/>
      <c r="S16" s="33"/>
      <c r="T16" s="86"/>
      <c r="U16" s="32"/>
      <c r="V16" s="98"/>
      <c r="W16" s="33"/>
      <c r="X16" s="86"/>
      <c r="Y16" s="32"/>
      <c r="Z16" s="98"/>
      <c r="AA16" s="33"/>
      <c r="AB16" s="86"/>
      <c r="AC16" s="32"/>
      <c r="AD16" s="99"/>
      <c r="AE16" s="709">
        <f>SUM(D16:AD16)</f>
        <v>0</v>
      </c>
      <c r="AF16" s="705">
        <f>SUM(D17:AD17)</f>
        <v>0</v>
      </c>
    </row>
    <row r="17" spans="1:39" s="2" customFormat="1" ht="15" customHeight="1" x14ac:dyDescent="0.2">
      <c r="A17" s="723"/>
      <c r="B17" s="732"/>
      <c r="C17" s="25" t="s">
        <v>158</v>
      </c>
      <c r="D17" s="26"/>
      <c r="E17" s="27"/>
      <c r="F17" s="27"/>
      <c r="G17" s="82"/>
      <c r="H17" s="26"/>
      <c r="I17" s="27"/>
      <c r="J17" s="27"/>
      <c r="K17" s="82"/>
      <c r="L17" s="26"/>
      <c r="M17" s="27"/>
      <c r="N17" s="27"/>
      <c r="O17" s="28"/>
      <c r="P17" s="83"/>
      <c r="Q17" s="27"/>
      <c r="R17" s="27"/>
      <c r="S17" s="28"/>
      <c r="T17" s="83"/>
      <c r="U17" s="27"/>
      <c r="V17" s="100"/>
      <c r="W17" s="28"/>
      <c r="X17" s="83"/>
      <c r="Y17" s="27"/>
      <c r="Z17" s="100"/>
      <c r="AA17" s="28"/>
      <c r="AB17" s="83"/>
      <c r="AC17" s="27"/>
      <c r="AD17" s="97"/>
      <c r="AE17" s="708"/>
      <c r="AF17" s="704"/>
    </row>
    <row r="18" spans="1:39" s="2" customFormat="1" ht="15" customHeight="1" x14ac:dyDescent="0.2">
      <c r="A18" s="723"/>
      <c r="B18" s="725" t="s">
        <v>19</v>
      </c>
      <c r="C18" s="30" t="s">
        <v>157</v>
      </c>
      <c r="D18" s="31"/>
      <c r="E18" s="32"/>
      <c r="F18" s="98"/>
      <c r="G18" s="85"/>
      <c r="H18" s="31"/>
      <c r="I18" s="32"/>
      <c r="J18" s="32"/>
      <c r="K18" s="33"/>
      <c r="L18" s="31"/>
      <c r="M18" s="32"/>
      <c r="N18" s="32"/>
      <c r="O18" s="85"/>
      <c r="P18" s="31"/>
      <c r="Q18" s="32"/>
      <c r="R18" s="32"/>
      <c r="S18" s="85"/>
      <c r="T18" s="31"/>
      <c r="U18" s="32"/>
      <c r="V18" s="32"/>
      <c r="W18" s="85"/>
      <c r="X18" s="31"/>
      <c r="Y18" s="32"/>
      <c r="Z18" s="32"/>
      <c r="AA18" s="99"/>
      <c r="AB18" s="86"/>
      <c r="AC18" s="32"/>
      <c r="AD18" s="99"/>
      <c r="AE18" s="709">
        <f>SUM(D18:AD18)</f>
        <v>0</v>
      </c>
      <c r="AF18" s="705">
        <f>SUM(D19:AD19)</f>
        <v>0</v>
      </c>
    </row>
    <row r="19" spans="1:39" s="2" customFormat="1" ht="15" customHeight="1" x14ac:dyDescent="0.2">
      <c r="A19" s="723"/>
      <c r="B19" s="726"/>
      <c r="C19" s="25" t="s">
        <v>158</v>
      </c>
      <c r="D19" s="26"/>
      <c r="E19" s="27"/>
      <c r="F19" s="100"/>
      <c r="G19" s="82"/>
      <c r="H19" s="26"/>
      <c r="I19" s="27"/>
      <c r="J19" s="27"/>
      <c r="K19" s="28"/>
      <c r="L19" s="26"/>
      <c r="M19" s="27"/>
      <c r="N19" s="27"/>
      <c r="O19" s="82"/>
      <c r="P19" s="26"/>
      <c r="Q19" s="27"/>
      <c r="R19" s="27"/>
      <c r="S19" s="82"/>
      <c r="T19" s="26"/>
      <c r="U19" s="27"/>
      <c r="V19" s="27"/>
      <c r="W19" s="82"/>
      <c r="X19" s="26"/>
      <c r="Y19" s="27"/>
      <c r="Z19" s="27"/>
      <c r="AA19" s="97"/>
      <c r="AB19" s="83"/>
      <c r="AC19" s="27"/>
      <c r="AD19" s="97"/>
      <c r="AE19" s="708"/>
      <c r="AF19" s="704"/>
    </row>
    <row r="20" spans="1:39" s="2" customFormat="1" ht="15" customHeight="1" x14ac:dyDescent="0.2">
      <c r="A20" s="723"/>
      <c r="B20" s="727" t="s">
        <v>20</v>
      </c>
      <c r="C20" s="30" t="s">
        <v>157</v>
      </c>
      <c r="D20" s="32"/>
      <c r="E20" s="32"/>
      <c r="F20" s="32"/>
      <c r="G20" s="85"/>
      <c r="H20" s="31"/>
      <c r="I20" s="32"/>
      <c r="J20" s="32"/>
      <c r="K20" s="33"/>
      <c r="L20" s="86"/>
      <c r="M20" s="32"/>
      <c r="N20" s="32"/>
      <c r="O20" s="85"/>
      <c r="P20" s="31"/>
      <c r="Q20" s="32"/>
      <c r="R20" s="32"/>
      <c r="S20" s="33"/>
      <c r="T20" s="31"/>
      <c r="U20" s="32"/>
      <c r="V20" s="32"/>
      <c r="W20" s="33"/>
      <c r="X20" s="31"/>
      <c r="Y20" s="32"/>
      <c r="Z20" s="32"/>
      <c r="AA20" s="33"/>
      <c r="AB20" s="31"/>
      <c r="AC20" s="32"/>
      <c r="AD20" s="99"/>
      <c r="AE20" s="709">
        <f>SUM(D20:AD20)</f>
        <v>0</v>
      </c>
      <c r="AF20" s="705">
        <f>SUM(D21:AD21)</f>
        <v>0</v>
      </c>
    </row>
    <row r="21" spans="1:39" s="2" customFormat="1" ht="15" customHeight="1" thickBot="1" x14ac:dyDescent="0.25">
      <c r="A21" s="724"/>
      <c r="B21" s="728"/>
      <c r="C21" s="40" t="s">
        <v>158</v>
      </c>
      <c r="D21" s="41"/>
      <c r="E21" s="41"/>
      <c r="F21" s="41"/>
      <c r="G21" s="87"/>
      <c r="H21" s="43"/>
      <c r="I21" s="41"/>
      <c r="J21" s="41"/>
      <c r="K21" s="42"/>
      <c r="L21" s="88"/>
      <c r="M21" s="41"/>
      <c r="N21" s="41"/>
      <c r="O21" s="87"/>
      <c r="P21" s="43"/>
      <c r="Q21" s="41"/>
      <c r="R21" s="41"/>
      <c r="S21" s="42"/>
      <c r="T21" s="43"/>
      <c r="U21" s="27"/>
      <c r="V21" s="41"/>
      <c r="W21" s="42"/>
      <c r="X21" s="43"/>
      <c r="Y21" s="41"/>
      <c r="Z21" s="41"/>
      <c r="AA21" s="42"/>
      <c r="AB21" s="43"/>
      <c r="AC21" s="41"/>
      <c r="AD21" s="103"/>
      <c r="AE21" s="713"/>
      <c r="AF21" s="706"/>
    </row>
    <row r="22" spans="1:39" s="2" customFormat="1" ht="26.45" customHeight="1" thickBot="1" x14ac:dyDescent="0.4">
      <c r="A22" s="44"/>
      <c r="B22" s="45"/>
      <c r="C22" s="58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9" s="2" customFormat="1" ht="15" customHeight="1" x14ac:dyDescent="0.2">
      <c r="A23" s="722">
        <v>3</v>
      </c>
      <c r="B23" s="729" t="s">
        <v>15</v>
      </c>
      <c r="C23" s="20" t="s">
        <v>157</v>
      </c>
      <c r="D23" s="21"/>
      <c r="E23" s="22"/>
      <c r="F23" s="22"/>
      <c r="G23" s="23"/>
      <c r="H23" s="80"/>
      <c r="I23" s="22"/>
      <c r="J23" s="22"/>
      <c r="K23" s="23"/>
      <c r="L23" s="80"/>
      <c r="M23" s="22"/>
      <c r="N23" s="22"/>
      <c r="O23" s="79"/>
      <c r="P23" s="21"/>
      <c r="Q23" s="22"/>
      <c r="R23" s="22"/>
      <c r="S23" s="23"/>
      <c r="T23" s="80"/>
      <c r="U23" s="22"/>
      <c r="V23" s="22"/>
      <c r="W23" s="23"/>
      <c r="X23" s="80"/>
      <c r="Y23" s="102"/>
      <c r="Z23" s="22"/>
      <c r="AA23" s="23"/>
      <c r="AB23" s="80"/>
      <c r="AC23" s="22"/>
      <c r="AD23" s="96"/>
      <c r="AE23" s="707">
        <f>SUM(D23:AD23)</f>
        <v>0</v>
      </c>
      <c r="AF23" s="703">
        <f>SUM(D24:AD24)</f>
        <v>0</v>
      </c>
    </row>
    <row r="24" spans="1:39" s="2" customFormat="1" ht="15" customHeight="1" x14ac:dyDescent="0.2">
      <c r="A24" s="723"/>
      <c r="B24" s="730"/>
      <c r="C24" s="25" t="s">
        <v>158</v>
      </c>
      <c r="D24" s="26"/>
      <c r="E24" s="27"/>
      <c r="F24" s="27"/>
      <c r="G24" s="28"/>
      <c r="H24" s="83"/>
      <c r="I24" s="27"/>
      <c r="J24" s="27"/>
      <c r="K24" s="28"/>
      <c r="L24" s="83"/>
      <c r="M24" s="27"/>
      <c r="N24" s="27"/>
      <c r="O24" s="82"/>
      <c r="P24" s="26"/>
      <c r="Q24" s="27"/>
      <c r="R24" s="27"/>
      <c r="S24" s="28"/>
      <c r="T24" s="83"/>
      <c r="U24" s="27"/>
      <c r="V24" s="27"/>
      <c r="W24" s="28"/>
      <c r="X24" s="83"/>
      <c r="Y24" s="100"/>
      <c r="Z24" s="27"/>
      <c r="AA24" s="28"/>
      <c r="AB24" s="83"/>
      <c r="AC24" s="27"/>
      <c r="AD24" s="97"/>
      <c r="AE24" s="708"/>
      <c r="AF24" s="704"/>
    </row>
    <row r="25" spans="1:39" s="2" customFormat="1" ht="15" customHeight="1" x14ac:dyDescent="0.2">
      <c r="A25" s="723"/>
      <c r="B25" s="731" t="s">
        <v>18</v>
      </c>
      <c r="C25" s="30" t="s">
        <v>157</v>
      </c>
      <c r="D25" s="31"/>
      <c r="E25" s="32"/>
      <c r="F25" s="98"/>
      <c r="G25" s="85"/>
      <c r="H25" s="31"/>
      <c r="I25" s="32"/>
      <c r="J25" s="98"/>
      <c r="K25" s="33"/>
      <c r="L25" s="32"/>
      <c r="M25" s="32"/>
      <c r="N25" s="32"/>
      <c r="O25" s="85"/>
      <c r="P25" s="31"/>
      <c r="Q25" s="32"/>
      <c r="R25" s="32"/>
      <c r="S25" s="85"/>
      <c r="T25" s="31"/>
      <c r="U25" s="32"/>
      <c r="V25" s="32"/>
      <c r="W25" s="85"/>
      <c r="X25" s="31"/>
      <c r="Y25" s="32"/>
      <c r="Z25" s="32"/>
      <c r="AA25" s="99"/>
      <c r="AB25" s="86"/>
      <c r="AC25" s="32"/>
      <c r="AD25" s="99"/>
      <c r="AE25" s="709">
        <f>SUM(D25:AD25)</f>
        <v>0</v>
      </c>
      <c r="AF25" s="705">
        <f>SUM(D26:AD26)</f>
        <v>0</v>
      </c>
    </row>
    <row r="26" spans="1:39" s="2" customFormat="1" ht="15" customHeight="1" x14ac:dyDescent="0.2">
      <c r="A26" s="723"/>
      <c r="B26" s="732"/>
      <c r="C26" s="25" t="s">
        <v>158</v>
      </c>
      <c r="D26" s="26"/>
      <c r="E26" s="27"/>
      <c r="F26" s="100"/>
      <c r="G26" s="82"/>
      <c r="H26" s="26"/>
      <c r="I26" s="27"/>
      <c r="J26" s="100"/>
      <c r="K26" s="28"/>
      <c r="L26" s="27"/>
      <c r="M26" s="27"/>
      <c r="N26" s="27"/>
      <c r="O26" s="82"/>
      <c r="P26" s="26"/>
      <c r="Q26" s="27"/>
      <c r="R26" s="27"/>
      <c r="S26" s="82"/>
      <c r="T26" s="26"/>
      <c r="U26" s="27"/>
      <c r="V26" s="27"/>
      <c r="W26" s="82"/>
      <c r="X26" s="26"/>
      <c r="Y26" s="27"/>
      <c r="Z26" s="27"/>
      <c r="AA26" s="97"/>
      <c r="AB26" s="83"/>
      <c r="AC26" s="27"/>
      <c r="AD26" s="97"/>
      <c r="AE26" s="708"/>
      <c r="AF26" s="704"/>
    </row>
    <row r="27" spans="1:39" s="2" customFormat="1" ht="15" customHeight="1" x14ac:dyDescent="0.2">
      <c r="A27" s="723"/>
      <c r="B27" s="725" t="s">
        <v>19</v>
      </c>
      <c r="C27" s="30" t="s">
        <v>157</v>
      </c>
      <c r="D27" s="31"/>
      <c r="E27" s="98"/>
      <c r="F27" s="32"/>
      <c r="G27" s="33"/>
      <c r="H27" s="86"/>
      <c r="I27" s="98"/>
      <c r="J27" s="32"/>
      <c r="K27" s="33"/>
      <c r="L27" s="86"/>
      <c r="M27" s="32"/>
      <c r="N27" s="98"/>
      <c r="O27" s="33"/>
      <c r="P27" s="86"/>
      <c r="Q27" s="32"/>
      <c r="R27" s="32"/>
      <c r="S27" s="33"/>
      <c r="T27" s="31"/>
      <c r="U27" s="32"/>
      <c r="V27" s="32"/>
      <c r="W27" s="85"/>
      <c r="X27" s="31"/>
      <c r="Y27" s="32"/>
      <c r="Z27" s="98"/>
      <c r="AA27" s="85"/>
      <c r="AB27" s="31"/>
      <c r="AC27" s="32"/>
      <c r="AD27" s="99"/>
      <c r="AE27" s="709">
        <f>SUM(D27:AD27)</f>
        <v>0</v>
      </c>
      <c r="AF27" s="705">
        <f>SUM(D28:AD28)</f>
        <v>0</v>
      </c>
    </row>
    <row r="28" spans="1:39" s="2" customFormat="1" ht="15" customHeight="1" x14ac:dyDescent="0.2">
      <c r="A28" s="723"/>
      <c r="B28" s="726"/>
      <c r="C28" s="25" t="s">
        <v>158</v>
      </c>
      <c r="D28" s="26"/>
      <c r="E28" s="100"/>
      <c r="F28" s="27"/>
      <c r="G28" s="28"/>
      <c r="H28" s="83"/>
      <c r="I28" s="100"/>
      <c r="J28" s="27"/>
      <c r="K28" s="28"/>
      <c r="L28" s="83"/>
      <c r="M28" s="27"/>
      <c r="N28" s="100"/>
      <c r="O28" s="28"/>
      <c r="P28" s="83"/>
      <c r="Q28" s="27"/>
      <c r="R28" s="27"/>
      <c r="S28" s="28"/>
      <c r="T28" s="26"/>
      <c r="U28" s="27"/>
      <c r="V28" s="27"/>
      <c r="W28" s="82"/>
      <c r="X28" s="26"/>
      <c r="Y28" s="27"/>
      <c r="Z28" s="100"/>
      <c r="AA28" s="82"/>
      <c r="AB28" s="26"/>
      <c r="AC28" s="27"/>
      <c r="AD28" s="97"/>
      <c r="AE28" s="708"/>
      <c r="AF28" s="704"/>
    </row>
    <row r="29" spans="1:39" s="2" customFormat="1" ht="15" customHeight="1" x14ac:dyDescent="0.2">
      <c r="A29" s="723"/>
      <c r="B29" s="727" t="s">
        <v>20</v>
      </c>
      <c r="C29" s="30" t="s">
        <v>157</v>
      </c>
      <c r="D29" s="32"/>
      <c r="E29" s="32"/>
      <c r="F29" s="32"/>
      <c r="G29" s="33"/>
      <c r="H29" s="86"/>
      <c r="I29" s="32"/>
      <c r="J29" s="32"/>
      <c r="K29" s="85"/>
      <c r="L29" s="31"/>
      <c r="M29" s="32"/>
      <c r="N29" s="32"/>
      <c r="O29" s="33"/>
      <c r="P29" s="86"/>
      <c r="Q29" s="32"/>
      <c r="R29" s="32"/>
      <c r="S29" s="33"/>
      <c r="T29" s="86"/>
      <c r="U29" s="32"/>
      <c r="V29" s="32"/>
      <c r="W29" s="33"/>
      <c r="X29" s="86"/>
      <c r="Y29" s="32"/>
      <c r="Z29" s="98"/>
      <c r="AA29" s="33"/>
      <c r="AB29" s="86"/>
      <c r="AC29" s="32"/>
      <c r="AD29" s="99"/>
      <c r="AE29" s="709">
        <f>SUM(D29:AD29)</f>
        <v>0</v>
      </c>
      <c r="AF29" s="705">
        <f>SUM(D30:AD30)</f>
        <v>0</v>
      </c>
    </row>
    <row r="30" spans="1:39" s="2" customFormat="1" ht="15" customHeight="1" thickBot="1" x14ac:dyDescent="0.25">
      <c r="A30" s="724"/>
      <c r="B30" s="728"/>
      <c r="C30" s="40" t="s">
        <v>158</v>
      </c>
      <c r="D30" s="41"/>
      <c r="E30" s="41"/>
      <c r="F30" s="41"/>
      <c r="G30" s="42"/>
      <c r="H30" s="88"/>
      <c r="I30" s="41"/>
      <c r="J30" s="41"/>
      <c r="K30" s="87"/>
      <c r="L30" s="43"/>
      <c r="M30" s="41"/>
      <c r="N30" s="41"/>
      <c r="O30" s="42"/>
      <c r="P30" s="88"/>
      <c r="Q30" s="41"/>
      <c r="R30" s="41"/>
      <c r="S30" s="28"/>
      <c r="T30" s="83"/>
      <c r="U30" s="41"/>
      <c r="V30" s="41"/>
      <c r="W30" s="28"/>
      <c r="X30" s="83"/>
      <c r="Y30" s="41"/>
      <c r="Z30" s="101"/>
      <c r="AA30" s="28"/>
      <c r="AB30" s="83"/>
      <c r="AC30" s="41"/>
      <c r="AD30" s="103"/>
      <c r="AE30" s="713"/>
      <c r="AF30" s="706"/>
    </row>
    <row r="31" spans="1:39" s="2" customFormat="1" ht="26.45" customHeight="1" thickBot="1" x14ac:dyDescent="0.4">
      <c r="A31" s="58"/>
      <c r="B31" s="45"/>
      <c r="C31" s="58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row>
    <row r="32" spans="1:39" s="2" customFormat="1" ht="15" customHeight="1" x14ac:dyDescent="0.2">
      <c r="A32" s="722">
        <v>4</v>
      </c>
      <c r="B32" s="729" t="s">
        <v>15</v>
      </c>
      <c r="C32" s="20" t="s">
        <v>157</v>
      </c>
      <c r="D32" s="21"/>
      <c r="E32" s="22"/>
      <c r="F32" s="22"/>
      <c r="G32" s="23"/>
      <c r="H32" s="80"/>
      <c r="I32" s="22"/>
      <c r="J32" s="22"/>
      <c r="K32" s="23"/>
      <c r="L32" s="80"/>
      <c r="M32" s="22"/>
      <c r="N32" s="22"/>
      <c r="O32" s="23"/>
      <c r="P32" s="80"/>
      <c r="Q32" s="22"/>
      <c r="R32" s="22"/>
      <c r="S32" s="23"/>
      <c r="T32" s="80"/>
      <c r="U32" s="22"/>
      <c r="V32" s="22"/>
      <c r="W32" s="79"/>
      <c r="X32" s="21"/>
      <c r="Y32" s="22"/>
      <c r="Z32" s="22"/>
      <c r="AA32" s="96"/>
      <c r="AB32" s="80"/>
      <c r="AC32" s="22"/>
      <c r="AD32" s="96"/>
      <c r="AE32" s="707">
        <f>SUM(D32:AD32)</f>
        <v>0</v>
      </c>
      <c r="AF32" s="703">
        <f>SUM(D33:AD33)</f>
        <v>0</v>
      </c>
      <c r="AG32" s="330"/>
      <c r="AH32" s="330"/>
      <c r="AI32" s="330"/>
      <c r="AJ32" s="330"/>
      <c r="AK32" s="330"/>
      <c r="AL32" s="330"/>
      <c r="AM32" s="330"/>
    </row>
    <row r="33" spans="1:39" s="2" customFormat="1" ht="15" customHeight="1" x14ac:dyDescent="0.2">
      <c r="A33" s="723"/>
      <c r="B33" s="730"/>
      <c r="C33" s="25" t="s">
        <v>158</v>
      </c>
      <c r="D33" s="26"/>
      <c r="E33" s="27"/>
      <c r="F33" s="27"/>
      <c r="G33" s="28"/>
      <c r="H33" s="83"/>
      <c r="I33" s="27"/>
      <c r="J33" s="27"/>
      <c r="K33" s="28"/>
      <c r="L33" s="83"/>
      <c r="M33" s="27"/>
      <c r="N33" s="27"/>
      <c r="O33" s="28"/>
      <c r="P33" s="83"/>
      <c r="Q33" s="27"/>
      <c r="R33" s="27"/>
      <c r="S33" s="28"/>
      <c r="T33" s="83"/>
      <c r="U33" s="27"/>
      <c r="V33" s="27"/>
      <c r="W33" s="82"/>
      <c r="X33" s="26"/>
      <c r="Y33" s="27"/>
      <c r="Z33" s="27"/>
      <c r="AA33" s="97"/>
      <c r="AB33" s="83"/>
      <c r="AC33" s="27"/>
      <c r="AD33" s="97"/>
      <c r="AE33" s="708"/>
      <c r="AF33" s="704"/>
    </row>
    <row r="34" spans="1:39" s="2" customFormat="1" ht="15" customHeight="1" x14ac:dyDescent="0.2">
      <c r="A34" s="723"/>
      <c r="B34" s="731" t="s">
        <v>18</v>
      </c>
      <c r="C34" s="30" t="s">
        <v>157</v>
      </c>
      <c r="D34" s="31"/>
      <c r="E34" s="98"/>
      <c r="F34" s="32"/>
      <c r="G34" s="85"/>
      <c r="H34" s="31"/>
      <c r="I34" s="98"/>
      <c r="J34" s="32"/>
      <c r="K34" s="85"/>
      <c r="L34" s="31"/>
      <c r="M34" s="32"/>
      <c r="N34" s="32"/>
      <c r="O34" s="85"/>
      <c r="P34" s="31"/>
      <c r="Q34" s="32"/>
      <c r="R34" s="32"/>
      <c r="S34" s="33"/>
      <c r="T34" s="31"/>
      <c r="U34" s="32"/>
      <c r="V34" s="32"/>
      <c r="W34" s="33"/>
      <c r="X34" s="86"/>
      <c r="Y34" s="32"/>
      <c r="Z34" s="98"/>
      <c r="AA34" s="33"/>
      <c r="AB34" s="86"/>
      <c r="AC34" s="32"/>
      <c r="AD34" s="99"/>
      <c r="AE34" s="709">
        <f>SUM(D34:AD34)</f>
        <v>0</v>
      </c>
      <c r="AF34" s="705">
        <f>SUM(D35:AD35)</f>
        <v>0</v>
      </c>
      <c r="AG34" s="330"/>
      <c r="AH34" s="330"/>
      <c r="AI34" s="330"/>
      <c r="AJ34" s="330"/>
      <c r="AK34" s="330"/>
      <c r="AL34" s="330"/>
      <c r="AM34" s="330"/>
    </row>
    <row r="35" spans="1:39" s="2" customFormat="1" ht="15" customHeight="1" x14ac:dyDescent="0.2">
      <c r="A35" s="723"/>
      <c r="B35" s="732"/>
      <c r="C35" s="25" t="s">
        <v>158</v>
      </c>
      <c r="D35" s="26"/>
      <c r="E35" s="100"/>
      <c r="F35" s="27"/>
      <c r="G35" s="82"/>
      <c r="H35" s="26"/>
      <c r="I35" s="100"/>
      <c r="J35" s="27"/>
      <c r="K35" s="82"/>
      <c r="L35" s="26"/>
      <c r="M35" s="27"/>
      <c r="N35" s="27"/>
      <c r="O35" s="82"/>
      <c r="P35" s="26"/>
      <c r="Q35" s="27"/>
      <c r="R35" s="27"/>
      <c r="S35" s="28"/>
      <c r="T35" s="26"/>
      <c r="U35" s="27"/>
      <c r="V35" s="27"/>
      <c r="W35" s="28"/>
      <c r="X35" s="83"/>
      <c r="Y35" s="27"/>
      <c r="Z35" s="100"/>
      <c r="AA35" s="28"/>
      <c r="AB35" s="83"/>
      <c r="AC35" s="27"/>
      <c r="AD35" s="97"/>
      <c r="AE35" s="708"/>
      <c r="AF35" s="704"/>
    </row>
    <row r="36" spans="1:39" s="2" customFormat="1" ht="15" customHeight="1" x14ac:dyDescent="0.2">
      <c r="A36" s="723"/>
      <c r="B36" s="725" t="s">
        <v>19</v>
      </c>
      <c r="C36" s="30" t="s">
        <v>157</v>
      </c>
      <c r="D36" s="31"/>
      <c r="E36" s="32"/>
      <c r="F36" s="32"/>
      <c r="G36" s="85"/>
      <c r="H36" s="31"/>
      <c r="I36" s="32"/>
      <c r="J36" s="32"/>
      <c r="K36" s="85"/>
      <c r="L36" s="31"/>
      <c r="M36" s="32"/>
      <c r="N36" s="32"/>
      <c r="O36" s="85"/>
      <c r="P36" s="31"/>
      <c r="Q36" s="32"/>
      <c r="R36" s="32"/>
      <c r="S36" s="85"/>
      <c r="T36" s="31"/>
      <c r="U36" s="32"/>
      <c r="V36" s="32"/>
      <c r="W36" s="85"/>
      <c r="X36" s="31"/>
      <c r="Y36" s="32"/>
      <c r="Z36" s="32"/>
      <c r="AA36" s="99"/>
      <c r="AB36" s="86"/>
      <c r="AC36" s="32"/>
      <c r="AD36" s="99"/>
      <c r="AE36" s="709">
        <f>SUM(D36:AD36)</f>
        <v>0</v>
      </c>
      <c r="AF36" s="705">
        <f>SUM(D37:AD37)</f>
        <v>0</v>
      </c>
      <c r="AG36" s="330"/>
      <c r="AH36" s="330"/>
      <c r="AI36" s="330"/>
      <c r="AJ36" s="330"/>
      <c r="AK36" s="330"/>
      <c r="AL36" s="330"/>
      <c r="AM36" s="330"/>
    </row>
    <row r="37" spans="1:39" s="2" customFormat="1" ht="15" customHeight="1" x14ac:dyDescent="0.2">
      <c r="A37" s="723"/>
      <c r="B37" s="726"/>
      <c r="C37" s="25" t="s">
        <v>158</v>
      </c>
      <c r="D37" s="26"/>
      <c r="E37" s="27"/>
      <c r="F37" s="27"/>
      <c r="G37" s="82"/>
      <c r="H37" s="26"/>
      <c r="I37" s="27"/>
      <c r="J37" s="27"/>
      <c r="K37" s="82"/>
      <c r="L37" s="26"/>
      <c r="M37" s="27"/>
      <c r="N37" s="27"/>
      <c r="O37" s="82"/>
      <c r="P37" s="26"/>
      <c r="Q37" s="27"/>
      <c r="R37" s="27"/>
      <c r="S37" s="82"/>
      <c r="T37" s="26"/>
      <c r="U37" s="27"/>
      <c r="V37" s="27"/>
      <c r="W37" s="82"/>
      <c r="X37" s="26"/>
      <c r="Y37" s="27"/>
      <c r="Z37" s="27"/>
      <c r="AA37" s="97"/>
      <c r="AB37" s="83"/>
      <c r="AC37" s="27"/>
      <c r="AD37" s="97"/>
      <c r="AE37" s="708"/>
      <c r="AF37" s="704"/>
    </row>
    <row r="38" spans="1:39" s="2" customFormat="1" ht="15" customHeight="1" x14ac:dyDescent="0.2">
      <c r="A38" s="723"/>
      <c r="B38" s="727" t="s">
        <v>20</v>
      </c>
      <c r="C38" s="30" t="s">
        <v>157</v>
      </c>
      <c r="D38" s="31"/>
      <c r="E38" s="32"/>
      <c r="F38" s="32"/>
      <c r="G38" s="33"/>
      <c r="H38" s="86"/>
      <c r="I38" s="32"/>
      <c r="J38" s="32"/>
      <c r="K38" s="33"/>
      <c r="L38" s="86"/>
      <c r="M38" s="32"/>
      <c r="N38" s="32"/>
      <c r="O38" s="85"/>
      <c r="P38" s="31"/>
      <c r="Q38" s="32"/>
      <c r="R38" s="32"/>
      <c r="S38" s="33"/>
      <c r="T38" s="86"/>
      <c r="U38" s="32"/>
      <c r="V38" s="32"/>
      <c r="W38" s="33"/>
      <c r="X38" s="86"/>
      <c r="Y38" s="32"/>
      <c r="Z38" s="32"/>
      <c r="AA38" s="33"/>
      <c r="AB38" s="86"/>
      <c r="AC38" s="32"/>
      <c r="AD38" s="99"/>
      <c r="AE38" s="709">
        <f>SUM(D38:AD38)</f>
        <v>0</v>
      </c>
      <c r="AF38" s="705">
        <f>SUM(D39:AD39)</f>
        <v>0</v>
      </c>
      <c r="AG38" s="330"/>
      <c r="AH38" s="330"/>
      <c r="AI38" s="330"/>
      <c r="AJ38" s="330"/>
      <c r="AK38" s="330"/>
      <c r="AL38" s="330"/>
      <c r="AM38" s="330"/>
    </row>
    <row r="39" spans="1:39" s="2" customFormat="1" ht="15" customHeight="1" thickBot="1" x14ac:dyDescent="0.25">
      <c r="A39" s="724"/>
      <c r="B39" s="728"/>
      <c r="C39" s="40" t="s">
        <v>158</v>
      </c>
      <c r="D39" s="43"/>
      <c r="E39" s="41"/>
      <c r="F39" s="41"/>
      <c r="G39" s="42"/>
      <c r="H39" s="88"/>
      <c r="I39" s="41"/>
      <c r="J39" s="41"/>
      <c r="K39" s="42"/>
      <c r="L39" s="88"/>
      <c r="M39" s="41"/>
      <c r="N39" s="41"/>
      <c r="O39" s="87"/>
      <c r="P39" s="43"/>
      <c r="Q39" s="41"/>
      <c r="R39" s="41"/>
      <c r="S39" s="42"/>
      <c r="T39" s="88"/>
      <c r="U39" s="41"/>
      <c r="V39" s="41"/>
      <c r="W39" s="42"/>
      <c r="X39" s="88"/>
      <c r="Y39" s="41"/>
      <c r="Z39" s="41"/>
      <c r="AA39" s="42"/>
      <c r="AB39" s="88"/>
      <c r="AC39" s="41"/>
      <c r="AD39" s="103"/>
      <c r="AE39" s="713"/>
      <c r="AF39" s="706"/>
    </row>
    <row r="40" spans="1:39" s="2" customFormat="1"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48"/>
      <c r="AF40" s="49"/>
    </row>
    <row r="41" spans="1:39" s="2" customFormat="1" ht="15" customHeight="1" x14ac:dyDescent="0.2">
      <c r="A41" s="722">
        <v>5</v>
      </c>
      <c r="B41" s="729" t="s">
        <v>15</v>
      </c>
      <c r="C41" s="20" t="s">
        <v>157</v>
      </c>
      <c r="D41" s="21"/>
      <c r="E41" s="22"/>
      <c r="F41" s="22"/>
      <c r="G41" s="23"/>
      <c r="H41" s="21"/>
      <c r="I41" s="22"/>
      <c r="J41" s="22"/>
      <c r="K41" s="23"/>
      <c r="L41" s="21"/>
      <c r="M41" s="22"/>
      <c r="N41" s="22"/>
      <c r="O41" s="23"/>
      <c r="P41" s="21"/>
      <c r="Q41" s="22"/>
      <c r="R41" s="22"/>
      <c r="S41" s="23"/>
      <c r="T41" s="21"/>
      <c r="U41" s="22"/>
      <c r="V41" s="22"/>
      <c r="W41" s="23"/>
      <c r="X41" s="21"/>
      <c r="Y41" s="22"/>
      <c r="Z41" s="22"/>
      <c r="AA41" s="23"/>
      <c r="AB41" s="80"/>
      <c r="AC41" s="265"/>
      <c r="AD41" s="309"/>
      <c r="AE41" s="707">
        <f>SUM(D41:AD41)</f>
        <v>0</v>
      </c>
      <c r="AF41" s="703">
        <f>SUM(D42:AD42)</f>
        <v>0</v>
      </c>
    </row>
    <row r="42" spans="1:39" s="62" customFormat="1" ht="15" customHeight="1" x14ac:dyDescent="0.2">
      <c r="A42" s="723"/>
      <c r="B42" s="730"/>
      <c r="C42" s="25" t="s">
        <v>158</v>
      </c>
      <c r="D42" s="26"/>
      <c r="E42" s="27"/>
      <c r="F42" s="27"/>
      <c r="G42" s="28"/>
      <c r="H42" s="26"/>
      <c r="I42" s="27"/>
      <c r="J42" s="27"/>
      <c r="K42" s="28"/>
      <c r="L42" s="26"/>
      <c r="M42" s="27"/>
      <c r="N42" s="27"/>
      <c r="O42" s="28"/>
      <c r="P42" s="26"/>
      <c r="Q42" s="27"/>
      <c r="R42" s="27"/>
      <c r="S42" s="28"/>
      <c r="T42" s="26"/>
      <c r="U42" s="27"/>
      <c r="V42" s="27"/>
      <c r="W42" s="28"/>
      <c r="X42" s="26"/>
      <c r="Y42" s="27"/>
      <c r="Z42" s="27"/>
      <c r="AA42" s="28"/>
      <c r="AB42" s="83"/>
      <c r="AC42" s="271"/>
      <c r="AD42" s="285"/>
      <c r="AE42" s="708"/>
      <c r="AF42" s="704"/>
    </row>
    <row r="43" spans="1:39" s="62" customFormat="1" ht="15" customHeight="1" x14ac:dyDescent="0.2">
      <c r="A43" s="723"/>
      <c r="B43" s="731" t="s">
        <v>18</v>
      </c>
      <c r="C43" s="30" t="s">
        <v>157</v>
      </c>
      <c r="D43" s="31"/>
      <c r="E43" s="32"/>
      <c r="F43" s="32"/>
      <c r="G43" s="33"/>
      <c r="H43" s="86"/>
      <c r="I43" s="32"/>
      <c r="J43" s="32"/>
      <c r="K43" s="33"/>
      <c r="L43" s="31"/>
      <c r="M43" s="32"/>
      <c r="N43" s="32"/>
      <c r="O43" s="33"/>
      <c r="P43" s="31"/>
      <c r="Q43" s="32"/>
      <c r="R43" s="32"/>
      <c r="S43" s="33"/>
      <c r="T43" s="31"/>
      <c r="U43" s="32"/>
      <c r="V43" s="32"/>
      <c r="W43" s="33"/>
      <c r="X43" s="31"/>
      <c r="Y43" s="32"/>
      <c r="Z43" s="32"/>
      <c r="AA43" s="33"/>
      <c r="AB43" s="86"/>
      <c r="AC43" s="32"/>
      <c r="AD43" s="282"/>
      <c r="AE43" s="709">
        <f>SUM(D43:AD43)</f>
        <v>0</v>
      </c>
      <c r="AF43" s="705">
        <f>SUM(D44:AD44)</f>
        <v>0</v>
      </c>
    </row>
    <row r="44" spans="1:39" s="62" customFormat="1" ht="15" customHeight="1" x14ac:dyDescent="0.2">
      <c r="A44" s="723"/>
      <c r="B44" s="732"/>
      <c r="C44" s="25" t="s">
        <v>158</v>
      </c>
      <c r="D44" s="26"/>
      <c r="E44" s="27"/>
      <c r="F44" s="27"/>
      <c r="G44" s="28"/>
      <c r="H44" s="83"/>
      <c r="I44" s="27"/>
      <c r="J44" s="27"/>
      <c r="K44" s="28"/>
      <c r="L44" s="26"/>
      <c r="M44" s="27"/>
      <c r="N44" s="27"/>
      <c r="O44" s="28"/>
      <c r="P44" s="26"/>
      <c r="Q44" s="27"/>
      <c r="R44" s="27"/>
      <c r="S44" s="28"/>
      <c r="T44" s="26"/>
      <c r="U44" s="27"/>
      <c r="V44" s="27"/>
      <c r="W44" s="28"/>
      <c r="X44" s="26"/>
      <c r="Y44" s="27"/>
      <c r="Z44" s="27"/>
      <c r="AA44" s="28"/>
      <c r="AB44" s="83"/>
      <c r="AC44" s="27"/>
      <c r="AD44" s="285"/>
      <c r="AE44" s="708"/>
      <c r="AF44" s="704"/>
    </row>
    <row r="45" spans="1:39" s="62" customFormat="1" ht="15" customHeight="1" x14ac:dyDescent="0.2">
      <c r="A45" s="723"/>
      <c r="B45" s="725" t="s">
        <v>19</v>
      </c>
      <c r="C45" s="30" t="s">
        <v>157</v>
      </c>
      <c r="D45" s="31"/>
      <c r="E45" s="32"/>
      <c r="F45" s="32"/>
      <c r="G45" s="33"/>
      <c r="H45" s="31"/>
      <c r="I45" s="32"/>
      <c r="J45" s="32"/>
      <c r="K45" s="33"/>
      <c r="L45" s="86"/>
      <c r="M45" s="32"/>
      <c r="N45" s="32"/>
      <c r="O45" s="33"/>
      <c r="P45" s="86"/>
      <c r="Q45" s="32"/>
      <c r="R45" s="32"/>
      <c r="S45" s="33"/>
      <c r="T45" s="86"/>
      <c r="U45" s="32"/>
      <c r="V45" s="32"/>
      <c r="W45" s="33"/>
      <c r="X45" s="86"/>
      <c r="Y45" s="32"/>
      <c r="Z45" s="32"/>
      <c r="AA45" s="33"/>
      <c r="AB45" s="31"/>
      <c r="AC45" s="277"/>
      <c r="AD45" s="282"/>
      <c r="AE45" s="709">
        <f>SUM(D45:AD45)</f>
        <v>0</v>
      </c>
      <c r="AF45" s="705">
        <f>SUM(D46:AD46)</f>
        <v>0</v>
      </c>
    </row>
    <row r="46" spans="1:39" s="2" customFormat="1" ht="15" customHeight="1" x14ac:dyDescent="0.2">
      <c r="A46" s="723"/>
      <c r="B46" s="726"/>
      <c r="C46" s="25" t="s">
        <v>158</v>
      </c>
      <c r="D46" s="26"/>
      <c r="E46" s="27"/>
      <c r="F46" s="27"/>
      <c r="G46" s="28"/>
      <c r="H46" s="26"/>
      <c r="I46" s="27"/>
      <c r="J46" s="27"/>
      <c r="K46" s="28"/>
      <c r="L46" s="83"/>
      <c r="M46" s="27"/>
      <c r="N46" s="27"/>
      <c r="O46" s="28"/>
      <c r="P46" s="83"/>
      <c r="Q46" s="27"/>
      <c r="R46" s="27"/>
      <c r="S46" s="28"/>
      <c r="T46" s="83"/>
      <c r="U46" s="27"/>
      <c r="V46" s="27"/>
      <c r="W46" s="28"/>
      <c r="X46" s="83"/>
      <c r="Y46" s="27"/>
      <c r="Z46" s="27"/>
      <c r="AA46" s="28"/>
      <c r="AB46" s="26"/>
      <c r="AC46" s="271"/>
      <c r="AD46" s="285"/>
      <c r="AE46" s="708"/>
      <c r="AF46" s="704"/>
    </row>
    <row r="47" spans="1:39" s="2" customFormat="1" ht="15" customHeight="1" x14ac:dyDescent="0.2">
      <c r="A47" s="723"/>
      <c r="B47" s="727" t="s">
        <v>20</v>
      </c>
      <c r="C47" s="30" t="s">
        <v>157</v>
      </c>
      <c r="D47" s="31"/>
      <c r="E47" s="32"/>
      <c r="F47" s="32"/>
      <c r="G47" s="33"/>
      <c r="H47" s="31"/>
      <c r="I47" s="32"/>
      <c r="J47" s="32"/>
      <c r="K47" s="33"/>
      <c r="L47" s="31"/>
      <c r="M47" s="32"/>
      <c r="N47" s="32"/>
      <c r="O47" s="33"/>
      <c r="P47" s="31"/>
      <c r="Q47" s="32"/>
      <c r="R47" s="32"/>
      <c r="S47" s="33"/>
      <c r="T47" s="31"/>
      <c r="U47" s="32"/>
      <c r="V47" s="32"/>
      <c r="W47" s="33"/>
      <c r="X47" s="31"/>
      <c r="Y47" s="32"/>
      <c r="Z47" s="32"/>
      <c r="AA47" s="33"/>
      <c r="AB47" s="86"/>
      <c r="AC47" s="277"/>
      <c r="AD47" s="99"/>
      <c r="AE47" s="709">
        <f>SUM(D47:AD47)</f>
        <v>0</v>
      </c>
      <c r="AF47" s="705">
        <f>SUM(D48:AD48)</f>
        <v>0</v>
      </c>
    </row>
    <row r="48" spans="1:39" s="2" customFormat="1" ht="15" customHeight="1" thickBot="1" x14ac:dyDescent="0.25">
      <c r="A48" s="724"/>
      <c r="B48" s="728"/>
      <c r="C48" s="40" t="s">
        <v>158</v>
      </c>
      <c r="D48" s="43"/>
      <c r="E48" s="41"/>
      <c r="F48" s="41"/>
      <c r="G48" s="42"/>
      <c r="H48" s="43"/>
      <c r="I48" s="41"/>
      <c r="J48" s="41"/>
      <c r="K48" s="42"/>
      <c r="L48" s="43"/>
      <c r="M48" s="41"/>
      <c r="N48" s="41"/>
      <c r="O48" s="42"/>
      <c r="P48" s="43"/>
      <c r="Q48" s="41"/>
      <c r="R48" s="41"/>
      <c r="S48" s="42"/>
      <c r="T48" s="43"/>
      <c r="U48" s="41"/>
      <c r="V48" s="41"/>
      <c r="W48" s="42"/>
      <c r="X48" s="43"/>
      <c r="Y48" s="41"/>
      <c r="Z48" s="41"/>
      <c r="AA48" s="42"/>
      <c r="AB48" s="88"/>
      <c r="AC48" s="300"/>
      <c r="AD48" s="103"/>
      <c r="AE48" s="713"/>
      <c r="AF48" s="706"/>
    </row>
    <row r="49" spans="1:32" s="62" customFormat="1" ht="26.45" customHeight="1" thickBot="1" x14ac:dyDescent="0.4">
      <c r="A49" s="44"/>
      <c r="B49" s="45"/>
      <c r="C49" s="58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119"/>
      <c r="AD49" s="119"/>
      <c r="AE49" s="48"/>
      <c r="AF49" s="49"/>
    </row>
    <row r="50" spans="1:32" s="2" customFormat="1" ht="15" customHeight="1" x14ac:dyDescent="0.2">
      <c r="A50" s="722">
        <v>6</v>
      </c>
      <c r="B50" s="729" t="s">
        <v>15</v>
      </c>
      <c r="C50" s="20" t="s">
        <v>157</v>
      </c>
      <c r="D50" s="21"/>
      <c r="E50" s="22"/>
      <c r="F50" s="22"/>
      <c r="G50" s="79"/>
      <c r="H50" s="21"/>
      <c r="I50" s="22"/>
      <c r="J50" s="22"/>
      <c r="K50" s="23"/>
      <c r="L50" s="80"/>
      <c r="M50" s="22"/>
      <c r="N50" s="22"/>
      <c r="O50" s="23"/>
      <c r="P50" s="80"/>
      <c r="Q50" s="22"/>
      <c r="R50" s="22"/>
      <c r="S50" s="23"/>
      <c r="T50" s="80"/>
      <c r="U50" s="22"/>
      <c r="V50" s="22"/>
      <c r="W50" s="23"/>
      <c r="X50" s="80"/>
      <c r="Y50" s="22"/>
      <c r="Z50" s="22"/>
      <c r="AA50" s="23"/>
      <c r="AB50" s="80"/>
      <c r="AC50" s="265"/>
      <c r="AD50" s="309"/>
      <c r="AE50" s="707">
        <f>SUM(D50:AD50)</f>
        <v>0</v>
      </c>
      <c r="AF50" s="703">
        <f>SUM(D51:AD51)</f>
        <v>0</v>
      </c>
    </row>
    <row r="51" spans="1:32" s="2" customFormat="1" ht="15" customHeight="1" x14ac:dyDescent="0.2">
      <c r="A51" s="723"/>
      <c r="B51" s="730"/>
      <c r="C51" s="25" t="s">
        <v>158</v>
      </c>
      <c r="D51" s="26"/>
      <c r="E51" s="27"/>
      <c r="F51" s="27"/>
      <c r="G51" s="82"/>
      <c r="H51" s="26"/>
      <c r="I51" s="27"/>
      <c r="J51" s="27"/>
      <c r="K51" s="28"/>
      <c r="L51" s="83"/>
      <c r="M51" s="27"/>
      <c r="N51" s="27"/>
      <c r="O51" s="28"/>
      <c r="P51" s="83"/>
      <c r="Q51" s="27"/>
      <c r="R51" s="27"/>
      <c r="S51" s="28"/>
      <c r="T51" s="83"/>
      <c r="U51" s="27"/>
      <c r="V51" s="27"/>
      <c r="W51" s="28"/>
      <c r="X51" s="83"/>
      <c r="Y51" s="27"/>
      <c r="Z51" s="27"/>
      <c r="AA51" s="28"/>
      <c r="AB51" s="83"/>
      <c r="AC51" s="271"/>
      <c r="AD51" s="285"/>
      <c r="AE51" s="708"/>
      <c r="AF51" s="704"/>
    </row>
    <row r="52" spans="1:32" s="2" customFormat="1" ht="15" customHeight="1" x14ac:dyDescent="0.2">
      <c r="A52" s="723"/>
      <c r="B52" s="731" t="s">
        <v>18</v>
      </c>
      <c r="C52" s="30" t="s">
        <v>157</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277"/>
      <c r="AD52" s="99"/>
      <c r="AE52" s="709">
        <f>SUM(D52:AD52)</f>
        <v>0</v>
      </c>
      <c r="AF52" s="705">
        <f>SUM(D53:AD53)</f>
        <v>0</v>
      </c>
    </row>
    <row r="53" spans="1:32" s="2" customFormat="1" ht="15" customHeight="1" x14ac:dyDescent="0.2">
      <c r="A53" s="723"/>
      <c r="B53" s="732"/>
      <c r="C53" s="25" t="s">
        <v>158</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1"/>
      <c r="AD53" s="97"/>
      <c r="AE53" s="708"/>
      <c r="AF53" s="704"/>
    </row>
    <row r="54" spans="1:32" s="2" customFormat="1" ht="15" customHeight="1" x14ac:dyDescent="0.2">
      <c r="A54" s="723"/>
      <c r="B54" s="725" t="s">
        <v>19</v>
      </c>
      <c r="C54" s="30" t="s">
        <v>157</v>
      </c>
      <c r="D54" s="31"/>
      <c r="E54" s="32"/>
      <c r="F54" s="32"/>
      <c r="G54" s="85"/>
      <c r="H54" s="31"/>
      <c r="I54" s="32"/>
      <c r="J54" s="32"/>
      <c r="K54" s="33"/>
      <c r="L54" s="86"/>
      <c r="M54" s="32"/>
      <c r="N54" s="32"/>
      <c r="O54" s="85"/>
      <c r="P54" s="31"/>
      <c r="Q54" s="32"/>
      <c r="R54" s="32"/>
      <c r="S54" s="33"/>
      <c r="T54" s="86"/>
      <c r="U54" s="32"/>
      <c r="V54" s="32"/>
      <c r="W54" s="85"/>
      <c r="X54" s="31"/>
      <c r="Y54" s="32"/>
      <c r="Z54" s="32"/>
      <c r="AA54" s="33"/>
      <c r="AB54" s="31"/>
      <c r="AC54" s="277"/>
      <c r="AD54" s="282"/>
      <c r="AE54" s="709">
        <f>SUM(D54:AD54)</f>
        <v>0</v>
      </c>
      <c r="AF54" s="705">
        <f>SUM(D55:AD55)</f>
        <v>0</v>
      </c>
    </row>
    <row r="55" spans="1:32" s="2" customFormat="1" ht="15" customHeight="1" x14ac:dyDescent="0.2">
      <c r="A55" s="723"/>
      <c r="B55" s="726"/>
      <c r="C55" s="25" t="s">
        <v>158</v>
      </c>
      <c r="D55" s="26"/>
      <c r="E55" s="27"/>
      <c r="F55" s="27"/>
      <c r="G55" s="82"/>
      <c r="H55" s="26"/>
      <c r="I55" s="27"/>
      <c r="J55" s="27"/>
      <c r="K55" s="28"/>
      <c r="L55" s="83"/>
      <c r="M55" s="27"/>
      <c r="N55" s="27"/>
      <c r="O55" s="82"/>
      <c r="P55" s="26"/>
      <c r="Q55" s="27"/>
      <c r="R55" s="27"/>
      <c r="S55" s="28"/>
      <c r="T55" s="83"/>
      <c r="U55" s="27"/>
      <c r="V55" s="27"/>
      <c r="W55" s="82"/>
      <c r="X55" s="26"/>
      <c r="Y55" s="27"/>
      <c r="Z55" s="27"/>
      <c r="AA55" s="28"/>
      <c r="AB55" s="26"/>
      <c r="AC55" s="271"/>
      <c r="AD55" s="285"/>
      <c r="AE55" s="708"/>
      <c r="AF55" s="704"/>
    </row>
    <row r="56" spans="1:32" s="2" customFormat="1" ht="15" customHeight="1" x14ac:dyDescent="0.2">
      <c r="A56" s="723"/>
      <c r="B56" s="727" t="s">
        <v>20</v>
      </c>
      <c r="C56" s="30" t="s">
        <v>157</v>
      </c>
      <c r="D56" s="31"/>
      <c r="E56" s="32"/>
      <c r="F56" s="32"/>
      <c r="G56" s="33"/>
      <c r="H56" s="86"/>
      <c r="I56" s="32"/>
      <c r="J56" s="32"/>
      <c r="K56" s="33"/>
      <c r="L56" s="86"/>
      <c r="M56" s="32"/>
      <c r="N56" s="32"/>
      <c r="O56" s="85"/>
      <c r="P56" s="31"/>
      <c r="Q56" s="32"/>
      <c r="R56" s="32"/>
      <c r="S56" s="33"/>
      <c r="T56" s="86"/>
      <c r="U56" s="32"/>
      <c r="V56" s="32"/>
      <c r="W56" s="85"/>
      <c r="X56" s="31"/>
      <c r="Y56" s="32"/>
      <c r="Z56" s="32"/>
      <c r="AA56" s="33"/>
      <c r="AB56" s="86"/>
      <c r="AC56" s="32"/>
      <c r="AD56" s="282"/>
      <c r="AE56" s="709">
        <f>SUM(D56:AD56)</f>
        <v>0</v>
      </c>
      <c r="AF56" s="705">
        <f>SUM(D57:AD57)</f>
        <v>0</v>
      </c>
    </row>
    <row r="57" spans="1:32" s="2" customFormat="1" ht="15" customHeight="1" thickBot="1" x14ac:dyDescent="0.25">
      <c r="A57" s="724"/>
      <c r="B57" s="728"/>
      <c r="C57" s="40" t="s">
        <v>158</v>
      </c>
      <c r="D57" s="43"/>
      <c r="E57" s="41"/>
      <c r="F57" s="41"/>
      <c r="G57" s="28"/>
      <c r="H57" s="83"/>
      <c r="I57" s="41"/>
      <c r="J57" s="41"/>
      <c r="K57" s="28"/>
      <c r="L57" s="83"/>
      <c r="M57" s="41"/>
      <c r="N57" s="41"/>
      <c r="O57" s="87"/>
      <c r="P57" s="43"/>
      <c r="Q57" s="41"/>
      <c r="R57" s="41"/>
      <c r="S57" s="42"/>
      <c r="T57" s="88"/>
      <c r="U57" s="41"/>
      <c r="V57" s="41"/>
      <c r="W57" s="87"/>
      <c r="X57" s="43"/>
      <c r="Y57" s="41"/>
      <c r="Z57" s="41"/>
      <c r="AA57" s="42"/>
      <c r="AB57" s="88"/>
      <c r="AC57" s="41"/>
      <c r="AD57" s="304"/>
      <c r="AE57" s="713"/>
      <c r="AF57" s="706"/>
    </row>
    <row r="58" spans="1:32" s="2" customFormat="1" ht="26.45" customHeight="1" thickBot="1" x14ac:dyDescent="0.4">
      <c r="A58" s="44"/>
      <c r="B58" s="45"/>
      <c r="C58" s="58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119"/>
      <c r="AD58" s="119"/>
      <c r="AE58" s="48"/>
      <c r="AF58" s="49"/>
    </row>
    <row r="59" spans="1:32" s="2" customFormat="1" ht="15" customHeight="1" x14ac:dyDescent="0.2">
      <c r="A59" s="722">
        <v>7</v>
      </c>
      <c r="B59" s="729" t="s">
        <v>15</v>
      </c>
      <c r="C59" s="20" t="s">
        <v>157</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65"/>
      <c r="AD59" s="309"/>
      <c r="AE59" s="707">
        <f>SUM(D59:AD59)</f>
        <v>0</v>
      </c>
      <c r="AF59" s="703">
        <f>SUM(D60:AD60)</f>
        <v>0</v>
      </c>
    </row>
    <row r="60" spans="1:32" s="2" customFormat="1" ht="15" customHeight="1" x14ac:dyDescent="0.2">
      <c r="A60" s="723"/>
      <c r="B60" s="730"/>
      <c r="C60" s="25" t="s">
        <v>158</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1"/>
      <c r="AD60" s="285"/>
      <c r="AE60" s="708"/>
      <c r="AF60" s="704"/>
    </row>
    <row r="61" spans="1:32" s="2" customFormat="1" ht="15" customHeight="1" x14ac:dyDescent="0.2">
      <c r="A61" s="723"/>
      <c r="B61" s="731" t="s">
        <v>18</v>
      </c>
      <c r="C61" s="30" t="s">
        <v>157</v>
      </c>
      <c r="D61" s="86"/>
      <c r="E61" s="32"/>
      <c r="F61" s="32"/>
      <c r="G61" s="33"/>
      <c r="H61" s="86"/>
      <c r="I61" s="32"/>
      <c r="J61" s="32"/>
      <c r="K61" s="33"/>
      <c r="L61" s="86"/>
      <c r="M61" s="32"/>
      <c r="N61" s="32"/>
      <c r="O61" s="33"/>
      <c r="P61" s="86"/>
      <c r="Q61" s="32"/>
      <c r="R61" s="32"/>
      <c r="S61" s="33"/>
      <c r="T61" s="31"/>
      <c r="U61" s="32"/>
      <c r="V61" s="32"/>
      <c r="W61" s="85"/>
      <c r="X61" s="31"/>
      <c r="Y61" s="32"/>
      <c r="Z61" s="32"/>
      <c r="AA61" s="33"/>
      <c r="AB61" s="86"/>
      <c r="AC61" s="32"/>
      <c r="AD61" s="277"/>
      <c r="AE61" s="709">
        <f>SUM(D61:AD61)</f>
        <v>0</v>
      </c>
      <c r="AF61" s="705">
        <f>SUM(D62:AD62)</f>
        <v>0</v>
      </c>
    </row>
    <row r="62" spans="1:32" s="2" customFormat="1" ht="15" customHeight="1" x14ac:dyDescent="0.2">
      <c r="A62" s="723"/>
      <c r="B62" s="732"/>
      <c r="C62" s="25" t="s">
        <v>158</v>
      </c>
      <c r="D62" s="83"/>
      <c r="E62" s="27"/>
      <c r="F62" s="27"/>
      <c r="G62" s="28"/>
      <c r="H62" s="83"/>
      <c r="I62" s="27"/>
      <c r="J62" s="27"/>
      <c r="K62" s="28"/>
      <c r="L62" s="83"/>
      <c r="M62" s="27"/>
      <c r="N62" s="27"/>
      <c r="O62" s="28"/>
      <c r="P62" s="83"/>
      <c r="Q62" s="27"/>
      <c r="R62" s="27"/>
      <c r="S62" s="28"/>
      <c r="T62" s="26"/>
      <c r="U62" s="27"/>
      <c r="V62" s="27"/>
      <c r="W62" s="82"/>
      <c r="X62" s="26"/>
      <c r="Y62" s="27"/>
      <c r="Z62" s="27"/>
      <c r="AA62" s="28"/>
      <c r="AB62" s="83"/>
      <c r="AC62" s="27"/>
      <c r="AD62" s="271"/>
      <c r="AE62" s="708"/>
      <c r="AF62" s="704"/>
    </row>
    <row r="63" spans="1:32" s="2" customFormat="1" ht="15" customHeight="1" x14ac:dyDescent="0.2">
      <c r="A63" s="723"/>
      <c r="B63" s="725" t="s">
        <v>19</v>
      </c>
      <c r="C63" s="30" t="s">
        <v>157</v>
      </c>
      <c r="D63" s="31"/>
      <c r="E63" s="32"/>
      <c r="F63" s="32"/>
      <c r="G63" s="85"/>
      <c r="H63" s="31"/>
      <c r="I63" s="32"/>
      <c r="J63" s="32"/>
      <c r="K63" s="33"/>
      <c r="L63" s="31"/>
      <c r="M63" s="32"/>
      <c r="N63" s="32"/>
      <c r="O63" s="85"/>
      <c r="P63" s="31"/>
      <c r="Q63" s="32"/>
      <c r="R63" s="32"/>
      <c r="S63" s="33"/>
      <c r="T63" s="86"/>
      <c r="U63" s="32"/>
      <c r="V63" s="32"/>
      <c r="W63" s="33"/>
      <c r="X63" s="86"/>
      <c r="Y63" s="32"/>
      <c r="Z63" s="32"/>
      <c r="AA63" s="33"/>
      <c r="AB63" s="86"/>
      <c r="AC63" s="277"/>
      <c r="AD63" s="99"/>
      <c r="AE63" s="709">
        <f>SUM(D63:AD63)</f>
        <v>0</v>
      </c>
      <c r="AF63" s="705">
        <f>SUM(D64:AD64)</f>
        <v>0</v>
      </c>
    </row>
    <row r="64" spans="1:32" s="2" customFormat="1" ht="15" customHeight="1" x14ac:dyDescent="0.2">
      <c r="A64" s="723"/>
      <c r="B64" s="726"/>
      <c r="C64" s="25" t="s">
        <v>158</v>
      </c>
      <c r="D64" s="26"/>
      <c r="E64" s="27"/>
      <c r="F64" s="27"/>
      <c r="G64" s="82"/>
      <c r="H64" s="26"/>
      <c r="I64" s="27"/>
      <c r="J64" s="27"/>
      <c r="K64" s="28"/>
      <c r="L64" s="26"/>
      <c r="M64" s="27"/>
      <c r="N64" s="27"/>
      <c r="O64" s="82"/>
      <c r="P64" s="26"/>
      <c r="Q64" s="27"/>
      <c r="R64" s="27"/>
      <c r="S64" s="28"/>
      <c r="T64" s="83"/>
      <c r="U64" s="27"/>
      <c r="V64" s="27"/>
      <c r="W64" s="28"/>
      <c r="X64" s="83"/>
      <c r="Y64" s="27"/>
      <c r="Z64" s="27"/>
      <c r="AA64" s="28"/>
      <c r="AB64" s="83"/>
      <c r="AC64" s="271"/>
      <c r="AD64" s="97"/>
      <c r="AE64" s="708"/>
      <c r="AF64" s="704"/>
    </row>
    <row r="65" spans="1:32" s="2" customFormat="1" ht="15" customHeight="1" x14ac:dyDescent="0.2">
      <c r="A65" s="723"/>
      <c r="B65" s="727" t="s">
        <v>20</v>
      </c>
      <c r="C65" s="30" t="s">
        <v>157</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277"/>
      <c r="AD65" s="282"/>
      <c r="AE65" s="709">
        <f>SUM(D65:AD65)</f>
        <v>0</v>
      </c>
      <c r="AF65" s="705">
        <f>SUM(D66:AD66)</f>
        <v>0</v>
      </c>
    </row>
    <row r="66" spans="1:32" s="2" customFormat="1" ht="15" customHeight="1" thickBot="1" x14ac:dyDescent="0.25">
      <c r="A66" s="724"/>
      <c r="B66" s="728"/>
      <c r="C66" s="40" t="s">
        <v>158</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300"/>
      <c r="AD66" s="304"/>
      <c r="AE66" s="713"/>
      <c r="AF66" s="706"/>
    </row>
    <row r="67" spans="1:32" s="2" customFormat="1" ht="26.45" customHeight="1" thickBot="1" x14ac:dyDescent="0.4">
      <c r="A67" s="58"/>
      <c r="B67" s="45"/>
      <c r="C67" s="58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119"/>
      <c r="AD67" s="119"/>
      <c r="AE67" s="48"/>
      <c r="AF67" s="49"/>
    </row>
    <row r="68" spans="1:32" s="2" customFormat="1" ht="15" customHeight="1" x14ac:dyDescent="0.2">
      <c r="A68" s="722">
        <v>8</v>
      </c>
      <c r="B68" s="729" t="s">
        <v>15</v>
      </c>
      <c r="C68" s="20" t="s">
        <v>157</v>
      </c>
      <c r="D68" s="21"/>
      <c r="E68" s="22"/>
      <c r="F68" s="22"/>
      <c r="G68" s="79"/>
      <c r="H68" s="21"/>
      <c r="I68" s="22"/>
      <c r="J68" s="22"/>
      <c r="K68" s="23"/>
      <c r="L68" s="80"/>
      <c r="M68" s="22"/>
      <c r="N68" s="22"/>
      <c r="O68" s="79"/>
      <c r="P68" s="21"/>
      <c r="Q68" s="22"/>
      <c r="R68" s="22"/>
      <c r="S68" s="23"/>
      <c r="T68" s="80"/>
      <c r="U68" s="22"/>
      <c r="V68" s="22"/>
      <c r="W68" s="23"/>
      <c r="X68" s="80"/>
      <c r="Y68" s="22"/>
      <c r="Z68" s="22"/>
      <c r="AA68" s="23"/>
      <c r="AB68" s="80"/>
      <c r="AC68" s="265"/>
      <c r="AD68" s="96"/>
      <c r="AE68" s="707">
        <f>SUM(D68:AD68)</f>
        <v>0</v>
      </c>
      <c r="AF68" s="703">
        <f>SUM(D69:AD69)</f>
        <v>0</v>
      </c>
    </row>
    <row r="69" spans="1:32" s="2" customFormat="1" ht="15" customHeight="1" x14ac:dyDescent="0.2">
      <c r="A69" s="723"/>
      <c r="B69" s="730"/>
      <c r="C69" s="25" t="s">
        <v>158</v>
      </c>
      <c r="D69" s="26"/>
      <c r="E69" s="27"/>
      <c r="F69" s="27"/>
      <c r="G69" s="82"/>
      <c r="H69" s="26"/>
      <c r="I69" s="27"/>
      <c r="J69" s="27"/>
      <c r="K69" s="28"/>
      <c r="L69" s="83"/>
      <c r="M69" s="27"/>
      <c r="N69" s="27"/>
      <c r="O69" s="82"/>
      <c r="P69" s="26"/>
      <c r="Q69" s="27"/>
      <c r="R69" s="27"/>
      <c r="S69" s="28"/>
      <c r="T69" s="83"/>
      <c r="U69" s="27"/>
      <c r="V69" s="27"/>
      <c r="W69" s="28"/>
      <c r="X69" s="83"/>
      <c r="Y69" s="27"/>
      <c r="Z69" s="27"/>
      <c r="AA69" s="28"/>
      <c r="AB69" s="83"/>
      <c r="AC69" s="271"/>
      <c r="AD69" s="97"/>
      <c r="AE69" s="708"/>
      <c r="AF69" s="704"/>
    </row>
    <row r="70" spans="1:32" s="2" customFormat="1" ht="15" customHeight="1" x14ac:dyDescent="0.2">
      <c r="A70" s="723"/>
      <c r="B70" s="731" t="s">
        <v>18</v>
      </c>
      <c r="C70" s="30" t="s">
        <v>157</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277"/>
      <c r="AD70" s="277"/>
      <c r="AE70" s="709">
        <f>SUM(D70:AD70)</f>
        <v>0</v>
      </c>
      <c r="AF70" s="705">
        <f>SUM(D71:AD71)</f>
        <v>0</v>
      </c>
    </row>
    <row r="71" spans="1:32" s="2" customFormat="1" ht="15" customHeight="1" x14ac:dyDescent="0.2">
      <c r="A71" s="723"/>
      <c r="B71" s="732"/>
      <c r="C71" s="25" t="s">
        <v>158</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1"/>
      <c r="AD71" s="271"/>
      <c r="AE71" s="708"/>
      <c r="AF71" s="704"/>
    </row>
    <row r="72" spans="1:32" s="2" customFormat="1" ht="15" customHeight="1" x14ac:dyDescent="0.2">
      <c r="A72" s="723"/>
      <c r="B72" s="725" t="s">
        <v>19</v>
      </c>
      <c r="C72" s="30" t="s">
        <v>157</v>
      </c>
      <c r="D72" s="31"/>
      <c r="E72" s="32"/>
      <c r="F72" s="32"/>
      <c r="G72" s="85"/>
      <c r="H72" s="31"/>
      <c r="I72" s="32"/>
      <c r="J72" s="32"/>
      <c r="K72" s="33"/>
      <c r="L72" s="86"/>
      <c r="M72" s="32"/>
      <c r="N72" s="32"/>
      <c r="O72" s="85"/>
      <c r="P72" s="31"/>
      <c r="Q72" s="32"/>
      <c r="R72" s="32"/>
      <c r="S72" s="33"/>
      <c r="T72" s="86"/>
      <c r="U72" s="32"/>
      <c r="V72" s="32"/>
      <c r="W72" s="85"/>
      <c r="X72" s="31"/>
      <c r="Y72" s="32"/>
      <c r="Z72" s="32"/>
      <c r="AA72" s="33"/>
      <c r="AB72" s="31"/>
      <c r="AC72" s="277"/>
      <c r="AD72" s="282"/>
      <c r="AE72" s="709">
        <f>SUM(D72:AD72)</f>
        <v>0</v>
      </c>
      <c r="AF72" s="705">
        <f>SUM(D73:AD73)</f>
        <v>0</v>
      </c>
    </row>
    <row r="73" spans="1:32" s="2" customFormat="1" ht="15" customHeight="1" x14ac:dyDescent="0.2">
      <c r="A73" s="723"/>
      <c r="B73" s="726"/>
      <c r="C73" s="25" t="s">
        <v>158</v>
      </c>
      <c r="D73" s="26"/>
      <c r="E73" s="27"/>
      <c r="F73" s="27"/>
      <c r="G73" s="82"/>
      <c r="H73" s="26"/>
      <c r="I73" s="27"/>
      <c r="J73" s="27"/>
      <c r="K73" s="28"/>
      <c r="L73" s="83"/>
      <c r="M73" s="27"/>
      <c r="N73" s="27"/>
      <c r="O73" s="82"/>
      <c r="P73" s="26"/>
      <c r="Q73" s="27"/>
      <c r="R73" s="27"/>
      <c r="S73" s="28"/>
      <c r="T73" s="83"/>
      <c r="U73" s="27"/>
      <c r="V73" s="27"/>
      <c r="W73" s="82"/>
      <c r="X73" s="26"/>
      <c r="Y73" s="27"/>
      <c r="Z73" s="27"/>
      <c r="AA73" s="28"/>
      <c r="AB73" s="26"/>
      <c r="AC73" s="271"/>
      <c r="AD73" s="285"/>
      <c r="AE73" s="708"/>
      <c r="AF73" s="704"/>
    </row>
    <row r="74" spans="1:32" s="2" customFormat="1" ht="15" customHeight="1" x14ac:dyDescent="0.2">
      <c r="A74" s="723"/>
      <c r="B74" s="727" t="s">
        <v>20</v>
      </c>
      <c r="C74" s="30" t="s">
        <v>157</v>
      </c>
      <c r="D74" s="31"/>
      <c r="E74" s="32"/>
      <c r="F74" s="32"/>
      <c r="G74" s="33"/>
      <c r="H74" s="86"/>
      <c r="I74" s="32"/>
      <c r="J74" s="32"/>
      <c r="K74" s="33"/>
      <c r="L74" s="86"/>
      <c r="M74" s="32"/>
      <c r="N74" s="32"/>
      <c r="O74" s="33"/>
      <c r="P74" s="86"/>
      <c r="Q74" s="32"/>
      <c r="R74" s="32"/>
      <c r="S74" s="33"/>
      <c r="T74" s="86"/>
      <c r="U74" s="32"/>
      <c r="V74" s="32"/>
      <c r="W74" s="85"/>
      <c r="X74" s="31"/>
      <c r="Y74" s="32"/>
      <c r="Z74" s="32"/>
      <c r="AA74" s="33"/>
      <c r="AB74" s="86"/>
      <c r="AC74" s="32"/>
      <c r="AD74" s="282"/>
      <c r="AE74" s="709">
        <f>SUM(D74:AD74)</f>
        <v>0</v>
      </c>
      <c r="AF74" s="705">
        <f>SUM(D75:AD75)</f>
        <v>0</v>
      </c>
    </row>
    <row r="75" spans="1:32" s="2" customFormat="1" ht="15" customHeight="1" thickBot="1" x14ac:dyDescent="0.25">
      <c r="A75" s="724"/>
      <c r="B75" s="728"/>
      <c r="C75" s="40" t="s">
        <v>158</v>
      </c>
      <c r="D75" s="43"/>
      <c r="E75" s="41"/>
      <c r="F75" s="41"/>
      <c r="G75" s="42"/>
      <c r="H75" s="88"/>
      <c r="I75" s="41"/>
      <c r="J75" s="41"/>
      <c r="K75" s="42"/>
      <c r="L75" s="88"/>
      <c r="M75" s="41"/>
      <c r="N75" s="41"/>
      <c r="O75" s="42"/>
      <c r="P75" s="88"/>
      <c r="Q75" s="41"/>
      <c r="R75" s="41"/>
      <c r="S75" s="42"/>
      <c r="T75" s="88"/>
      <c r="U75" s="41"/>
      <c r="V75" s="41"/>
      <c r="W75" s="87"/>
      <c r="X75" s="43"/>
      <c r="Y75" s="41"/>
      <c r="Z75" s="41"/>
      <c r="AA75" s="42"/>
      <c r="AB75" s="88"/>
      <c r="AC75" s="41"/>
      <c r="AD75" s="304"/>
      <c r="AE75" s="713"/>
      <c r="AF75" s="706"/>
    </row>
    <row r="76" spans="1:32" s="2" customFormat="1"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119"/>
      <c r="AD76" s="119"/>
      <c r="AE76" s="48"/>
      <c r="AF76" s="49"/>
    </row>
    <row r="77" spans="1:32" s="2" customFormat="1" ht="15" customHeight="1" x14ac:dyDescent="0.2">
      <c r="A77" s="722">
        <v>9</v>
      </c>
      <c r="B77" s="729" t="s">
        <v>15</v>
      </c>
      <c r="C77" s="20" t="s">
        <v>157</v>
      </c>
      <c r="D77" s="21"/>
      <c r="E77" s="22"/>
      <c r="F77" s="22"/>
      <c r="G77" s="23"/>
      <c r="H77" s="80"/>
      <c r="I77" s="22"/>
      <c r="J77" s="22"/>
      <c r="K77" s="23"/>
      <c r="L77" s="21"/>
      <c r="M77" s="22"/>
      <c r="N77" s="22"/>
      <c r="O77" s="23"/>
      <c r="P77" s="21"/>
      <c r="Q77" s="22"/>
      <c r="R77" s="22"/>
      <c r="S77" s="23"/>
      <c r="T77" s="21"/>
      <c r="U77" s="22"/>
      <c r="V77" s="22"/>
      <c r="W77" s="23"/>
      <c r="X77" s="21"/>
      <c r="Y77" s="22"/>
      <c r="Z77" s="22"/>
      <c r="AA77" s="23"/>
      <c r="AB77" s="80"/>
      <c r="AC77" s="22"/>
      <c r="AD77" s="309"/>
      <c r="AE77" s="707">
        <f>SUM(D77:AD77)</f>
        <v>0</v>
      </c>
      <c r="AF77" s="703">
        <f>SUM(D78:AD78)</f>
        <v>0</v>
      </c>
    </row>
    <row r="78" spans="1:32" s="2" customFormat="1" ht="15" customHeight="1" x14ac:dyDescent="0.2">
      <c r="A78" s="723"/>
      <c r="B78" s="730"/>
      <c r="C78" s="25" t="s">
        <v>158</v>
      </c>
      <c r="D78" s="26"/>
      <c r="E78" s="27"/>
      <c r="F78" s="27"/>
      <c r="G78" s="28"/>
      <c r="H78" s="83"/>
      <c r="I78" s="27"/>
      <c r="J78" s="27"/>
      <c r="K78" s="28"/>
      <c r="L78" s="26"/>
      <c r="M78" s="27"/>
      <c r="N78" s="27"/>
      <c r="O78" s="28"/>
      <c r="P78" s="26"/>
      <c r="Q78" s="27"/>
      <c r="R78" s="27"/>
      <c r="S78" s="28"/>
      <c r="T78" s="26"/>
      <c r="U78" s="27"/>
      <c r="V78" s="27"/>
      <c r="W78" s="28"/>
      <c r="X78" s="26"/>
      <c r="Y78" s="27"/>
      <c r="Z78" s="27"/>
      <c r="AA78" s="28"/>
      <c r="AB78" s="83"/>
      <c r="AC78" s="27"/>
      <c r="AD78" s="285"/>
      <c r="AE78" s="708"/>
      <c r="AF78" s="704"/>
    </row>
    <row r="79" spans="1:32" s="2" customFormat="1" ht="15" customHeight="1" x14ac:dyDescent="0.2">
      <c r="A79" s="723"/>
      <c r="B79" s="731" t="s">
        <v>18</v>
      </c>
      <c r="C79" s="30" t="s">
        <v>157</v>
      </c>
      <c r="D79" s="31"/>
      <c r="E79" s="32"/>
      <c r="F79" s="32"/>
      <c r="G79" s="33"/>
      <c r="H79" s="31"/>
      <c r="I79" s="32"/>
      <c r="J79" s="32"/>
      <c r="K79" s="33"/>
      <c r="L79" s="86"/>
      <c r="M79" s="32"/>
      <c r="N79" s="32"/>
      <c r="O79" s="33"/>
      <c r="P79" s="86"/>
      <c r="Q79" s="32"/>
      <c r="R79" s="32"/>
      <c r="S79" s="33"/>
      <c r="T79" s="86"/>
      <c r="U79" s="32"/>
      <c r="V79" s="32"/>
      <c r="W79" s="33"/>
      <c r="X79" s="86"/>
      <c r="Y79" s="32"/>
      <c r="Z79" s="32"/>
      <c r="AA79" s="33"/>
      <c r="AB79" s="86"/>
      <c r="AC79" s="277"/>
      <c r="AD79" s="277"/>
      <c r="AE79" s="709">
        <f>SUM(D79:AD79)</f>
        <v>0</v>
      </c>
      <c r="AF79" s="705">
        <f>SUM(D80:AD80)</f>
        <v>0</v>
      </c>
    </row>
    <row r="80" spans="1:32" s="2" customFormat="1" ht="15" customHeight="1" x14ac:dyDescent="0.2">
      <c r="A80" s="723"/>
      <c r="B80" s="732"/>
      <c r="C80" s="25" t="s">
        <v>158</v>
      </c>
      <c r="D80" s="26"/>
      <c r="E80" s="27"/>
      <c r="F80" s="27"/>
      <c r="G80" s="28"/>
      <c r="H80" s="26"/>
      <c r="I80" s="27"/>
      <c r="J80" s="27"/>
      <c r="K80" s="28"/>
      <c r="L80" s="83"/>
      <c r="M80" s="27"/>
      <c r="N80" s="27"/>
      <c r="O80" s="28"/>
      <c r="P80" s="83"/>
      <c r="Q80" s="27"/>
      <c r="R80" s="27"/>
      <c r="S80" s="28"/>
      <c r="T80" s="83"/>
      <c r="U80" s="27"/>
      <c r="V80" s="27"/>
      <c r="W80" s="28"/>
      <c r="X80" s="83"/>
      <c r="Y80" s="27"/>
      <c r="Z80" s="27"/>
      <c r="AA80" s="28"/>
      <c r="AB80" s="83"/>
      <c r="AC80" s="271"/>
      <c r="AD80" s="271"/>
      <c r="AE80" s="708"/>
      <c r="AF80" s="704"/>
    </row>
    <row r="81" spans="1:32" s="2" customFormat="1" ht="15" customHeight="1" x14ac:dyDescent="0.2">
      <c r="A81" s="723"/>
      <c r="B81" s="725" t="s">
        <v>19</v>
      </c>
      <c r="C81" s="30" t="s">
        <v>157</v>
      </c>
      <c r="D81" s="31"/>
      <c r="E81" s="32"/>
      <c r="F81" s="32"/>
      <c r="G81" s="33"/>
      <c r="H81" s="31"/>
      <c r="I81" s="32"/>
      <c r="J81" s="32"/>
      <c r="K81" s="33"/>
      <c r="L81" s="31"/>
      <c r="M81" s="32"/>
      <c r="N81" s="32"/>
      <c r="O81" s="33"/>
      <c r="P81" s="31"/>
      <c r="Q81" s="32"/>
      <c r="R81" s="32"/>
      <c r="S81" s="33"/>
      <c r="T81" s="31"/>
      <c r="U81" s="32"/>
      <c r="V81" s="32"/>
      <c r="W81" s="33"/>
      <c r="X81" s="31"/>
      <c r="Y81" s="32"/>
      <c r="Z81" s="32"/>
      <c r="AA81" s="33"/>
      <c r="AB81" s="86"/>
      <c r="AC81" s="277"/>
      <c r="AD81" s="99"/>
      <c r="AE81" s="709">
        <f>SUM(D81:AD81)</f>
        <v>0</v>
      </c>
      <c r="AF81" s="705">
        <f>SUM(D82:AD82)</f>
        <v>0</v>
      </c>
    </row>
    <row r="82" spans="1:32" s="2" customFormat="1" ht="15" customHeight="1" x14ac:dyDescent="0.2">
      <c r="A82" s="723"/>
      <c r="B82" s="726"/>
      <c r="C82" s="25" t="s">
        <v>158</v>
      </c>
      <c r="D82" s="26"/>
      <c r="E82" s="27"/>
      <c r="F82" s="27"/>
      <c r="G82" s="28"/>
      <c r="H82" s="26"/>
      <c r="I82" s="27"/>
      <c r="J82" s="27"/>
      <c r="K82" s="28"/>
      <c r="L82" s="26"/>
      <c r="M82" s="27"/>
      <c r="N82" s="27"/>
      <c r="O82" s="28"/>
      <c r="P82" s="26"/>
      <c r="Q82" s="27"/>
      <c r="R82" s="27"/>
      <c r="S82" s="28"/>
      <c r="T82" s="26"/>
      <c r="U82" s="27"/>
      <c r="V82" s="27"/>
      <c r="W82" s="28"/>
      <c r="X82" s="26"/>
      <c r="Y82" s="27"/>
      <c r="Z82" s="27"/>
      <c r="AA82" s="28"/>
      <c r="AB82" s="83"/>
      <c r="AC82" s="271"/>
      <c r="AD82" s="97"/>
      <c r="AE82" s="708"/>
      <c r="AF82" s="704"/>
    </row>
    <row r="83" spans="1:32" s="2" customFormat="1" ht="15" customHeight="1" x14ac:dyDescent="0.2">
      <c r="A83" s="723"/>
      <c r="B83" s="727" t="s">
        <v>20</v>
      </c>
      <c r="C83" s="30" t="s">
        <v>157</v>
      </c>
      <c r="D83" s="31"/>
      <c r="E83" s="32"/>
      <c r="F83" s="32"/>
      <c r="G83" s="33"/>
      <c r="H83" s="31"/>
      <c r="I83" s="32"/>
      <c r="J83" s="32"/>
      <c r="K83" s="33"/>
      <c r="L83" s="31"/>
      <c r="M83" s="32"/>
      <c r="N83" s="32"/>
      <c r="O83" s="33"/>
      <c r="P83" s="31"/>
      <c r="Q83" s="32"/>
      <c r="R83" s="32"/>
      <c r="S83" s="33"/>
      <c r="T83" s="31"/>
      <c r="U83" s="32"/>
      <c r="V83" s="32"/>
      <c r="W83" s="33"/>
      <c r="X83" s="31"/>
      <c r="Y83" s="32"/>
      <c r="Z83" s="32"/>
      <c r="AA83" s="33"/>
      <c r="AB83" s="86"/>
      <c r="AC83" s="277"/>
      <c r="AD83" s="282"/>
      <c r="AE83" s="709">
        <f>SUM(D83:AD83)</f>
        <v>0</v>
      </c>
      <c r="AF83" s="705">
        <f>SUM(D84:AD84)</f>
        <v>0</v>
      </c>
    </row>
    <row r="84" spans="1:32" s="2" customFormat="1" ht="15" customHeight="1" thickBot="1" x14ac:dyDescent="0.25">
      <c r="A84" s="724"/>
      <c r="B84" s="728"/>
      <c r="C84" s="40" t="s">
        <v>158</v>
      </c>
      <c r="D84" s="43"/>
      <c r="E84" s="41"/>
      <c r="F84" s="41"/>
      <c r="G84" s="42"/>
      <c r="H84" s="43"/>
      <c r="I84" s="41"/>
      <c r="J84" s="41"/>
      <c r="K84" s="42"/>
      <c r="L84" s="43"/>
      <c r="M84" s="41"/>
      <c r="N84" s="41"/>
      <c r="O84" s="42"/>
      <c r="P84" s="43"/>
      <c r="Q84" s="41"/>
      <c r="R84" s="41"/>
      <c r="S84" s="42"/>
      <c r="T84" s="43"/>
      <c r="U84" s="41"/>
      <c r="V84" s="41"/>
      <c r="W84" s="42"/>
      <c r="X84" s="43"/>
      <c r="Y84" s="41"/>
      <c r="Z84" s="41"/>
      <c r="AA84" s="42"/>
      <c r="AB84" s="88"/>
      <c r="AC84" s="300"/>
      <c r="AD84" s="304"/>
      <c r="AE84" s="713"/>
      <c r="AF84" s="706"/>
    </row>
    <row r="85" spans="1:32" s="2" customFormat="1" ht="26.45" customHeight="1" thickBot="1" x14ac:dyDescent="0.4">
      <c r="A85" s="44"/>
      <c r="B85" s="45"/>
      <c r="C85" s="58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119"/>
      <c r="AD85" s="119"/>
      <c r="AE85" s="48"/>
      <c r="AF85" s="49"/>
    </row>
    <row r="86" spans="1:32" s="2" customFormat="1" ht="15" customHeight="1" x14ac:dyDescent="0.2">
      <c r="A86" s="722">
        <v>10</v>
      </c>
      <c r="B86" s="729" t="s">
        <v>15</v>
      </c>
      <c r="C86" s="20" t="s">
        <v>157</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65"/>
      <c r="AD86" s="96"/>
      <c r="AE86" s="707">
        <f>SUM(D86:AD86)</f>
        <v>0</v>
      </c>
      <c r="AF86" s="703">
        <f>SUM(D87:AD87)</f>
        <v>0</v>
      </c>
    </row>
    <row r="87" spans="1:32" s="2" customFormat="1" ht="15" customHeight="1" x14ac:dyDescent="0.2">
      <c r="A87" s="723"/>
      <c r="B87" s="730"/>
      <c r="C87" s="25" t="s">
        <v>158</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1"/>
      <c r="AD87" s="97"/>
      <c r="AE87" s="708"/>
      <c r="AF87" s="704"/>
    </row>
    <row r="88" spans="1:32" s="2" customFormat="1" ht="15" customHeight="1" x14ac:dyDescent="0.2">
      <c r="A88" s="723"/>
      <c r="B88" s="731" t="s">
        <v>18</v>
      </c>
      <c r="C88" s="30" t="s">
        <v>157</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277"/>
      <c r="AD88" s="277"/>
      <c r="AE88" s="709">
        <f>SUM(D88:AD88)</f>
        <v>0</v>
      </c>
      <c r="AF88" s="705">
        <f>SUM(D89:AD89)</f>
        <v>0</v>
      </c>
    </row>
    <row r="89" spans="1:32" s="2" customFormat="1" ht="15" customHeight="1" x14ac:dyDescent="0.2">
      <c r="A89" s="723"/>
      <c r="B89" s="732"/>
      <c r="C89" s="25" t="s">
        <v>158</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1"/>
      <c r="AD89" s="271"/>
      <c r="AE89" s="708"/>
      <c r="AF89" s="704"/>
    </row>
    <row r="90" spans="1:32" s="2" customFormat="1" ht="15" customHeight="1" x14ac:dyDescent="0.2">
      <c r="A90" s="723"/>
      <c r="B90" s="725" t="s">
        <v>19</v>
      </c>
      <c r="C90" s="30" t="s">
        <v>157</v>
      </c>
      <c r="D90" s="31"/>
      <c r="E90" s="32"/>
      <c r="F90" s="32"/>
      <c r="G90" s="33"/>
      <c r="H90" s="86"/>
      <c r="I90" s="32"/>
      <c r="J90" s="32"/>
      <c r="K90" s="33"/>
      <c r="L90" s="86"/>
      <c r="M90" s="32"/>
      <c r="N90" s="32"/>
      <c r="O90" s="85"/>
      <c r="P90" s="31"/>
      <c r="Q90" s="32"/>
      <c r="R90" s="32"/>
      <c r="S90" s="33"/>
      <c r="T90" s="86"/>
      <c r="U90" s="32"/>
      <c r="V90" s="32"/>
      <c r="W90" s="85"/>
      <c r="X90" s="31"/>
      <c r="Y90" s="32"/>
      <c r="Z90" s="32"/>
      <c r="AA90" s="33"/>
      <c r="AB90" s="31"/>
      <c r="AC90" s="32"/>
      <c r="AD90" s="282"/>
      <c r="AE90" s="709">
        <f>SUM(D90:AD90)</f>
        <v>0</v>
      </c>
      <c r="AF90" s="705">
        <f>SUM(D91:AD91)</f>
        <v>0</v>
      </c>
    </row>
    <row r="91" spans="1:32" s="2" customFormat="1" ht="15" customHeight="1" x14ac:dyDescent="0.2">
      <c r="A91" s="723"/>
      <c r="B91" s="726"/>
      <c r="C91" s="25" t="s">
        <v>158</v>
      </c>
      <c r="D91" s="26"/>
      <c r="E91" s="27"/>
      <c r="F91" s="27"/>
      <c r="G91" s="28"/>
      <c r="H91" s="83"/>
      <c r="I91" s="27"/>
      <c r="J91" s="27"/>
      <c r="K91" s="28"/>
      <c r="L91" s="83"/>
      <c r="M91" s="27"/>
      <c r="N91" s="27"/>
      <c r="O91" s="82"/>
      <c r="P91" s="26"/>
      <c r="Q91" s="27"/>
      <c r="R91" s="27"/>
      <c r="S91" s="28"/>
      <c r="T91" s="83"/>
      <c r="U91" s="27"/>
      <c r="V91" s="27"/>
      <c r="W91" s="82"/>
      <c r="X91" s="26"/>
      <c r="Y91" s="27"/>
      <c r="Z91" s="27"/>
      <c r="AA91" s="28"/>
      <c r="AB91" s="26"/>
      <c r="AC91" s="27"/>
      <c r="AD91" s="285"/>
      <c r="AE91" s="708"/>
      <c r="AF91" s="704"/>
    </row>
    <row r="92" spans="1:32" s="2" customFormat="1" ht="15" customHeight="1" x14ac:dyDescent="0.2">
      <c r="A92" s="723"/>
      <c r="B92" s="727" t="s">
        <v>20</v>
      </c>
      <c r="C92" s="30" t="s">
        <v>157</v>
      </c>
      <c r="D92" s="31"/>
      <c r="E92" s="32"/>
      <c r="F92" s="32"/>
      <c r="G92" s="85"/>
      <c r="H92" s="31"/>
      <c r="I92" s="32"/>
      <c r="J92" s="32"/>
      <c r="K92" s="33"/>
      <c r="L92" s="86"/>
      <c r="M92" s="32"/>
      <c r="N92" s="32"/>
      <c r="O92" s="33"/>
      <c r="P92" s="86"/>
      <c r="Q92" s="32"/>
      <c r="R92" s="32"/>
      <c r="S92" s="33"/>
      <c r="T92" s="86"/>
      <c r="U92" s="32"/>
      <c r="V92" s="32"/>
      <c r="W92" s="33"/>
      <c r="X92" s="86"/>
      <c r="Y92" s="32"/>
      <c r="Z92" s="32"/>
      <c r="AA92" s="33"/>
      <c r="AB92" s="86"/>
      <c r="AC92" s="277"/>
      <c r="AD92" s="282"/>
      <c r="AE92" s="709">
        <f>SUM(D92:AD92)</f>
        <v>0</v>
      </c>
      <c r="AF92" s="705">
        <f>SUM(D93:AD93)</f>
        <v>0</v>
      </c>
    </row>
    <row r="93" spans="1:32" s="2" customFormat="1" ht="15" customHeight="1" thickBot="1" x14ac:dyDescent="0.25">
      <c r="A93" s="724"/>
      <c r="B93" s="728"/>
      <c r="C93" s="40" t="s">
        <v>158</v>
      </c>
      <c r="D93" s="43"/>
      <c r="E93" s="41"/>
      <c r="F93" s="41"/>
      <c r="G93" s="87"/>
      <c r="H93" s="43"/>
      <c r="I93" s="41"/>
      <c r="J93" s="41"/>
      <c r="K93" s="42"/>
      <c r="L93" s="88"/>
      <c r="M93" s="41"/>
      <c r="N93" s="41"/>
      <c r="O93" s="28"/>
      <c r="P93" s="83"/>
      <c r="Q93" s="41"/>
      <c r="R93" s="41"/>
      <c r="S93" s="28"/>
      <c r="T93" s="83"/>
      <c r="U93" s="41"/>
      <c r="V93" s="41"/>
      <c r="W93" s="28"/>
      <c r="X93" s="83"/>
      <c r="Y93" s="41"/>
      <c r="Z93" s="41"/>
      <c r="AA93" s="28"/>
      <c r="AB93" s="83"/>
      <c r="AC93" s="300"/>
      <c r="AD93" s="304"/>
      <c r="AE93" s="713"/>
      <c r="AF93" s="706"/>
    </row>
    <row r="94" spans="1:32" s="2" customFormat="1" ht="26.45" customHeight="1" thickBot="1" x14ac:dyDescent="0.4">
      <c r="A94" s="44"/>
      <c r="B94" s="45"/>
      <c r="C94" s="58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119"/>
      <c r="AD94" s="119"/>
      <c r="AE94" s="48"/>
      <c r="AF94" s="49"/>
    </row>
    <row r="95" spans="1:32" s="2" customFormat="1" ht="15" customHeight="1" x14ac:dyDescent="0.2">
      <c r="A95" s="722">
        <v>11</v>
      </c>
      <c r="B95" s="729" t="s">
        <v>15</v>
      </c>
      <c r="C95" s="20" t="s">
        <v>157</v>
      </c>
      <c r="D95" s="21"/>
      <c r="E95" s="22"/>
      <c r="F95" s="22"/>
      <c r="G95" s="23"/>
      <c r="H95" s="80"/>
      <c r="I95" s="22"/>
      <c r="J95" s="22"/>
      <c r="K95" s="23"/>
      <c r="L95" s="80"/>
      <c r="M95" s="22"/>
      <c r="N95" s="22"/>
      <c r="O95" s="23"/>
      <c r="P95" s="80"/>
      <c r="Q95" s="22"/>
      <c r="R95" s="22"/>
      <c r="S95" s="23"/>
      <c r="T95" s="80"/>
      <c r="U95" s="22"/>
      <c r="V95" s="22"/>
      <c r="W95" s="79"/>
      <c r="X95" s="21"/>
      <c r="Y95" s="22"/>
      <c r="Z95" s="22"/>
      <c r="AA95" s="23"/>
      <c r="AB95" s="80"/>
      <c r="AC95" s="22"/>
      <c r="AD95" s="309"/>
      <c r="AE95" s="707">
        <f>SUM(D95:AD95)</f>
        <v>0</v>
      </c>
      <c r="AF95" s="703">
        <f>SUM(D96:AD96)</f>
        <v>0</v>
      </c>
    </row>
    <row r="96" spans="1:32" s="2" customFormat="1" ht="15" customHeight="1" x14ac:dyDescent="0.2">
      <c r="A96" s="723"/>
      <c r="B96" s="730"/>
      <c r="C96" s="25" t="s">
        <v>158</v>
      </c>
      <c r="D96" s="26"/>
      <c r="E96" s="27"/>
      <c r="F96" s="27"/>
      <c r="G96" s="28"/>
      <c r="H96" s="83"/>
      <c r="I96" s="27"/>
      <c r="J96" s="27"/>
      <c r="K96" s="28"/>
      <c r="L96" s="83"/>
      <c r="M96" s="27"/>
      <c r="N96" s="27"/>
      <c r="O96" s="28"/>
      <c r="P96" s="83"/>
      <c r="Q96" s="27"/>
      <c r="R96" s="27"/>
      <c r="S96" s="28"/>
      <c r="T96" s="83"/>
      <c r="U96" s="27"/>
      <c r="V96" s="27"/>
      <c r="W96" s="82"/>
      <c r="X96" s="26"/>
      <c r="Y96" s="27"/>
      <c r="Z96" s="27"/>
      <c r="AA96" s="28"/>
      <c r="AB96" s="83"/>
      <c r="AC96" s="27"/>
      <c r="AD96" s="285"/>
      <c r="AE96" s="708"/>
      <c r="AF96" s="704"/>
    </row>
    <row r="97" spans="1:32" s="2" customFormat="1" ht="15" customHeight="1" x14ac:dyDescent="0.2">
      <c r="A97" s="723"/>
      <c r="B97" s="731" t="s">
        <v>18</v>
      </c>
      <c r="C97" s="30" t="s">
        <v>157</v>
      </c>
      <c r="D97" s="31"/>
      <c r="E97" s="32"/>
      <c r="F97" s="32"/>
      <c r="G97" s="85"/>
      <c r="H97" s="31"/>
      <c r="I97" s="32"/>
      <c r="J97" s="32"/>
      <c r="K97" s="33"/>
      <c r="L97" s="86"/>
      <c r="M97" s="32"/>
      <c r="N97" s="32"/>
      <c r="O97" s="85"/>
      <c r="P97" s="31"/>
      <c r="Q97" s="32"/>
      <c r="R97" s="32"/>
      <c r="S97" s="33"/>
      <c r="T97" s="86"/>
      <c r="U97" s="32"/>
      <c r="V97" s="32"/>
      <c r="W97" s="33"/>
      <c r="X97" s="86"/>
      <c r="Y97" s="32"/>
      <c r="Z97" s="32"/>
      <c r="AA97" s="33"/>
      <c r="AB97" s="86"/>
      <c r="AC97" s="277"/>
      <c r="AD97" s="99"/>
      <c r="AE97" s="709">
        <f>SUM(D97:AD97)</f>
        <v>0</v>
      </c>
      <c r="AF97" s="705">
        <f>SUM(D98:AD98)</f>
        <v>0</v>
      </c>
    </row>
    <row r="98" spans="1:32" s="2" customFormat="1" ht="15" customHeight="1" x14ac:dyDescent="0.2">
      <c r="A98" s="723"/>
      <c r="B98" s="732"/>
      <c r="C98" s="25" t="s">
        <v>158</v>
      </c>
      <c r="D98" s="26"/>
      <c r="E98" s="27"/>
      <c r="F98" s="27"/>
      <c r="G98" s="82"/>
      <c r="H98" s="26"/>
      <c r="I98" s="27"/>
      <c r="J98" s="27"/>
      <c r="K98" s="28"/>
      <c r="L98" s="83"/>
      <c r="M98" s="27"/>
      <c r="N98" s="27"/>
      <c r="O98" s="82"/>
      <c r="P98" s="26"/>
      <c r="Q98" s="27"/>
      <c r="R98" s="27"/>
      <c r="S98" s="28"/>
      <c r="T98" s="83"/>
      <c r="U98" s="27"/>
      <c r="V98" s="27"/>
      <c r="W98" s="28"/>
      <c r="X98" s="83"/>
      <c r="Y98" s="27"/>
      <c r="Z98" s="27"/>
      <c r="AA98" s="28"/>
      <c r="AB98" s="83"/>
      <c r="AC98" s="271"/>
      <c r="AD98" s="97"/>
      <c r="AE98" s="708"/>
      <c r="AF98" s="704"/>
    </row>
    <row r="99" spans="1:32" s="2" customFormat="1" ht="15" customHeight="1" x14ac:dyDescent="0.2">
      <c r="A99" s="723"/>
      <c r="B99" s="725" t="s">
        <v>19</v>
      </c>
      <c r="C99" s="30" t="s">
        <v>157</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277"/>
      <c r="AD99" s="282"/>
      <c r="AE99" s="709">
        <f>SUM(D99:AD99)</f>
        <v>0</v>
      </c>
      <c r="AF99" s="705">
        <f>SUM(D100:AD100)</f>
        <v>0</v>
      </c>
    </row>
    <row r="100" spans="1:32" s="2" customFormat="1" ht="15" customHeight="1" x14ac:dyDescent="0.2">
      <c r="A100" s="723"/>
      <c r="B100" s="726"/>
      <c r="C100" s="25" t="s">
        <v>158</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1"/>
      <c r="AD100" s="285"/>
      <c r="AE100" s="708"/>
      <c r="AF100" s="704"/>
    </row>
    <row r="101" spans="1:32" s="2" customFormat="1" ht="15" customHeight="1" x14ac:dyDescent="0.2">
      <c r="A101" s="723"/>
      <c r="B101" s="727" t="s">
        <v>20</v>
      </c>
      <c r="C101" s="30" t="s">
        <v>157</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277"/>
      <c r="AD101" s="282"/>
      <c r="AE101" s="709">
        <f>SUM(D101:AD101)</f>
        <v>0</v>
      </c>
      <c r="AF101" s="705">
        <f>SUM(D102:AD102)</f>
        <v>0</v>
      </c>
    </row>
    <row r="102" spans="1:32" s="2" customFormat="1" ht="15" customHeight="1" thickBot="1" x14ac:dyDescent="0.25">
      <c r="A102" s="724"/>
      <c r="B102" s="728"/>
      <c r="C102" s="40" t="s">
        <v>158</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300"/>
      <c r="AD102" s="304"/>
      <c r="AE102" s="713"/>
      <c r="AF102" s="706"/>
    </row>
    <row r="103" spans="1:32" s="2" customFormat="1" ht="26.45" customHeight="1" thickBot="1" x14ac:dyDescent="0.4">
      <c r="A103" s="58"/>
      <c r="B103" s="45"/>
      <c r="C103" s="58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119"/>
      <c r="AD103" s="119"/>
      <c r="AE103" s="48"/>
      <c r="AF103" s="49"/>
    </row>
    <row r="104" spans="1:32" s="2" customFormat="1" ht="15" customHeight="1" x14ac:dyDescent="0.2">
      <c r="A104" s="722">
        <v>12</v>
      </c>
      <c r="B104" s="729" t="s">
        <v>15</v>
      </c>
      <c r="C104" s="20" t="s">
        <v>157</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65"/>
      <c r="AD104" s="309"/>
      <c r="AE104" s="707">
        <f>SUM(D104:AD104)</f>
        <v>0</v>
      </c>
      <c r="AF104" s="703">
        <f>SUM(D105:AD105)</f>
        <v>0</v>
      </c>
    </row>
    <row r="105" spans="1:32" s="2" customFormat="1" ht="15" customHeight="1" x14ac:dyDescent="0.2">
      <c r="A105" s="723"/>
      <c r="B105" s="730"/>
      <c r="C105" s="25" t="s">
        <v>158</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1"/>
      <c r="AD105" s="285"/>
      <c r="AE105" s="708"/>
      <c r="AF105" s="704"/>
    </row>
    <row r="106" spans="1:32" s="2" customFormat="1" ht="15" customHeight="1" x14ac:dyDescent="0.2">
      <c r="A106" s="723"/>
      <c r="B106" s="731" t="s">
        <v>18</v>
      </c>
      <c r="C106" s="30" t="s">
        <v>157</v>
      </c>
      <c r="D106" s="86"/>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277"/>
      <c r="AD106" s="277"/>
      <c r="AE106" s="709">
        <f>SUM(D106:AD106)</f>
        <v>0</v>
      </c>
      <c r="AF106" s="705">
        <f>SUM(D107:AD107)</f>
        <v>0</v>
      </c>
    </row>
    <row r="107" spans="1:32" s="2" customFormat="1" ht="15" customHeight="1" x14ac:dyDescent="0.2">
      <c r="A107" s="723"/>
      <c r="B107" s="732"/>
      <c r="C107" s="25" t="s">
        <v>158</v>
      </c>
      <c r="D107" s="83"/>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1"/>
      <c r="AD107" s="271"/>
      <c r="AE107" s="708"/>
      <c r="AF107" s="704"/>
    </row>
    <row r="108" spans="1:32" s="2" customFormat="1" ht="15" customHeight="1" x14ac:dyDescent="0.2">
      <c r="A108" s="723"/>
      <c r="B108" s="725" t="s">
        <v>19</v>
      </c>
      <c r="C108" s="30" t="s">
        <v>157</v>
      </c>
      <c r="D108" s="31"/>
      <c r="E108" s="32"/>
      <c r="F108" s="32"/>
      <c r="G108" s="33"/>
      <c r="H108" s="86"/>
      <c r="I108" s="32"/>
      <c r="J108" s="32"/>
      <c r="K108" s="33"/>
      <c r="L108" s="86"/>
      <c r="M108" s="32"/>
      <c r="N108" s="32"/>
      <c r="O108" s="33"/>
      <c r="P108" s="86"/>
      <c r="Q108" s="32"/>
      <c r="R108" s="32"/>
      <c r="S108" s="33"/>
      <c r="T108" s="86"/>
      <c r="U108" s="32"/>
      <c r="V108" s="32"/>
      <c r="W108" s="85"/>
      <c r="X108" s="31"/>
      <c r="Y108" s="32"/>
      <c r="Z108" s="32"/>
      <c r="AA108" s="33"/>
      <c r="AB108" s="31"/>
      <c r="AC108" s="32"/>
      <c r="AD108" s="282"/>
      <c r="AE108" s="709">
        <f>SUM(D108:AD108)</f>
        <v>0</v>
      </c>
      <c r="AF108" s="705">
        <f>SUM(D109:AD109)</f>
        <v>0</v>
      </c>
    </row>
    <row r="109" spans="1:32" s="2" customFormat="1" ht="15" customHeight="1" x14ac:dyDescent="0.2">
      <c r="A109" s="723"/>
      <c r="B109" s="726"/>
      <c r="C109" s="25" t="s">
        <v>158</v>
      </c>
      <c r="D109" s="26"/>
      <c r="E109" s="27"/>
      <c r="F109" s="27"/>
      <c r="G109" s="28"/>
      <c r="H109" s="83"/>
      <c r="I109" s="27"/>
      <c r="J109" s="27"/>
      <c r="K109" s="28"/>
      <c r="L109" s="83"/>
      <c r="M109" s="27"/>
      <c r="N109" s="27"/>
      <c r="O109" s="28"/>
      <c r="P109" s="83"/>
      <c r="Q109" s="27"/>
      <c r="R109" s="27"/>
      <c r="S109" s="28"/>
      <c r="T109" s="83"/>
      <c r="U109" s="27"/>
      <c r="V109" s="27"/>
      <c r="W109" s="82"/>
      <c r="X109" s="26"/>
      <c r="Y109" s="27"/>
      <c r="Z109" s="27"/>
      <c r="AA109" s="28"/>
      <c r="AB109" s="26"/>
      <c r="AC109" s="27"/>
      <c r="AD109" s="285"/>
      <c r="AE109" s="708"/>
      <c r="AF109" s="704"/>
    </row>
    <row r="110" spans="1:32" s="2" customFormat="1" ht="15" customHeight="1" x14ac:dyDescent="0.2">
      <c r="A110" s="723"/>
      <c r="B110" s="727" t="s">
        <v>20</v>
      </c>
      <c r="C110" s="30" t="s">
        <v>157</v>
      </c>
      <c r="D110" s="31"/>
      <c r="E110" s="32"/>
      <c r="F110" s="32"/>
      <c r="G110" s="85"/>
      <c r="H110" s="31"/>
      <c r="I110" s="32"/>
      <c r="J110" s="32"/>
      <c r="K110" s="33"/>
      <c r="L110" s="86"/>
      <c r="M110" s="32"/>
      <c r="N110" s="32"/>
      <c r="O110" s="85"/>
      <c r="P110" s="31"/>
      <c r="Q110" s="32"/>
      <c r="R110" s="32"/>
      <c r="S110" s="33"/>
      <c r="T110" s="86"/>
      <c r="U110" s="32"/>
      <c r="V110" s="32"/>
      <c r="W110" s="33"/>
      <c r="X110" s="86"/>
      <c r="Y110" s="32"/>
      <c r="Z110" s="32"/>
      <c r="AA110" s="33"/>
      <c r="AB110" s="86"/>
      <c r="AC110" s="277"/>
      <c r="AD110" s="99"/>
      <c r="AE110" s="709">
        <f>SUM(D110:AD110)</f>
        <v>0</v>
      </c>
      <c r="AF110" s="705">
        <f>SUM(D111:AD111)</f>
        <v>0</v>
      </c>
    </row>
    <row r="111" spans="1:32" s="2" customFormat="1" ht="15" customHeight="1" thickBot="1" x14ac:dyDescent="0.25">
      <c r="A111" s="724"/>
      <c r="B111" s="728"/>
      <c r="C111" s="40" t="s">
        <v>158</v>
      </c>
      <c r="D111" s="43"/>
      <c r="E111" s="41"/>
      <c r="F111" s="41"/>
      <c r="G111" s="87"/>
      <c r="H111" s="43"/>
      <c r="I111" s="41"/>
      <c r="J111" s="41"/>
      <c r="K111" s="42"/>
      <c r="L111" s="88"/>
      <c r="M111" s="41"/>
      <c r="N111" s="41"/>
      <c r="O111" s="87"/>
      <c r="P111" s="43"/>
      <c r="Q111" s="41"/>
      <c r="R111" s="41"/>
      <c r="S111" s="42"/>
      <c r="T111" s="88"/>
      <c r="U111" s="41"/>
      <c r="V111" s="41"/>
      <c r="W111" s="28"/>
      <c r="X111" s="83"/>
      <c r="Y111" s="41"/>
      <c r="Z111" s="41"/>
      <c r="AA111" s="28"/>
      <c r="AB111" s="83"/>
      <c r="AC111" s="300"/>
      <c r="AD111" s="103"/>
      <c r="AE111" s="713"/>
      <c r="AF111" s="706"/>
    </row>
    <row r="112" spans="1:32" s="2" customFormat="1" ht="26.45" customHeight="1" thickBot="1" x14ac:dyDescent="0.4">
      <c r="A112" s="58"/>
      <c r="B112" s="45"/>
      <c r="C112" s="4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119"/>
      <c r="AD112" s="119"/>
      <c r="AE112" s="48"/>
      <c r="AF112" s="49"/>
    </row>
    <row r="113" spans="1:32" s="2" customFormat="1" ht="15" customHeight="1" x14ac:dyDescent="0.2">
      <c r="A113" s="722">
        <v>13</v>
      </c>
      <c r="B113" s="729" t="s">
        <v>15</v>
      </c>
      <c r="C113" s="20" t="s">
        <v>157</v>
      </c>
      <c r="D113" s="21"/>
      <c r="E113" s="22"/>
      <c r="F113" s="22"/>
      <c r="G113" s="23"/>
      <c r="H113" s="21"/>
      <c r="I113" s="22"/>
      <c r="J113" s="22"/>
      <c r="K113" s="23"/>
      <c r="L113" s="80"/>
      <c r="M113" s="22"/>
      <c r="N113" s="22"/>
      <c r="O113" s="23"/>
      <c r="P113" s="80"/>
      <c r="Q113" s="22"/>
      <c r="R113" s="22"/>
      <c r="S113" s="23"/>
      <c r="T113" s="80"/>
      <c r="U113" s="22"/>
      <c r="V113" s="22"/>
      <c r="W113" s="23"/>
      <c r="X113" s="80"/>
      <c r="Y113" s="22"/>
      <c r="Z113" s="22"/>
      <c r="AA113" s="23"/>
      <c r="AB113" s="80"/>
      <c r="AC113" s="265"/>
      <c r="AD113" s="309"/>
      <c r="AE113" s="707">
        <f>SUM(D113:AD113)</f>
        <v>0</v>
      </c>
      <c r="AF113" s="703">
        <f>SUM(D114:AD114)</f>
        <v>0</v>
      </c>
    </row>
    <row r="114" spans="1:32" s="2" customFormat="1" ht="15" customHeight="1" x14ac:dyDescent="0.2">
      <c r="A114" s="723"/>
      <c r="B114" s="730"/>
      <c r="C114" s="25" t="s">
        <v>158</v>
      </c>
      <c r="D114" s="26"/>
      <c r="E114" s="27"/>
      <c r="F114" s="27"/>
      <c r="G114" s="28"/>
      <c r="H114" s="26"/>
      <c r="I114" s="27"/>
      <c r="J114" s="27"/>
      <c r="K114" s="28"/>
      <c r="L114" s="83"/>
      <c r="M114" s="27"/>
      <c r="N114" s="27"/>
      <c r="O114" s="28"/>
      <c r="P114" s="83"/>
      <c r="Q114" s="27"/>
      <c r="R114" s="27"/>
      <c r="S114" s="28"/>
      <c r="T114" s="83"/>
      <c r="U114" s="27"/>
      <c r="V114" s="27"/>
      <c r="W114" s="28"/>
      <c r="X114" s="83"/>
      <c r="Y114" s="27"/>
      <c r="Z114" s="27"/>
      <c r="AA114" s="28"/>
      <c r="AB114" s="83"/>
      <c r="AC114" s="271"/>
      <c r="AD114" s="285"/>
      <c r="AE114" s="708"/>
      <c r="AF114" s="704"/>
    </row>
    <row r="115" spans="1:32" s="2" customFormat="1" ht="15" customHeight="1" x14ac:dyDescent="0.2">
      <c r="A115" s="723"/>
      <c r="B115" s="731" t="s">
        <v>18</v>
      </c>
      <c r="C115" s="30" t="s">
        <v>157</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86"/>
      <c r="AC115" s="277"/>
      <c r="AD115" s="99"/>
      <c r="AE115" s="709">
        <f>SUM(D115:AD115)</f>
        <v>0</v>
      </c>
      <c r="AF115" s="705">
        <f>SUM(D116:AD116)</f>
        <v>0</v>
      </c>
    </row>
    <row r="116" spans="1:32" s="2" customFormat="1" ht="15" customHeight="1" x14ac:dyDescent="0.2">
      <c r="A116" s="723"/>
      <c r="B116" s="732"/>
      <c r="C116" s="25" t="s">
        <v>158</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83"/>
      <c r="AC116" s="271"/>
      <c r="AD116" s="97"/>
      <c r="AE116" s="708"/>
      <c r="AF116" s="704"/>
    </row>
    <row r="117" spans="1:32" s="2" customFormat="1" ht="15" customHeight="1" x14ac:dyDescent="0.2">
      <c r="A117" s="723"/>
      <c r="B117" s="725" t="s">
        <v>19</v>
      </c>
      <c r="C117" s="30" t="s">
        <v>157</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277"/>
      <c r="AD117" s="282"/>
      <c r="AE117" s="709">
        <f>SUM(D117:AD117)</f>
        <v>0</v>
      </c>
      <c r="AF117" s="705">
        <f>SUM(D118:AD118)</f>
        <v>0</v>
      </c>
    </row>
    <row r="118" spans="1:32" s="2" customFormat="1" ht="15" customHeight="1" x14ac:dyDescent="0.2">
      <c r="A118" s="723"/>
      <c r="B118" s="726"/>
      <c r="C118" s="25" t="s">
        <v>158</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1"/>
      <c r="AD118" s="285"/>
      <c r="AE118" s="708"/>
      <c r="AF118" s="704"/>
    </row>
    <row r="119" spans="1:32" s="2" customFormat="1" ht="15" customHeight="1" x14ac:dyDescent="0.2">
      <c r="A119" s="723"/>
      <c r="B119" s="727" t="s">
        <v>20</v>
      </c>
      <c r="C119" s="30" t="s">
        <v>157</v>
      </c>
      <c r="D119" s="31"/>
      <c r="E119" s="32"/>
      <c r="F119" s="32"/>
      <c r="G119" s="33"/>
      <c r="H119" s="86"/>
      <c r="I119" s="32"/>
      <c r="J119" s="32"/>
      <c r="K119" s="33"/>
      <c r="L119" s="31"/>
      <c r="M119" s="32"/>
      <c r="N119" s="32"/>
      <c r="O119" s="33"/>
      <c r="P119" s="31"/>
      <c r="Q119" s="32"/>
      <c r="R119" s="32"/>
      <c r="S119" s="33"/>
      <c r="T119" s="31"/>
      <c r="U119" s="32"/>
      <c r="V119" s="32"/>
      <c r="W119" s="33"/>
      <c r="X119" s="31"/>
      <c r="Y119" s="32"/>
      <c r="Z119" s="32"/>
      <c r="AA119" s="33"/>
      <c r="AB119" s="86"/>
      <c r="AC119" s="32"/>
      <c r="AD119" s="282"/>
      <c r="AE119" s="709">
        <f>SUM(D119:AD119)</f>
        <v>0</v>
      </c>
      <c r="AF119" s="705">
        <f>SUM(D120:AD120)</f>
        <v>0</v>
      </c>
    </row>
    <row r="120" spans="1:32" s="2" customFormat="1" ht="15" customHeight="1" thickBot="1" x14ac:dyDescent="0.25">
      <c r="A120" s="724"/>
      <c r="B120" s="728"/>
      <c r="C120" s="40" t="s">
        <v>158</v>
      </c>
      <c r="D120" s="43"/>
      <c r="E120" s="41"/>
      <c r="F120" s="41"/>
      <c r="G120" s="42"/>
      <c r="H120" s="88"/>
      <c r="I120" s="41"/>
      <c r="J120" s="41"/>
      <c r="K120" s="42"/>
      <c r="L120" s="43"/>
      <c r="M120" s="41"/>
      <c r="N120" s="41"/>
      <c r="O120" s="42"/>
      <c r="P120" s="43"/>
      <c r="Q120" s="41"/>
      <c r="R120" s="41"/>
      <c r="S120" s="42"/>
      <c r="T120" s="43"/>
      <c r="U120" s="41"/>
      <c r="V120" s="41"/>
      <c r="W120" s="42"/>
      <c r="X120" s="43"/>
      <c r="Y120" s="41"/>
      <c r="Z120" s="41"/>
      <c r="AA120" s="42"/>
      <c r="AB120" s="88"/>
      <c r="AC120" s="41"/>
      <c r="AD120" s="304"/>
      <c r="AE120" s="713"/>
      <c r="AF120" s="706"/>
    </row>
    <row r="121" spans="1:32" s="2" customFormat="1" ht="26.45" customHeight="1" thickBot="1" x14ac:dyDescent="0.4">
      <c r="A121" s="44"/>
      <c r="B121" s="45"/>
      <c r="C121" s="58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119"/>
      <c r="AD121" s="119"/>
      <c r="AE121" s="48"/>
      <c r="AF121" s="49"/>
    </row>
    <row r="122" spans="1:32" s="2" customFormat="1" ht="15" customHeight="1" x14ac:dyDescent="0.2">
      <c r="A122" s="722">
        <v>14</v>
      </c>
      <c r="B122" s="729" t="s">
        <v>15</v>
      </c>
      <c r="C122" s="20" t="s">
        <v>157</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65"/>
      <c r="AD122" s="309"/>
      <c r="AE122" s="707">
        <f>SUM(D122:AD122)</f>
        <v>0</v>
      </c>
      <c r="AF122" s="703">
        <f>SUM(D123:AD123)</f>
        <v>0</v>
      </c>
    </row>
    <row r="123" spans="1:32" s="2" customFormat="1" ht="15" customHeight="1" x14ac:dyDescent="0.2">
      <c r="A123" s="723"/>
      <c r="B123" s="730"/>
      <c r="C123" s="25" t="s">
        <v>158</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1"/>
      <c r="AD123" s="285"/>
      <c r="AE123" s="708"/>
      <c r="AF123" s="704"/>
    </row>
    <row r="124" spans="1:32" s="2" customFormat="1" ht="15" customHeight="1" x14ac:dyDescent="0.2">
      <c r="A124" s="723"/>
      <c r="B124" s="731" t="s">
        <v>18</v>
      </c>
      <c r="C124" s="30" t="s">
        <v>157</v>
      </c>
      <c r="D124" s="86"/>
      <c r="E124" s="32"/>
      <c r="F124" s="32"/>
      <c r="G124" s="33"/>
      <c r="H124" s="86"/>
      <c r="I124" s="32"/>
      <c r="J124" s="32"/>
      <c r="K124" s="33"/>
      <c r="L124" s="86"/>
      <c r="M124" s="32"/>
      <c r="N124" s="32"/>
      <c r="O124" s="85"/>
      <c r="P124" s="31"/>
      <c r="Q124" s="32"/>
      <c r="R124" s="32"/>
      <c r="S124" s="33"/>
      <c r="T124" s="31"/>
      <c r="U124" s="32"/>
      <c r="V124" s="32"/>
      <c r="W124" s="85"/>
      <c r="X124" s="31"/>
      <c r="Y124" s="32"/>
      <c r="Z124" s="32"/>
      <c r="AA124" s="33"/>
      <c r="AB124" s="86"/>
      <c r="AC124" s="32"/>
      <c r="AD124" s="277"/>
      <c r="AE124" s="709">
        <f>SUM(D124:AD124)</f>
        <v>0</v>
      </c>
      <c r="AF124" s="705">
        <f>SUM(D125:AD125)</f>
        <v>0</v>
      </c>
    </row>
    <row r="125" spans="1:32" s="2" customFormat="1" ht="15" customHeight="1" x14ac:dyDescent="0.2">
      <c r="A125" s="723"/>
      <c r="B125" s="732"/>
      <c r="C125" s="25" t="s">
        <v>158</v>
      </c>
      <c r="D125" s="83"/>
      <c r="E125" s="27"/>
      <c r="F125" s="27"/>
      <c r="G125" s="28"/>
      <c r="H125" s="83"/>
      <c r="I125" s="27"/>
      <c r="J125" s="27"/>
      <c r="K125" s="28"/>
      <c r="L125" s="83"/>
      <c r="M125" s="27"/>
      <c r="N125" s="27"/>
      <c r="O125" s="82"/>
      <c r="P125" s="26"/>
      <c r="Q125" s="27"/>
      <c r="R125" s="27"/>
      <c r="S125" s="28"/>
      <c r="T125" s="26"/>
      <c r="U125" s="27"/>
      <c r="V125" s="27"/>
      <c r="W125" s="82"/>
      <c r="X125" s="26"/>
      <c r="Y125" s="27"/>
      <c r="Z125" s="27"/>
      <c r="AA125" s="28"/>
      <c r="AB125" s="83"/>
      <c r="AC125" s="27"/>
      <c r="AD125" s="271"/>
      <c r="AE125" s="708"/>
      <c r="AF125" s="704"/>
    </row>
    <row r="126" spans="1:32" s="2" customFormat="1" ht="15" customHeight="1" x14ac:dyDescent="0.2">
      <c r="A126" s="723"/>
      <c r="B126" s="725" t="s">
        <v>19</v>
      </c>
      <c r="C126" s="30" t="s">
        <v>157</v>
      </c>
      <c r="D126" s="31"/>
      <c r="E126" s="32"/>
      <c r="F126" s="32"/>
      <c r="G126" s="85"/>
      <c r="H126" s="31"/>
      <c r="I126" s="32"/>
      <c r="J126" s="32"/>
      <c r="K126" s="33"/>
      <c r="L126" s="31"/>
      <c r="M126" s="32"/>
      <c r="N126" s="32"/>
      <c r="O126" s="33"/>
      <c r="P126" s="86"/>
      <c r="Q126" s="32"/>
      <c r="R126" s="32"/>
      <c r="S126" s="33"/>
      <c r="T126" s="86"/>
      <c r="U126" s="32"/>
      <c r="V126" s="32"/>
      <c r="W126" s="33"/>
      <c r="X126" s="86"/>
      <c r="Y126" s="32"/>
      <c r="Z126" s="32"/>
      <c r="AA126" s="33"/>
      <c r="AB126" s="86"/>
      <c r="AC126" s="277"/>
      <c r="AD126" s="282"/>
      <c r="AE126" s="709">
        <f>SUM(D126:AD126)</f>
        <v>0</v>
      </c>
      <c r="AF126" s="705">
        <f>SUM(D127:AD127)</f>
        <v>0</v>
      </c>
    </row>
    <row r="127" spans="1:32" s="2" customFormat="1" ht="15" customHeight="1" x14ac:dyDescent="0.2">
      <c r="A127" s="723"/>
      <c r="B127" s="726"/>
      <c r="C127" s="25" t="s">
        <v>158</v>
      </c>
      <c r="D127" s="26"/>
      <c r="E127" s="27"/>
      <c r="F127" s="27"/>
      <c r="G127" s="82"/>
      <c r="H127" s="26"/>
      <c r="I127" s="27"/>
      <c r="J127" s="27"/>
      <c r="K127" s="28"/>
      <c r="L127" s="26"/>
      <c r="M127" s="27"/>
      <c r="N127" s="27"/>
      <c r="O127" s="28"/>
      <c r="P127" s="83"/>
      <c r="Q127" s="27"/>
      <c r="R127" s="27"/>
      <c r="S127" s="28"/>
      <c r="T127" s="83"/>
      <c r="U127" s="27"/>
      <c r="V127" s="27"/>
      <c r="W127" s="28"/>
      <c r="X127" s="83"/>
      <c r="Y127" s="27"/>
      <c r="Z127" s="27"/>
      <c r="AA127" s="28"/>
      <c r="AB127" s="83"/>
      <c r="AC127" s="271"/>
      <c r="AD127" s="285"/>
      <c r="AE127" s="708"/>
      <c r="AF127" s="704"/>
    </row>
    <row r="128" spans="1:32" s="2" customFormat="1" ht="15" customHeight="1" x14ac:dyDescent="0.2">
      <c r="A128" s="723"/>
      <c r="B128" s="727" t="s">
        <v>20</v>
      </c>
      <c r="C128" s="30" t="s">
        <v>157</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277"/>
      <c r="AD128" s="99"/>
      <c r="AE128" s="709">
        <f>SUM(D128:AD128)</f>
        <v>0</v>
      </c>
      <c r="AF128" s="705">
        <f>SUM(D129:AD129)</f>
        <v>0</v>
      </c>
    </row>
    <row r="129" spans="1:32" s="2" customFormat="1" ht="15" customHeight="1" thickBot="1" x14ac:dyDescent="0.25">
      <c r="A129" s="724"/>
      <c r="B129" s="728"/>
      <c r="C129" s="40" t="s">
        <v>158</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300"/>
      <c r="AD129" s="103"/>
      <c r="AE129" s="713"/>
      <c r="AF129" s="706"/>
    </row>
    <row r="130" spans="1:32" s="2" customFormat="1" ht="26.45" customHeight="1" thickBot="1" x14ac:dyDescent="0.4">
      <c r="A130" s="44"/>
      <c r="B130" s="45"/>
      <c r="C130" s="58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119"/>
      <c r="AD130" s="119"/>
      <c r="AE130" s="48"/>
      <c r="AF130" s="49"/>
    </row>
    <row r="131" spans="1:32" s="2" customFormat="1" ht="15" customHeight="1" x14ac:dyDescent="0.2">
      <c r="A131" s="722">
        <v>15</v>
      </c>
      <c r="B131" s="729" t="s">
        <v>15</v>
      </c>
      <c r="C131" s="20" t="s">
        <v>157</v>
      </c>
      <c r="D131" s="21"/>
      <c r="E131" s="22"/>
      <c r="F131" s="22"/>
      <c r="G131" s="79"/>
      <c r="H131" s="21"/>
      <c r="I131" s="22"/>
      <c r="J131" s="22"/>
      <c r="K131" s="23"/>
      <c r="L131" s="80"/>
      <c r="M131" s="22"/>
      <c r="N131" s="22"/>
      <c r="O131" s="79"/>
      <c r="P131" s="21"/>
      <c r="Q131" s="22"/>
      <c r="R131" s="22"/>
      <c r="S131" s="23"/>
      <c r="T131" s="80"/>
      <c r="U131" s="22"/>
      <c r="V131" s="22"/>
      <c r="W131" s="23"/>
      <c r="X131" s="80"/>
      <c r="Y131" s="22"/>
      <c r="Z131" s="22"/>
      <c r="AA131" s="23"/>
      <c r="AB131" s="80"/>
      <c r="AC131" s="265"/>
      <c r="AD131" s="96"/>
      <c r="AE131" s="707">
        <f>SUM(D131:AD131)</f>
        <v>0</v>
      </c>
      <c r="AF131" s="703">
        <f>SUM(D132:AD132)</f>
        <v>0</v>
      </c>
    </row>
    <row r="132" spans="1:32" s="2" customFormat="1" ht="15" customHeight="1" x14ac:dyDescent="0.2">
      <c r="A132" s="723"/>
      <c r="B132" s="730"/>
      <c r="C132" s="25" t="s">
        <v>158</v>
      </c>
      <c r="D132" s="26"/>
      <c r="E132" s="27"/>
      <c r="F132" s="27"/>
      <c r="G132" s="82"/>
      <c r="H132" s="26"/>
      <c r="I132" s="27"/>
      <c r="J132" s="27"/>
      <c r="K132" s="28"/>
      <c r="L132" s="83"/>
      <c r="M132" s="27"/>
      <c r="N132" s="27"/>
      <c r="O132" s="82"/>
      <c r="P132" s="26"/>
      <c r="Q132" s="27"/>
      <c r="R132" s="27"/>
      <c r="S132" s="28"/>
      <c r="T132" s="83"/>
      <c r="U132" s="27"/>
      <c r="V132" s="27"/>
      <c r="W132" s="28"/>
      <c r="X132" s="83"/>
      <c r="Y132" s="27"/>
      <c r="Z132" s="27"/>
      <c r="AA132" s="28"/>
      <c r="AB132" s="83"/>
      <c r="AC132" s="271"/>
      <c r="AD132" s="97"/>
      <c r="AE132" s="708"/>
      <c r="AF132" s="704"/>
    </row>
    <row r="133" spans="1:32" s="2" customFormat="1" ht="15" customHeight="1" x14ac:dyDescent="0.2">
      <c r="A133" s="723"/>
      <c r="B133" s="731" t="s">
        <v>18</v>
      </c>
      <c r="C133" s="30" t="s">
        <v>157</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277"/>
      <c r="AD133" s="277"/>
      <c r="AE133" s="709">
        <f>SUM(D133:AD133)</f>
        <v>0</v>
      </c>
      <c r="AF133" s="705">
        <f>SUM(D134:AD134)</f>
        <v>0</v>
      </c>
    </row>
    <row r="134" spans="1:32" s="2" customFormat="1" ht="15" customHeight="1" x14ac:dyDescent="0.2">
      <c r="A134" s="723"/>
      <c r="B134" s="732"/>
      <c r="C134" s="25" t="s">
        <v>158</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1"/>
      <c r="AD134" s="271"/>
      <c r="AE134" s="708"/>
      <c r="AF134" s="704"/>
    </row>
    <row r="135" spans="1:32" s="2" customFormat="1" ht="15" customHeight="1" x14ac:dyDescent="0.2">
      <c r="A135" s="723"/>
      <c r="B135" s="725" t="s">
        <v>19</v>
      </c>
      <c r="C135" s="30" t="s">
        <v>157</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31"/>
      <c r="AC135" s="277"/>
      <c r="AD135" s="282"/>
      <c r="AE135" s="709">
        <f>SUM(D135:AD135)</f>
        <v>0</v>
      </c>
      <c r="AF135" s="705">
        <f>SUM(D136:AD136)</f>
        <v>0</v>
      </c>
    </row>
    <row r="136" spans="1:32" s="2" customFormat="1" ht="15" customHeight="1" x14ac:dyDescent="0.2">
      <c r="A136" s="723"/>
      <c r="B136" s="726"/>
      <c r="C136" s="25" t="s">
        <v>158</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26"/>
      <c r="AC136" s="271"/>
      <c r="AD136" s="285"/>
      <c r="AE136" s="708"/>
      <c r="AF136" s="704"/>
    </row>
    <row r="137" spans="1:32" s="2" customFormat="1" ht="15" customHeight="1" x14ac:dyDescent="0.2">
      <c r="A137" s="723"/>
      <c r="B137" s="727" t="s">
        <v>20</v>
      </c>
      <c r="C137" s="30" t="s">
        <v>157</v>
      </c>
      <c r="D137" s="31"/>
      <c r="E137" s="32"/>
      <c r="F137" s="32"/>
      <c r="G137" s="33"/>
      <c r="H137" s="86"/>
      <c r="I137" s="32"/>
      <c r="J137" s="32"/>
      <c r="K137" s="33"/>
      <c r="L137" s="86"/>
      <c r="M137" s="32"/>
      <c r="N137" s="32"/>
      <c r="O137" s="33"/>
      <c r="P137" s="86"/>
      <c r="Q137" s="32"/>
      <c r="R137" s="32"/>
      <c r="S137" s="33"/>
      <c r="T137" s="86"/>
      <c r="U137" s="32"/>
      <c r="V137" s="32"/>
      <c r="W137" s="85"/>
      <c r="X137" s="31"/>
      <c r="Y137" s="32"/>
      <c r="Z137" s="32"/>
      <c r="AA137" s="33"/>
      <c r="AB137" s="86"/>
      <c r="AC137" s="32"/>
      <c r="AD137" s="282"/>
      <c r="AE137" s="709">
        <f>SUM(D137:AD137)</f>
        <v>0</v>
      </c>
      <c r="AF137" s="705">
        <f>SUM(D138:AD138)</f>
        <v>0</v>
      </c>
    </row>
    <row r="138" spans="1:32" s="2" customFormat="1" ht="15" customHeight="1" thickBot="1" x14ac:dyDescent="0.25">
      <c r="A138" s="724"/>
      <c r="B138" s="728"/>
      <c r="C138" s="40" t="s">
        <v>158</v>
      </c>
      <c r="D138" s="43"/>
      <c r="E138" s="41"/>
      <c r="F138" s="41"/>
      <c r="G138" s="42"/>
      <c r="H138" s="88"/>
      <c r="I138" s="41"/>
      <c r="J138" s="41"/>
      <c r="K138" s="42"/>
      <c r="L138" s="88"/>
      <c r="M138" s="41"/>
      <c r="N138" s="41"/>
      <c r="O138" s="42"/>
      <c r="P138" s="88"/>
      <c r="Q138" s="41"/>
      <c r="R138" s="41"/>
      <c r="S138" s="42"/>
      <c r="T138" s="88"/>
      <c r="U138" s="41"/>
      <c r="V138" s="41"/>
      <c r="W138" s="87"/>
      <c r="X138" s="43"/>
      <c r="Y138" s="41"/>
      <c r="Z138" s="41"/>
      <c r="AA138" s="42"/>
      <c r="AB138" s="88"/>
      <c r="AC138" s="41"/>
      <c r="AD138" s="304"/>
      <c r="AE138" s="713"/>
      <c r="AF138" s="706"/>
    </row>
    <row r="139" spans="1:32" s="2" customFormat="1" ht="26.45" customHeight="1" thickBot="1" x14ac:dyDescent="0.4">
      <c r="A139" s="58"/>
      <c r="B139" s="45"/>
      <c r="C139" s="58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119"/>
      <c r="AD139" s="119"/>
      <c r="AE139" s="48"/>
      <c r="AF139" s="49"/>
    </row>
    <row r="140" spans="1:32" s="2" customFormat="1" ht="15" customHeight="1" x14ac:dyDescent="0.2">
      <c r="A140" s="722">
        <v>16</v>
      </c>
      <c r="B140" s="729" t="s">
        <v>15</v>
      </c>
      <c r="C140" s="20" t="s">
        <v>157</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65"/>
      <c r="AD140" s="309"/>
      <c r="AE140" s="707">
        <f>SUM(D140:AD140)</f>
        <v>0</v>
      </c>
      <c r="AF140" s="703">
        <f>SUM(D141:AD141)</f>
        <v>0</v>
      </c>
    </row>
    <row r="141" spans="1:32" s="2" customFormat="1" ht="15" customHeight="1" x14ac:dyDescent="0.2">
      <c r="A141" s="723"/>
      <c r="B141" s="730"/>
      <c r="C141" s="25" t="s">
        <v>158</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1"/>
      <c r="AD141" s="285"/>
      <c r="AE141" s="708"/>
      <c r="AF141" s="704"/>
    </row>
    <row r="142" spans="1:32" s="2" customFormat="1" ht="15" customHeight="1" x14ac:dyDescent="0.2">
      <c r="A142" s="723"/>
      <c r="B142" s="731" t="s">
        <v>18</v>
      </c>
      <c r="C142" s="30" t="s">
        <v>157</v>
      </c>
      <c r="D142" s="31"/>
      <c r="E142" s="32"/>
      <c r="F142" s="32"/>
      <c r="G142" s="33"/>
      <c r="H142" s="86"/>
      <c r="I142" s="32"/>
      <c r="J142" s="32"/>
      <c r="K142" s="33"/>
      <c r="L142" s="86"/>
      <c r="M142" s="32"/>
      <c r="N142" s="32"/>
      <c r="O142" s="33"/>
      <c r="P142" s="86"/>
      <c r="Q142" s="32"/>
      <c r="R142" s="32"/>
      <c r="S142" s="33"/>
      <c r="T142" s="86"/>
      <c r="U142" s="32"/>
      <c r="V142" s="32"/>
      <c r="W142" s="85"/>
      <c r="X142" s="31"/>
      <c r="Y142" s="32"/>
      <c r="Z142" s="32"/>
      <c r="AA142" s="33"/>
      <c r="AB142" s="86"/>
      <c r="AC142" s="32"/>
      <c r="AD142" s="277"/>
      <c r="AE142" s="709">
        <f>SUM(D142:AD142)</f>
        <v>0</v>
      </c>
      <c r="AF142" s="705">
        <f>SUM(D143:AD143)</f>
        <v>0</v>
      </c>
    </row>
    <row r="143" spans="1:32" s="2" customFormat="1" ht="15" customHeight="1" x14ac:dyDescent="0.2">
      <c r="A143" s="723"/>
      <c r="B143" s="732"/>
      <c r="C143" s="25" t="s">
        <v>158</v>
      </c>
      <c r="D143" s="26"/>
      <c r="E143" s="27"/>
      <c r="F143" s="27"/>
      <c r="G143" s="28"/>
      <c r="H143" s="83"/>
      <c r="I143" s="27"/>
      <c r="J143" s="27"/>
      <c r="K143" s="28"/>
      <c r="L143" s="83"/>
      <c r="M143" s="27"/>
      <c r="N143" s="27"/>
      <c r="O143" s="28"/>
      <c r="P143" s="83"/>
      <c r="Q143" s="27"/>
      <c r="R143" s="27"/>
      <c r="S143" s="28"/>
      <c r="T143" s="83"/>
      <c r="U143" s="27"/>
      <c r="V143" s="27"/>
      <c r="W143" s="82"/>
      <c r="X143" s="26"/>
      <c r="Y143" s="27"/>
      <c r="Z143" s="27"/>
      <c r="AA143" s="28"/>
      <c r="AB143" s="83"/>
      <c r="AC143" s="27"/>
      <c r="AD143" s="271"/>
      <c r="AE143" s="708"/>
      <c r="AF143" s="704"/>
    </row>
    <row r="144" spans="1:32" s="2" customFormat="1" ht="15" customHeight="1" x14ac:dyDescent="0.2">
      <c r="A144" s="723"/>
      <c r="B144" s="725" t="s">
        <v>19</v>
      </c>
      <c r="C144" s="30" t="s">
        <v>157</v>
      </c>
      <c r="D144" s="31"/>
      <c r="E144" s="32"/>
      <c r="F144" s="32"/>
      <c r="G144" s="85"/>
      <c r="H144" s="31"/>
      <c r="I144" s="32"/>
      <c r="J144" s="32"/>
      <c r="K144" s="33"/>
      <c r="L144" s="31"/>
      <c r="M144" s="32"/>
      <c r="N144" s="32"/>
      <c r="O144" s="85"/>
      <c r="P144" s="31"/>
      <c r="Q144" s="32"/>
      <c r="R144" s="32"/>
      <c r="S144" s="33"/>
      <c r="T144" s="31"/>
      <c r="U144" s="32"/>
      <c r="V144" s="32"/>
      <c r="W144" s="33"/>
      <c r="X144" s="86"/>
      <c r="Y144" s="32"/>
      <c r="Z144" s="32"/>
      <c r="AA144" s="33"/>
      <c r="AB144" s="86"/>
      <c r="AC144" s="277"/>
      <c r="AD144" s="99"/>
      <c r="AE144" s="709">
        <f>SUM(D144:AD144)</f>
        <v>0</v>
      </c>
      <c r="AF144" s="705">
        <f>SUM(D145:AD145)</f>
        <v>0</v>
      </c>
    </row>
    <row r="145" spans="1:39" s="2" customFormat="1" ht="15" customHeight="1" x14ac:dyDescent="0.2">
      <c r="A145" s="723"/>
      <c r="B145" s="726"/>
      <c r="C145" s="25" t="s">
        <v>158</v>
      </c>
      <c r="D145" s="26"/>
      <c r="E145" s="27"/>
      <c r="F145" s="27"/>
      <c r="G145" s="82"/>
      <c r="H145" s="26"/>
      <c r="I145" s="27"/>
      <c r="J145" s="27"/>
      <c r="K145" s="28"/>
      <c r="L145" s="26"/>
      <c r="M145" s="27"/>
      <c r="N145" s="27"/>
      <c r="O145" s="82"/>
      <c r="P145" s="26"/>
      <c r="Q145" s="27"/>
      <c r="R145" s="27"/>
      <c r="S145" s="28"/>
      <c r="T145" s="26"/>
      <c r="U145" s="27"/>
      <c r="V145" s="27"/>
      <c r="W145" s="28"/>
      <c r="X145" s="83"/>
      <c r="Y145" s="27"/>
      <c r="Z145" s="27"/>
      <c r="AA145" s="28"/>
      <c r="AB145" s="83"/>
      <c r="AC145" s="271"/>
      <c r="AD145" s="97"/>
      <c r="AE145" s="708"/>
      <c r="AF145" s="704"/>
    </row>
    <row r="146" spans="1:39" s="2" customFormat="1" ht="15" customHeight="1" x14ac:dyDescent="0.2">
      <c r="A146" s="723"/>
      <c r="B146" s="727" t="s">
        <v>20</v>
      </c>
      <c r="C146" s="30" t="s">
        <v>157</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277"/>
      <c r="AD146" s="282"/>
      <c r="AE146" s="709">
        <f>SUM(D146:AD146)</f>
        <v>0</v>
      </c>
      <c r="AF146" s="705">
        <f>SUM(D147:AD147)</f>
        <v>0</v>
      </c>
    </row>
    <row r="147" spans="1:39" s="2" customFormat="1" ht="15" customHeight="1" thickBot="1" x14ac:dyDescent="0.25">
      <c r="A147" s="724"/>
      <c r="B147" s="728"/>
      <c r="C147" s="40" t="s">
        <v>158</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300"/>
      <c r="AD147" s="304"/>
      <c r="AE147" s="713"/>
      <c r="AF147" s="706"/>
    </row>
    <row r="148" spans="1:39" s="2" customFormat="1" ht="26.25" thickBot="1" x14ac:dyDescent="0.25">
      <c r="X148" s="719" t="s">
        <v>176</v>
      </c>
      <c r="Y148" s="720"/>
      <c r="Z148" s="720"/>
      <c r="AA148" s="720"/>
      <c r="AB148" s="720"/>
      <c r="AC148" s="720"/>
      <c r="AD148" s="720"/>
      <c r="AE148" s="48">
        <f>AVERAGE(AE5:AE12,AE14:AE21,AE23:AE30,AE32:AE39)</f>
        <v>0</v>
      </c>
      <c r="AF148" s="49">
        <f>AVERAGE(AF5:AF12,AF14:AF21,AF23:AF30,AF32:AF39)</f>
        <v>0</v>
      </c>
    </row>
    <row r="149" spans="1:39" s="2" customFormat="1" ht="35.1" customHeight="1" x14ac:dyDescent="0.2">
      <c r="AE149" s="61"/>
      <c r="AF149" s="61"/>
    </row>
    <row r="150" spans="1:39" s="2" customFormat="1" ht="34.5" x14ac:dyDescent="0.2">
      <c r="A150" s="62"/>
      <c r="B150" s="63" t="s">
        <v>161</v>
      </c>
      <c r="C150" s="63"/>
      <c r="D150" s="64"/>
      <c r="E150" s="64"/>
      <c r="F150" s="64"/>
      <c r="G150" s="64"/>
      <c r="H150" s="64"/>
      <c r="I150" s="65" t="s">
        <v>173</v>
      </c>
      <c r="J150" s="62"/>
      <c r="K150" s="62"/>
      <c r="L150" s="62"/>
      <c r="M150" s="62"/>
      <c r="N150" s="62"/>
      <c r="O150" s="62"/>
      <c r="P150" s="62"/>
      <c r="Q150" s="62"/>
      <c r="R150" s="62"/>
      <c r="S150" s="62"/>
      <c r="T150" s="62"/>
      <c r="U150" s="62"/>
      <c r="V150" s="62"/>
      <c r="W150" s="62"/>
      <c r="X150" s="62"/>
      <c r="Y150" s="62"/>
      <c r="Z150" s="62"/>
      <c r="AA150" s="62"/>
      <c r="AB150" s="62"/>
      <c r="AC150" s="62"/>
      <c r="AD150" s="62"/>
      <c r="AE150" s="66"/>
      <c r="AF150" s="66"/>
      <c r="AG150" s="62"/>
      <c r="AH150" s="62"/>
      <c r="AI150" s="62"/>
      <c r="AJ150" s="62"/>
      <c r="AK150" s="62"/>
      <c r="AL150" s="62"/>
      <c r="AM150" s="62"/>
    </row>
    <row r="151" spans="1:39" s="2" customFormat="1" ht="34.5" x14ac:dyDescent="0.2">
      <c r="A151" s="62"/>
      <c r="B151" s="63"/>
      <c r="C151" s="63"/>
      <c r="D151" s="64"/>
      <c r="E151" s="64"/>
      <c r="F151" s="64"/>
      <c r="G151" s="64"/>
      <c r="H151" s="64"/>
      <c r="I151" s="65" t="s">
        <v>163</v>
      </c>
      <c r="J151" s="62"/>
      <c r="K151" s="62"/>
      <c r="L151" s="62"/>
      <c r="M151" s="62"/>
      <c r="N151" s="62"/>
      <c r="O151" s="62"/>
      <c r="P151" s="62"/>
      <c r="Q151" s="62"/>
      <c r="R151" s="62"/>
      <c r="S151" s="62"/>
      <c r="T151" s="62"/>
      <c r="U151" s="62"/>
      <c r="V151" s="62"/>
      <c r="W151" s="62"/>
      <c r="X151" s="62"/>
      <c r="Y151" s="62"/>
      <c r="Z151" s="62"/>
      <c r="AA151" s="62"/>
      <c r="AB151" s="62"/>
      <c r="AC151" s="62"/>
      <c r="AD151" s="62"/>
      <c r="AE151" s="66"/>
      <c r="AF151" s="66"/>
      <c r="AG151" s="62"/>
      <c r="AH151" s="62"/>
      <c r="AI151" s="62"/>
      <c r="AJ151" s="62"/>
      <c r="AK151" s="62"/>
      <c r="AL151" s="62"/>
      <c r="AM151" s="62"/>
    </row>
    <row r="152" spans="1:39" s="2" customFormat="1" ht="34.5" x14ac:dyDescent="0.2">
      <c r="A152" s="62"/>
      <c r="B152" s="63"/>
      <c r="C152" s="63"/>
      <c r="D152" s="64"/>
      <c r="E152" s="64"/>
      <c r="F152" s="64"/>
      <c r="G152" s="64"/>
      <c r="H152" s="64"/>
      <c r="I152" s="65" t="s">
        <v>164</v>
      </c>
      <c r="J152" s="62"/>
      <c r="K152" s="62"/>
      <c r="L152" s="62"/>
      <c r="M152" s="62"/>
      <c r="N152" s="62"/>
      <c r="O152" s="62"/>
      <c r="P152" s="62"/>
      <c r="Q152" s="62"/>
      <c r="R152" s="62"/>
      <c r="S152" s="62"/>
      <c r="T152" s="62"/>
      <c r="U152" s="62"/>
      <c r="V152" s="62"/>
      <c r="W152" s="62"/>
      <c r="X152" s="62"/>
      <c r="Y152" s="62"/>
      <c r="Z152" s="62"/>
      <c r="AA152" s="62"/>
      <c r="AB152" s="62"/>
      <c r="AC152" s="62"/>
      <c r="AD152" s="62"/>
      <c r="AE152" s="66"/>
      <c r="AF152" s="66"/>
      <c r="AG152" s="62"/>
      <c r="AH152" s="62"/>
      <c r="AI152" s="62"/>
      <c r="AJ152" s="62"/>
      <c r="AK152" s="62"/>
      <c r="AL152" s="62"/>
      <c r="AM152" s="62"/>
    </row>
    <row r="153" spans="1:39" s="2" customFormat="1" ht="34.5" x14ac:dyDescent="0.2">
      <c r="A153" s="62"/>
      <c r="B153" s="63"/>
      <c r="C153" s="63"/>
      <c r="D153" s="64"/>
      <c r="E153" s="64"/>
      <c r="F153" s="64"/>
      <c r="G153" s="64"/>
      <c r="H153" s="64"/>
      <c r="I153" s="65" t="s">
        <v>174</v>
      </c>
      <c r="J153" s="62"/>
      <c r="K153" s="62"/>
      <c r="L153" s="62"/>
      <c r="M153" s="62"/>
      <c r="N153" s="62"/>
      <c r="O153" s="62"/>
      <c r="P153" s="62"/>
      <c r="Q153" s="62"/>
      <c r="R153" s="62"/>
      <c r="S153" s="62"/>
      <c r="T153" s="62"/>
      <c r="U153" s="62"/>
      <c r="V153" s="62"/>
      <c r="W153" s="62"/>
      <c r="X153" s="62"/>
      <c r="Y153" s="62"/>
      <c r="Z153" s="62"/>
      <c r="AA153" s="62"/>
      <c r="AB153" s="62"/>
      <c r="AC153" s="62"/>
      <c r="AD153" s="62"/>
      <c r="AE153" s="66"/>
      <c r="AF153" s="66"/>
      <c r="AG153" s="62"/>
      <c r="AH153" s="62"/>
      <c r="AI153" s="62"/>
      <c r="AJ153" s="62"/>
      <c r="AK153" s="62"/>
      <c r="AL153" s="62"/>
      <c r="AM153" s="62"/>
    </row>
    <row r="154" spans="1:39" s="2" customFormat="1" ht="25.5" x14ac:dyDescent="0.2">
      <c r="I154" s="65" t="s">
        <v>175</v>
      </c>
      <c r="AE154" s="61"/>
      <c r="AF154" s="61"/>
    </row>
    <row r="155" spans="1:39" s="2" customFormat="1" ht="15" customHeight="1" x14ac:dyDescent="0.2">
      <c r="A155" s="62"/>
      <c r="AE155" s="61"/>
      <c r="AF155" s="66"/>
    </row>
    <row r="156" spans="1:39" s="2" customFormat="1" ht="35.25" thickBot="1" x14ac:dyDescent="0.25">
      <c r="B156" s="63" t="s">
        <v>166</v>
      </c>
      <c r="C156" s="63"/>
      <c r="D156" s="64"/>
      <c r="E156" s="64"/>
      <c r="F156" s="64"/>
      <c r="G156" s="64"/>
      <c r="H156" s="63"/>
      <c r="I156" s="62" t="s">
        <v>167</v>
      </c>
      <c r="L156" s="333" t="s">
        <v>15</v>
      </c>
      <c r="M156" s="334">
        <v>0</v>
      </c>
      <c r="N156" s="62"/>
      <c r="P156" s="335" t="s">
        <v>18</v>
      </c>
      <c r="Q156" s="334">
        <v>0</v>
      </c>
      <c r="R156" s="62"/>
      <c r="T156" s="479" t="s">
        <v>19</v>
      </c>
      <c r="U156" s="334">
        <v>0</v>
      </c>
      <c r="V156" s="62"/>
      <c r="X156" s="336" t="s">
        <v>20</v>
      </c>
      <c r="Y156" s="334">
        <v>0</v>
      </c>
      <c r="Z156" s="62"/>
      <c r="AA156" s="62"/>
      <c r="AB156" s="62"/>
      <c r="AC156" s="249" t="s">
        <v>36</v>
      </c>
      <c r="AD156" s="250">
        <f>SUM(M156,Q156,U156,Y156)</f>
        <v>0</v>
      </c>
      <c r="AE156" s="66"/>
      <c r="AF156" s="61"/>
    </row>
    <row r="157" spans="1:39" s="2" customFormat="1" ht="15" customHeight="1" thickTop="1" x14ac:dyDescent="0.2">
      <c r="A157" s="62"/>
      <c r="B157" s="516"/>
      <c r="AE157" s="61"/>
      <c r="AF157" s="66"/>
      <c r="AG157" s="62"/>
      <c r="AH157" s="62"/>
      <c r="AI157" s="62"/>
      <c r="AJ157" s="62"/>
      <c r="AK157" s="62"/>
      <c r="AL157" s="62"/>
      <c r="AM157" s="62"/>
    </row>
    <row r="158" spans="1:39" s="2" customFormat="1" ht="30" x14ac:dyDescent="0.2">
      <c r="B158" s="63" t="s">
        <v>168</v>
      </c>
      <c r="I158" s="62" t="s">
        <v>169</v>
      </c>
      <c r="U158" s="62"/>
      <c r="V158" s="62"/>
      <c r="W158" s="62"/>
      <c r="X158" s="62"/>
      <c r="Y158" s="62"/>
      <c r="Z158" s="62"/>
      <c r="AA158" s="62"/>
      <c r="AB158" s="62"/>
      <c r="AC158" s="62"/>
      <c r="AD158" s="62"/>
      <c r="AE158" s="66"/>
      <c r="AF158" s="61"/>
    </row>
    <row r="159" spans="1:39" s="2" customFormat="1" ht="35.1" customHeight="1" x14ac:dyDescent="0.2">
      <c r="AE159" s="61"/>
      <c r="AF159" s="61"/>
    </row>
    <row r="177" spans="33:68" s="2" customFormat="1" x14ac:dyDescent="0.2">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row>
    <row r="178" spans="33:68" s="2" customFormat="1" x14ac:dyDescent="0.2">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row>
    <row r="179" spans="33:68" s="2" customFormat="1" x14ac:dyDescent="0.2">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row>
    <row r="180" spans="33:68" s="2" customFormat="1" x14ac:dyDescent="0.2">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row>
    <row r="181" spans="33:68" s="2" customFormat="1" x14ac:dyDescent="0.2">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row>
    <row r="182" spans="33:68" s="2" customFormat="1" x14ac:dyDescent="0.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row>
    <row r="183" spans="33:68" s="2" customFormat="1" x14ac:dyDescent="0.2">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row>
    <row r="184" spans="33:68" s="2" customFormat="1" x14ac:dyDescent="0.2">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row>
    <row r="185" spans="33:68" s="2" customFormat="1" x14ac:dyDescent="0.2">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row>
    <row r="186" spans="33:68" s="2" customFormat="1" x14ac:dyDescent="0.2">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row>
    <row r="187" spans="33:68" s="2" customFormat="1" x14ac:dyDescent="0.2">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row>
    <row r="188" spans="33:68" s="2" customFormat="1" x14ac:dyDescent="0.2">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row>
    <row r="189" spans="33:68" s="2" customFormat="1" x14ac:dyDescent="0.2">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row>
    <row r="190" spans="33:68" s="2" customFormat="1" x14ac:dyDescent="0.2">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row>
    <row r="191" spans="33:68" s="2" customFormat="1" x14ac:dyDescent="0.2">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row>
    <row r="192" spans="33:68" s="2" customFormat="1" x14ac:dyDescent="0.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row>
    <row r="193" spans="33:68" s="2" customFormat="1" x14ac:dyDescent="0.2">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row>
    <row r="194" spans="33:68" s="2" customFormat="1" x14ac:dyDescent="0.2">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row>
    <row r="195" spans="33:68" s="2" customFormat="1" x14ac:dyDescent="0.2">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row>
    <row r="196" spans="33:68" s="2" customFormat="1" x14ac:dyDescent="0.2">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row>
    <row r="197" spans="33:68" s="2" customFormat="1" x14ac:dyDescent="0.2">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row>
    <row r="198" spans="33:68" s="2" customFormat="1" x14ac:dyDescent="0.2">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row>
    <row r="199" spans="33:68" s="2" customFormat="1" x14ac:dyDescent="0.2">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row>
    <row r="200" spans="33:68" s="2" customFormat="1" x14ac:dyDescent="0.2">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row>
    <row r="201" spans="33:68" s="2" customFormat="1" x14ac:dyDescent="0.2">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row>
    <row r="202" spans="33:68" s="2" customFormat="1" x14ac:dyDescent="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row>
    <row r="203" spans="33:68" s="2" customFormat="1" x14ac:dyDescent="0.2">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row>
    <row r="204" spans="33:68" s="2" customFormat="1" x14ac:dyDescent="0.2">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row>
    <row r="205" spans="33:68" s="2" customFormat="1" x14ac:dyDescent="0.2">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row>
    <row r="206" spans="33:68" s="2" customFormat="1" x14ac:dyDescent="0.2">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row>
    <row r="207" spans="33:68" s="2" customFormat="1" x14ac:dyDescent="0.2">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row>
    <row r="208" spans="33:68" s="2" customFormat="1" x14ac:dyDescent="0.2">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row>
    <row r="209" spans="33:68" s="2" customFormat="1" x14ac:dyDescent="0.2">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row>
    <row r="210" spans="33:68" s="2" customFormat="1" x14ac:dyDescent="0.2">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row>
    <row r="211" spans="33:68" s="2" customFormat="1" x14ac:dyDescent="0.2">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row>
    <row r="212" spans="33:68" s="2" customFormat="1" x14ac:dyDescent="0.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row>
    <row r="213" spans="33:68" s="2" customFormat="1" x14ac:dyDescent="0.2">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row>
    <row r="214" spans="33:68" s="2" customFormat="1" x14ac:dyDescent="0.2">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row>
    <row r="215" spans="33:68" s="2" customFormat="1" x14ac:dyDescent="0.2">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row>
    <row r="216" spans="33:68" s="2" customFormat="1" x14ac:dyDescent="0.2">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row>
    <row r="217" spans="33:68" s="2" customFormat="1" x14ac:dyDescent="0.2">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row>
    <row r="218" spans="33:68" s="2" customFormat="1" x14ac:dyDescent="0.2">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row>
    <row r="219" spans="33:68" s="2" customFormat="1" x14ac:dyDescent="0.2">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row>
    <row r="220" spans="33:68" s="2" customFormat="1" x14ac:dyDescent="0.2">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row>
    <row r="221" spans="33:68" s="2" customFormat="1" x14ac:dyDescent="0.2">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row>
    <row r="222" spans="33:68" s="2" customFormat="1" x14ac:dyDescent="0.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row>
    <row r="223" spans="33:68" s="2" customFormat="1" x14ac:dyDescent="0.2">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row>
    <row r="224" spans="33:68" s="2" customFormat="1" x14ac:dyDescent="0.2">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row>
    <row r="225" spans="33:68" s="2" customFormat="1" x14ac:dyDescent="0.2">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row>
    <row r="226" spans="33:68" s="2" customFormat="1" x14ac:dyDescent="0.2">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row>
    <row r="227" spans="33:68" s="2" customFormat="1" x14ac:dyDescent="0.2">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row>
    <row r="228" spans="33:68" s="2" customFormat="1" x14ac:dyDescent="0.2">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row>
    <row r="229" spans="33:68" s="2" customFormat="1" x14ac:dyDescent="0.2">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row>
    <row r="230" spans="33:68" s="2" customFormat="1" x14ac:dyDescent="0.2">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row>
    <row r="231" spans="33:68" s="2" customFormat="1" x14ac:dyDescent="0.2">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row>
    <row r="232" spans="33:68" s="2" customFormat="1" x14ac:dyDescent="0.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row>
    <row r="233" spans="33:68" s="2" customFormat="1" x14ac:dyDescent="0.2">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row>
  </sheetData>
  <mergeCells count="222">
    <mergeCell ref="X148:AD148"/>
    <mergeCell ref="B144:B145"/>
    <mergeCell ref="AE144:AE145"/>
    <mergeCell ref="AF144:AF145"/>
    <mergeCell ref="B146:B147"/>
    <mergeCell ref="AE146:AE147"/>
    <mergeCell ref="AF146:AF147"/>
    <mergeCell ref="B137:B138"/>
    <mergeCell ref="AE137:AE138"/>
    <mergeCell ref="AF137:AF138"/>
    <mergeCell ref="AF128:AF129"/>
    <mergeCell ref="B119:B120"/>
    <mergeCell ref="AE119:AE120"/>
    <mergeCell ref="AF119:AF120"/>
    <mergeCell ref="A140:A147"/>
    <mergeCell ref="B140:B141"/>
    <mergeCell ref="AE140:AE141"/>
    <mergeCell ref="AF140:AF141"/>
    <mergeCell ref="B142:B143"/>
    <mergeCell ref="AE142:AE143"/>
    <mergeCell ref="AF142:AF143"/>
    <mergeCell ref="A131:A138"/>
    <mergeCell ref="B131:B132"/>
    <mergeCell ref="AE131:AE132"/>
    <mergeCell ref="AF131:AF132"/>
    <mergeCell ref="B133:B134"/>
    <mergeCell ref="AE133:AE134"/>
    <mergeCell ref="AF133:AF134"/>
    <mergeCell ref="B135:B136"/>
    <mergeCell ref="AE135:AE136"/>
    <mergeCell ref="AF135:AF136"/>
    <mergeCell ref="AE101:AE102"/>
    <mergeCell ref="AF101:AF102"/>
    <mergeCell ref="A122:A129"/>
    <mergeCell ref="B122:B123"/>
    <mergeCell ref="AE122:AE123"/>
    <mergeCell ref="AF122:AF123"/>
    <mergeCell ref="B124:B125"/>
    <mergeCell ref="AE124:AE125"/>
    <mergeCell ref="AF124:AF125"/>
    <mergeCell ref="A113:A120"/>
    <mergeCell ref="B113:B114"/>
    <mergeCell ref="AE113:AE114"/>
    <mergeCell ref="AF113:AF114"/>
    <mergeCell ref="B115:B116"/>
    <mergeCell ref="AE115:AE116"/>
    <mergeCell ref="AF115:AF116"/>
    <mergeCell ref="B117:B118"/>
    <mergeCell ref="AE117:AE118"/>
    <mergeCell ref="AF117:AF118"/>
    <mergeCell ref="B126:B127"/>
    <mergeCell ref="AE126:AE127"/>
    <mergeCell ref="AF126:AF127"/>
    <mergeCell ref="B128:B129"/>
    <mergeCell ref="AE128:AE129"/>
    <mergeCell ref="A104:A111"/>
    <mergeCell ref="B104:B105"/>
    <mergeCell ref="AE104:AE105"/>
    <mergeCell ref="AF104:AF105"/>
    <mergeCell ref="B106:B107"/>
    <mergeCell ref="AE106:AE107"/>
    <mergeCell ref="AF106:AF107"/>
    <mergeCell ref="A95:A102"/>
    <mergeCell ref="B95:B96"/>
    <mergeCell ref="AE95:AE96"/>
    <mergeCell ref="AF95:AF96"/>
    <mergeCell ref="B97:B98"/>
    <mergeCell ref="AE97:AE98"/>
    <mergeCell ref="AF97:AF98"/>
    <mergeCell ref="B99:B100"/>
    <mergeCell ref="AE99:AE100"/>
    <mergeCell ref="AF99:AF100"/>
    <mergeCell ref="B108:B109"/>
    <mergeCell ref="AE108:AE109"/>
    <mergeCell ref="AF108:AF109"/>
    <mergeCell ref="B110:B111"/>
    <mergeCell ref="AE110:AE111"/>
    <mergeCell ref="AF110:AF111"/>
    <mergeCell ref="B101:B102"/>
    <mergeCell ref="A86:A93"/>
    <mergeCell ref="B86:B87"/>
    <mergeCell ref="AE86:AE87"/>
    <mergeCell ref="AF86:AF87"/>
    <mergeCell ref="B83:B84"/>
    <mergeCell ref="AE83:AE84"/>
    <mergeCell ref="AF83:AF84"/>
    <mergeCell ref="B81:B82"/>
    <mergeCell ref="AE81:AE82"/>
    <mergeCell ref="AF81:AF82"/>
    <mergeCell ref="B90:B91"/>
    <mergeCell ref="AE90:AE91"/>
    <mergeCell ref="AF90:AF91"/>
    <mergeCell ref="B92:B93"/>
    <mergeCell ref="AE92:AE93"/>
    <mergeCell ref="AF92:AF93"/>
    <mergeCell ref="B88:B89"/>
    <mergeCell ref="AE88:AE89"/>
    <mergeCell ref="AF88:AF89"/>
    <mergeCell ref="B79:B80"/>
    <mergeCell ref="AE79:AE80"/>
    <mergeCell ref="AF79:AF80"/>
    <mergeCell ref="A77:A84"/>
    <mergeCell ref="B77:B78"/>
    <mergeCell ref="AE77:AE78"/>
    <mergeCell ref="AF77:AF78"/>
    <mergeCell ref="B72:B73"/>
    <mergeCell ref="AE72:AE73"/>
    <mergeCell ref="AF72:AF73"/>
    <mergeCell ref="B74:B75"/>
    <mergeCell ref="AE50:AE51"/>
    <mergeCell ref="AF50:AF51"/>
    <mergeCell ref="B70:B71"/>
    <mergeCell ref="AE70:AE71"/>
    <mergeCell ref="AF70:AF71"/>
    <mergeCell ref="A68:A75"/>
    <mergeCell ref="B68:B69"/>
    <mergeCell ref="AE68:AE69"/>
    <mergeCell ref="AF68:AF69"/>
    <mergeCell ref="AE74:AE75"/>
    <mergeCell ref="AF74:AF75"/>
    <mergeCell ref="B65:B66"/>
    <mergeCell ref="AE65:AE66"/>
    <mergeCell ref="AF65:AF66"/>
    <mergeCell ref="B63:B64"/>
    <mergeCell ref="AE63:AE64"/>
    <mergeCell ref="AF63:AF64"/>
    <mergeCell ref="A59:A66"/>
    <mergeCell ref="B59:B60"/>
    <mergeCell ref="AE59:AE60"/>
    <mergeCell ref="AF59:AF60"/>
    <mergeCell ref="B61:B62"/>
    <mergeCell ref="AE61:AE62"/>
    <mergeCell ref="AF61:AF62"/>
    <mergeCell ref="A41:A48"/>
    <mergeCell ref="B41:B42"/>
    <mergeCell ref="AE41:AE42"/>
    <mergeCell ref="AF41:AF42"/>
    <mergeCell ref="B56:B57"/>
    <mergeCell ref="AE56:AE57"/>
    <mergeCell ref="AF56:AF57"/>
    <mergeCell ref="B54:B55"/>
    <mergeCell ref="AE54:AE55"/>
    <mergeCell ref="AF54:AF55"/>
    <mergeCell ref="B52:B53"/>
    <mergeCell ref="B47:B48"/>
    <mergeCell ref="AE47:AE48"/>
    <mergeCell ref="AF47:AF48"/>
    <mergeCell ref="B43:B44"/>
    <mergeCell ref="AE43:AE44"/>
    <mergeCell ref="AF43:AF44"/>
    <mergeCell ref="B45:B46"/>
    <mergeCell ref="AE45:AE46"/>
    <mergeCell ref="AF45:AF46"/>
    <mergeCell ref="AE52:AE53"/>
    <mergeCell ref="AF52:AF53"/>
    <mergeCell ref="A50:A57"/>
    <mergeCell ref="B50:B51"/>
    <mergeCell ref="AF34:AF35"/>
    <mergeCell ref="B36:B37"/>
    <mergeCell ref="AE36:AE37"/>
    <mergeCell ref="AF36:AF37"/>
    <mergeCell ref="B38:B39"/>
    <mergeCell ref="AE38:AE39"/>
    <mergeCell ref="AF38:AF39"/>
    <mergeCell ref="A32:A39"/>
    <mergeCell ref="B32:B33"/>
    <mergeCell ref="AE32:AE33"/>
    <mergeCell ref="AF32:AF33"/>
    <mergeCell ref="B34:B35"/>
    <mergeCell ref="AE34:AE35"/>
    <mergeCell ref="AF25:AF26"/>
    <mergeCell ref="B27:B28"/>
    <mergeCell ref="AE27:AE28"/>
    <mergeCell ref="AF27:AF28"/>
    <mergeCell ref="B29:B30"/>
    <mergeCell ref="AE29:AE30"/>
    <mergeCell ref="AF29:AF30"/>
    <mergeCell ref="A23:A30"/>
    <mergeCell ref="B23:B24"/>
    <mergeCell ref="AE23:AE24"/>
    <mergeCell ref="AF23:AF24"/>
    <mergeCell ref="B25:B26"/>
    <mergeCell ref="AE25:AE26"/>
    <mergeCell ref="AF16:AF17"/>
    <mergeCell ref="B18:B19"/>
    <mergeCell ref="AE18:AE19"/>
    <mergeCell ref="AF18:AF19"/>
    <mergeCell ref="B20:B21"/>
    <mergeCell ref="AE20:AE21"/>
    <mergeCell ref="AF20:AF21"/>
    <mergeCell ref="A14:A21"/>
    <mergeCell ref="B14:B15"/>
    <mergeCell ref="AE14:AE15"/>
    <mergeCell ref="AF14:AF15"/>
    <mergeCell ref="B16:B17"/>
    <mergeCell ref="AE16:AE17"/>
    <mergeCell ref="B9:B10"/>
    <mergeCell ref="AE9:AE10"/>
    <mergeCell ref="AF9:AF10"/>
    <mergeCell ref="A5:A12"/>
    <mergeCell ref="B5:B6"/>
    <mergeCell ref="AE5:AE6"/>
    <mergeCell ref="AF5:AF6"/>
    <mergeCell ref="B11:B12"/>
    <mergeCell ref="AE11:AE12"/>
    <mergeCell ref="AF11:AF12"/>
    <mergeCell ref="A1:G2"/>
    <mergeCell ref="H1:AD2"/>
    <mergeCell ref="A3:A4"/>
    <mergeCell ref="B3:B4"/>
    <mergeCell ref="C3:C4"/>
    <mergeCell ref="AE3:AF3"/>
    <mergeCell ref="B7:B8"/>
    <mergeCell ref="AE7:AE8"/>
    <mergeCell ref="AF7:AF8"/>
    <mergeCell ref="D3:G3"/>
    <mergeCell ref="H3:K3"/>
    <mergeCell ref="L3:O3"/>
    <mergeCell ref="P3:S3"/>
    <mergeCell ref="T3:W3"/>
    <mergeCell ref="X3:AA3"/>
    <mergeCell ref="AB3:AD3"/>
  </mergeCells>
  <conditionalFormatting sqref="AF5:AF12 AF14:AF21 AF23:AF30 AF32:AF39">
    <cfRule type="cellIs" dxfId="3" priority="16" operator="greaterThan">
      <formula>2.16666666666667</formula>
    </cfRule>
  </conditionalFormatting>
  <conditionalFormatting sqref="AF41:AF48 AF50:AF57 AF59:AF66 AF68:AF75">
    <cfRule type="cellIs" dxfId="2" priority="15" operator="greaterThan">
      <formula>2.16666666666667</formula>
    </cfRule>
  </conditionalFormatting>
  <conditionalFormatting sqref="AF77:AF84 AF86:AF93 AF95:AF102 AF104:AF111">
    <cfRule type="cellIs" dxfId="1" priority="14" operator="greaterThan">
      <formula>2.16666666666667</formula>
    </cfRule>
  </conditionalFormatting>
  <conditionalFormatting sqref="AF113:AF120 AF122:AF129 AF131:AF138 AF140:AF147">
    <cfRule type="cellIs" dxfId="0" priority="13"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96" t="s">
        <v>60</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1"/>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v>39356</v>
      </c>
    </row>
    <row r="3" spans="1:33"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22">
        <v>1</v>
      </c>
      <c r="B5" s="711"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707">
        <f>SUM(D5:AE5)</f>
        <v>1.583333333333333</v>
      </c>
      <c r="AG5" s="703">
        <f>SUM(D6:AE6)</f>
        <v>1.4791666666666665</v>
      </c>
    </row>
    <row r="6" spans="1:33" ht="15" customHeight="1" x14ac:dyDescent="0.2">
      <c r="A6" s="723"/>
      <c r="B6" s="712"/>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708"/>
      <c r="AG6" s="704"/>
    </row>
    <row r="7" spans="1:33" ht="15" customHeight="1" x14ac:dyDescent="0.2">
      <c r="A7" s="723"/>
      <c r="B7" s="718"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709">
        <f>SUM(D7:AE7)</f>
        <v>2.083333333333333</v>
      </c>
      <c r="AG7" s="705">
        <f>SUM(D8:AE8)</f>
        <v>1.9583333333333333</v>
      </c>
    </row>
    <row r="8" spans="1:33" ht="15" customHeight="1" x14ac:dyDescent="0.2">
      <c r="A8" s="723"/>
      <c r="B8" s="718"/>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708"/>
      <c r="AG8" s="704"/>
    </row>
    <row r="9" spans="1:33" ht="15" customHeight="1" x14ac:dyDescent="0.2">
      <c r="A9" s="723"/>
      <c r="B9" s="710"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709">
        <f>SUM(D9:AE9)</f>
        <v>1.3333333333333333</v>
      </c>
      <c r="AG9" s="705">
        <f>SUM(D10:AE10)</f>
        <v>1.25</v>
      </c>
    </row>
    <row r="10" spans="1:33" ht="15" customHeight="1" x14ac:dyDescent="0.2">
      <c r="A10" s="723"/>
      <c r="B10" s="710"/>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708"/>
      <c r="AG10" s="704"/>
    </row>
    <row r="11" spans="1:33" ht="15" customHeight="1" x14ac:dyDescent="0.2">
      <c r="A11" s="723"/>
      <c r="B11" s="716"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709">
        <f>SUM(D11:AE11)</f>
        <v>1.9999999999999998</v>
      </c>
      <c r="AG11" s="705">
        <f>SUM(D12:AE12)</f>
        <v>1.875</v>
      </c>
    </row>
    <row r="12" spans="1:33" ht="15" customHeight="1" thickBot="1" x14ac:dyDescent="0.25">
      <c r="A12" s="724"/>
      <c r="B12" s="717"/>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713"/>
      <c r="AG12" s="706"/>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2">
        <v>2</v>
      </c>
      <c r="B14" s="711"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707">
        <f>SUM(D14:AE14)</f>
        <v>1.9999999999999998</v>
      </c>
      <c r="AG14" s="703">
        <f>SUM(D15:AE15)</f>
        <v>1.875</v>
      </c>
    </row>
    <row r="15" spans="1:33" ht="15" customHeight="1" x14ac:dyDescent="0.2">
      <c r="A15" s="723"/>
      <c r="B15" s="712"/>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708"/>
      <c r="AG15" s="704"/>
    </row>
    <row r="16" spans="1:33" ht="15" customHeight="1" x14ac:dyDescent="0.2">
      <c r="A16" s="723"/>
      <c r="B16" s="718"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709">
        <f>SUM(D16:AE16)</f>
        <v>1.583333333333333</v>
      </c>
      <c r="AG16" s="705">
        <f>SUM(D17:AE17)</f>
        <v>1.4791666666666665</v>
      </c>
    </row>
    <row r="17" spans="1:33" ht="15" customHeight="1" x14ac:dyDescent="0.2">
      <c r="A17" s="723"/>
      <c r="B17" s="718"/>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708"/>
      <c r="AG17" s="704"/>
    </row>
    <row r="18" spans="1:33" ht="15" customHeight="1" x14ac:dyDescent="0.2">
      <c r="A18" s="723"/>
      <c r="B18" s="710"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709">
        <f>SUM(D18:AE18)</f>
        <v>2.083333333333333</v>
      </c>
      <c r="AG18" s="705">
        <f>SUM(D19:AE19)</f>
        <v>1.9583333333333333</v>
      </c>
    </row>
    <row r="19" spans="1:33" ht="15" customHeight="1" x14ac:dyDescent="0.2">
      <c r="A19" s="723"/>
      <c r="B19" s="710"/>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708"/>
      <c r="AG19" s="704"/>
    </row>
    <row r="20" spans="1:33" ht="15" customHeight="1" x14ac:dyDescent="0.2">
      <c r="A20" s="723"/>
      <c r="B20" s="716"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709">
        <f>SUM(D20:AE20)</f>
        <v>1.3333333333333333</v>
      </c>
      <c r="AG20" s="705">
        <f>SUM(D21:AE21)</f>
        <v>1.25</v>
      </c>
    </row>
    <row r="21" spans="1:33" ht="15" customHeight="1" thickBot="1" x14ac:dyDescent="0.25">
      <c r="A21" s="724"/>
      <c r="B21" s="717"/>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713"/>
      <c r="AG21" s="706"/>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22">
        <v>3</v>
      </c>
      <c r="B23" s="711"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707">
        <f>SUM(D23:AE23)</f>
        <v>1.3333333333333333</v>
      </c>
      <c r="AG23" s="703">
        <f>SUM(D24:AE24)</f>
        <v>1.25</v>
      </c>
    </row>
    <row r="24" spans="1:33" ht="15" customHeight="1" x14ac:dyDescent="0.2">
      <c r="A24" s="723"/>
      <c r="B24" s="712"/>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708"/>
      <c r="AG24" s="704"/>
    </row>
    <row r="25" spans="1:33" ht="15" customHeight="1" x14ac:dyDescent="0.2">
      <c r="A25" s="723"/>
      <c r="B25" s="718"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709">
        <f>SUM(D25:AE25)</f>
        <v>1.9999999999999998</v>
      </c>
      <c r="AG25" s="705">
        <f>SUM(D26:AE26)</f>
        <v>1.875</v>
      </c>
    </row>
    <row r="26" spans="1:33" ht="15" customHeight="1" x14ac:dyDescent="0.2">
      <c r="A26" s="723"/>
      <c r="B26" s="718"/>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708"/>
      <c r="AG26" s="704"/>
    </row>
    <row r="27" spans="1:33" ht="15" customHeight="1" x14ac:dyDescent="0.2">
      <c r="A27" s="723"/>
      <c r="B27" s="710"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709">
        <f>SUM(D27:AE27)</f>
        <v>1.583333333333333</v>
      </c>
      <c r="AG27" s="705">
        <f>SUM(D28:AE28)</f>
        <v>1.4791666666666665</v>
      </c>
    </row>
    <row r="28" spans="1:33" ht="15" customHeight="1" x14ac:dyDescent="0.2">
      <c r="A28" s="723"/>
      <c r="B28" s="710"/>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708"/>
      <c r="AG28" s="704"/>
    </row>
    <row r="29" spans="1:33" ht="15" customHeight="1" x14ac:dyDescent="0.2">
      <c r="A29" s="723"/>
      <c r="B29" s="716"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709">
        <f>SUM(D29:AE29)</f>
        <v>2.083333333333333</v>
      </c>
      <c r="AG29" s="705">
        <f>SUM(D30:AE30)</f>
        <v>1.9583333333333333</v>
      </c>
    </row>
    <row r="30" spans="1:33" ht="15" customHeight="1" thickBot="1" x14ac:dyDescent="0.25">
      <c r="A30" s="724"/>
      <c r="B30" s="717"/>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713"/>
      <c r="AG30" s="706"/>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22">
        <v>4</v>
      </c>
      <c r="B32" s="711"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707">
        <f>SUM(D32:AE32)</f>
        <v>2.083333333333333</v>
      </c>
      <c r="AG32" s="703">
        <f>SUM(D33:AE33)</f>
        <v>1.9583333333333333</v>
      </c>
    </row>
    <row r="33" spans="1:33" ht="15" customHeight="1" x14ac:dyDescent="0.2">
      <c r="A33" s="723"/>
      <c r="B33" s="712"/>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708"/>
      <c r="AG33" s="704"/>
    </row>
    <row r="34" spans="1:33" ht="15" customHeight="1" x14ac:dyDescent="0.2">
      <c r="A34" s="723"/>
      <c r="B34" s="718"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709">
        <f>SUM(D34:AE34)</f>
        <v>1.3333333333333333</v>
      </c>
      <c r="AG34" s="705">
        <f>SUM(D35:AE35)</f>
        <v>1.25</v>
      </c>
    </row>
    <row r="35" spans="1:33" ht="15" customHeight="1" x14ac:dyDescent="0.2">
      <c r="A35" s="723"/>
      <c r="B35" s="718"/>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708"/>
      <c r="AG35" s="704"/>
    </row>
    <row r="36" spans="1:33" ht="15" customHeight="1" x14ac:dyDescent="0.2">
      <c r="A36" s="723"/>
      <c r="B36" s="710"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709">
        <f>SUM(D36:AE36)</f>
        <v>1.9999999999999998</v>
      </c>
      <c r="AG36" s="705">
        <f>SUM(D37:AE37)</f>
        <v>1.875</v>
      </c>
    </row>
    <row r="37" spans="1:33" ht="15" customHeight="1" x14ac:dyDescent="0.2">
      <c r="A37" s="723"/>
      <c r="B37" s="710"/>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708"/>
      <c r="AG37" s="704"/>
    </row>
    <row r="38" spans="1:33" ht="15" customHeight="1" x14ac:dyDescent="0.2">
      <c r="A38" s="723"/>
      <c r="B38" s="716"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709">
        <f>SUM(D38:AE38)</f>
        <v>1.583333333333333</v>
      </c>
      <c r="AG38" s="705">
        <f>SUM(D39:AE39)</f>
        <v>1.4791666666666665</v>
      </c>
    </row>
    <row r="39" spans="1:33" ht="15" customHeight="1" thickBot="1" x14ac:dyDescent="0.25">
      <c r="A39" s="724"/>
      <c r="B39" s="717"/>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713"/>
      <c r="AG39" s="706"/>
    </row>
    <row r="40" spans="1:33" ht="26.45" customHeight="1" thickBot="1" x14ac:dyDescent="0.25">
      <c r="X40" s="719" t="s">
        <v>21</v>
      </c>
      <c r="Y40" s="720"/>
      <c r="Z40" s="720"/>
      <c r="AA40" s="720"/>
      <c r="AB40" s="720"/>
      <c r="AC40" s="720"/>
      <c r="AD40" s="720"/>
      <c r="AE40" s="721"/>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 ref="AG38:AG39"/>
    <mergeCell ref="AF32:AF33"/>
    <mergeCell ref="AG32:AG33"/>
    <mergeCell ref="AF34:AF35"/>
    <mergeCell ref="AG34:AG35"/>
    <mergeCell ref="AG36:AG37"/>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9:AG10"/>
    <mergeCell ref="AF11:AF12"/>
    <mergeCell ref="AG11:AG12"/>
    <mergeCell ref="AF5:AF6"/>
    <mergeCell ref="AG5:AG6"/>
    <mergeCell ref="AF7:AF8"/>
    <mergeCell ref="AG7:AG8"/>
    <mergeCell ref="A32:A39"/>
    <mergeCell ref="B29:B30"/>
    <mergeCell ref="B32:B33"/>
    <mergeCell ref="B34:B35"/>
    <mergeCell ref="B36:B37"/>
    <mergeCell ref="B20:B21"/>
    <mergeCell ref="B23:B24"/>
    <mergeCell ref="B25:B26"/>
    <mergeCell ref="B27:B28"/>
    <mergeCell ref="A3:A4"/>
    <mergeCell ref="B3:B4"/>
    <mergeCell ref="B5:B6"/>
    <mergeCell ref="B7:B8"/>
    <mergeCell ref="B9:B10"/>
    <mergeCell ref="B11:B12"/>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96" t="s">
        <v>61</v>
      </c>
      <c r="B1" s="697"/>
      <c r="C1" s="697"/>
      <c r="D1" s="697"/>
      <c r="E1" s="697"/>
      <c r="F1" s="697"/>
      <c r="G1" s="697"/>
      <c r="H1" s="700" t="s">
        <v>37</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1"/>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v>39356</v>
      </c>
    </row>
    <row r="3" spans="1:33" s="67" customFormat="1" ht="50.1" customHeight="1" thickBot="1" x14ac:dyDescent="0.25">
      <c r="A3" s="714" t="s">
        <v>2</v>
      </c>
      <c r="B3" s="714" t="s">
        <v>3</v>
      </c>
      <c r="C3" s="714"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722">
        <v>1</v>
      </c>
      <c r="B5" s="711"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707">
        <f>SUM(D5:AE5)</f>
        <v>1.7499999999999998</v>
      </c>
      <c r="AG5" s="703">
        <f>SUM(D6:AE6)</f>
        <v>1.6458333333333333</v>
      </c>
    </row>
    <row r="6" spans="1:33" ht="15" customHeight="1" x14ac:dyDescent="0.2">
      <c r="A6" s="723"/>
      <c r="B6" s="712"/>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708"/>
      <c r="AG6" s="704"/>
    </row>
    <row r="7" spans="1:33" ht="15" customHeight="1" x14ac:dyDescent="0.2">
      <c r="A7" s="723"/>
      <c r="B7" s="718"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709">
        <f>SUM(D7:AE7)</f>
        <v>1.9166666666666663</v>
      </c>
      <c r="AG7" s="705">
        <f>SUM(D8:AE8)</f>
        <v>1.7916666666666665</v>
      </c>
    </row>
    <row r="8" spans="1:33" ht="15" customHeight="1" x14ac:dyDescent="0.2">
      <c r="A8" s="723"/>
      <c r="B8" s="718"/>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708"/>
      <c r="AG8" s="704"/>
    </row>
    <row r="9" spans="1:33" ht="15" customHeight="1" x14ac:dyDescent="0.2">
      <c r="A9" s="723"/>
      <c r="B9" s="710"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709">
        <f>SUM(D9:AE9)</f>
        <v>1.9999999999999998</v>
      </c>
      <c r="AG9" s="705">
        <f>SUM(D10:AE10)</f>
        <v>1.875</v>
      </c>
    </row>
    <row r="10" spans="1:33" ht="15" customHeight="1" x14ac:dyDescent="0.2">
      <c r="A10" s="723"/>
      <c r="B10" s="710"/>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708"/>
      <c r="AG10" s="704"/>
    </row>
    <row r="11" spans="1:33" ht="15" customHeight="1" x14ac:dyDescent="0.2">
      <c r="A11" s="723"/>
      <c r="B11" s="716"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09">
        <f>SUM(D11:AE11)</f>
        <v>1.3333333333333333</v>
      </c>
      <c r="AG11" s="705">
        <f>SUM(D12:AE12)</f>
        <v>1.25</v>
      </c>
    </row>
    <row r="12" spans="1:33" ht="15" customHeight="1" thickBot="1" x14ac:dyDescent="0.25">
      <c r="A12" s="724"/>
      <c r="B12" s="717"/>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13"/>
      <c r="AG12" s="706"/>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22">
        <v>2</v>
      </c>
      <c r="B14" s="711"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707">
        <f>SUM(D14:AE14)</f>
        <v>1.9166666666666663</v>
      </c>
      <c r="AG14" s="703">
        <f>SUM(D15:AE15)</f>
        <v>1.7916666666666665</v>
      </c>
    </row>
    <row r="15" spans="1:33" ht="15" customHeight="1" x14ac:dyDescent="0.2">
      <c r="A15" s="723"/>
      <c r="B15" s="712"/>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708"/>
      <c r="AG15" s="704"/>
    </row>
    <row r="16" spans="1:33" ht="15" customHeight="1" x14ac:dyDescent="0.2">
      <c r="A16" s="723"/>
      <c r="B16" s="718"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709">
        <f>SUM(D16:AE16)</f>
        <v>1.4166666666666665</v>
      </c>
      <c r="AG16" s="705">
        <f>SUM(D17:AE17)</f>
        <v>1.3333333333333333</v>
      </c>
    </row>
    <row r="17" spans="1:39" ht="15" customHeight="1" x14ac:dyDescent="0.2">
      <c r="A17" s="723"/>
      <c r="B17" s="718"/>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708"/>
      <c r="AG17" s="704"/>
    </row>
    <row r="18" spans="1:39" ht="15" customHeight="1" x14ac:dyDescent="0.2">
      <c r="A18" s="723"/>
      <c r="B18" s="710"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709">
        <f>SUM(D18:AE18)</f>
        <v>1.6666666666666665</v>
      </c>
      <c r="AG18" s="705">
        <f>SUM(D19:AE19)</f>
        <v>1.5625</v>
      </c>
    </row>
    <row r="19" spans="1:39" ht="15" customHeight="1" x14ac:dyDescent="0.2">
      <c r="A19" s="723"/>
      <c r="B19" s="710"/>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708"/>
      <c r="AG19" s="704"/>
    </row>
    <row r="20" spans="1:39" ht="15" customHeight="1" x14ac:dyDescent="0.2">
      <c r="A20" s="723"/>
      <c r="B20" s="716"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709">
        <f>SUM(D20:AE20)</f>
        <v>1.9999999999999998</v>
      </c>
      <c r="AG20" s="705">
        <f>SUM(D21:AE21)</f>
        <v>1.875</v>
      </c>
    </row>
    <row r="21" spans="1:39" ht="15" customHeight="1" thickBot="1" x14ac:dyDescent="0.25">
      <c r="A21" s="724"/>
      <c r="B21" s="717"/>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713"/>
      <c r="AG21" s="706"/>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22">
        <v>3</v>
      </c>
      <c r="B23" s="711"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707">
        <f>SUM(D23:AE23)</f>
        <v>1.6666666666666665</v>
      </c>
      <c r="AG23" s="703">
        <f>SUM(D24:AE24)</f>
        <v>1.5625</v>
      </c>
      <c r="AM23" s="119"/>
    </row>
    <row r="24" spans="1:39" ht="15" customHeight="1" x14ac:dyDescent="0.2">
      <c r="A24" s="723"/>
      <c r="B24" s="712"/>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708"/>
      <c r="AG24" s="704"/>
      <c r="AM24" s="119"/>
    </row>
    <row r="25" spans="1:39" ht="15" customHeight="1" x14ac:dyDescent="0.2">
      <c r="A25" s="723"/>
      <c r="B25" s="718"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709">
        <f>SUM(D25:AE25)</f>
        <v>1.9166666666666663</v>
      </c>
      <c r="AG25" s="705">
        <f>SUM(D26:AE26)</f>
        <v>1.7916666666666665</v>
      </c>
    </row>
    <row r="26" spans="1:39" ht="15" customHeight="1" x14ac:dyDescent="0.2">
      <c r="A26" s="723"/>
      <c r="B26" s="718"/>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708"/>
      <c r="AG26" s="704"/>
    </row>
    <row r="27" spans="1:39" ht="15" customHeight="1" x14ac:dyDescent="0.2">
      <c r="A27" s="723"/>
      <c r="B27" s="710"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709">
        <f>SUM(D27:AE27)</f>
        <v>1.6666666666666665</v>
      </c>
      <c r="AG27" s="705">
        <f>SUM(D28:AE28)</f>
        <v>1.5625</v>
      </c>
    </row>
    <row r="28" spans="1:39" ht="15" customHeight="1" x14ac:dyDescent="0.2">
      <c r="A28" s="723"/>
      <c r="B28" s="710"/>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708"/>
      <c r="AG28" s="704"/>
    </row>
    <row r="29" spans="1:39" ht="15" customHeight="1" x14ac:dyDescent="0.2">
      <c r="A29" s="723"/>
      <c r="B29" s="716"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709">
        <f>SUM(D29:AE29)</f>
        <v>1.7499999999999998</v>
      </c>
      <c r="AG29" s="705">
        <f>SUM(D30:AE30)</f>
        <v>1.6458333333333333</v>
      </c>
    </row>
    <row r="30" spans="1:39" ht="15" customHeight="1" thickBot="1" x14ac:dyDescent="0.25">
      <c r="A30" s="724"/>
      <c r="B30" s="717"/>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713"/>
      <c r="AG30" s="706"/>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22">
        <v>4</v>
      </c>
      <c r="B32" s="711"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707">
        <f>SUM(D32:AE32)</f>
        <v>1.6666666666666665</v>
      </c>
      <c r="AG32" s="703">
        <f>SUM(D33:AE33)</f>
        <v>1.5625</v>
      </c>
    </row>
    <row r="33" spans="1:33" ht="15" customHeight="1" x14ac:dyDescent="0.2">
      <c r="A33" s="723"/>
      <c r="B33" s="712"/>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708"/>
      <c r="AG33" s="704"/>
    </row>
    <row r="34" spans="1:33" ht="15" customHeight="1" x14ac:dyDescent="0.2">
      <c r="A34" s="723"/>
      <c r="B34" s="718"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709">
        <f>SUM(D34:AE34)</f>
        <v>1.9999999999999998</v>
      </c>
      <c r="AG34" s="705">
        <f>SUM(D35:AE35)</f>
        <v>1.875</v>
      </c>
    </row>
    <row r="35" spans="1:33" ht="15" customHeight="1" x14ac:dyDescent="0.2">
      <c r="A35" s="723"/>
      <c r="B35" s="718"/>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708"/>
      <c r="AG35" s="704"/>
    </row>
    <row r="36" spans="1:33" ht="15" customHeight="1" x14ac:dyDescent="0.2">
      <c r="A36" s="723"/>
      <c r="B36" s="710"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709">
        <f>SUM(D36:AE36)</f>
        <v>1.7499999999999998</v>
      </c>
      <c r="AG36" s="705">
        <f>SUM(D37:AE37)</f>
        <v>1.6458333333333333</v>
      </c>
    </row>
    <row r="37" spans="1:33" ht="15" customHeight="1" x14ac:dyDescent="0.2">
      <c r="A37" s="723"/>
      <c r="B37" s="710"/>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708"/>
      <c r="AG37" s="704"/>
    </row>
    <row r="38" spans="1:33" ht="15" customHeight="1" x14ac:dyDescent="0.2">
      <c r="A38" s="723"/>
      <c r="B38" s="716"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709">
        <f>SUM(D38:AE38)</f>
        <v>1.583333333333333</v>
      </c>
      <c r="AG38" s="705">
        <f>SUM(D39:AE39)</f>
        <v>1.4791666666666665</v>
      </c>
    </row>
    <row r="39" spans="1:33" ht="15" customHeight="1" thickBot="1" x14ac:dyDescent="0.25">
      <c r="A39" s="724"/>
      <c r="B39" s="717"/>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713"/>
      <c r="AG39" s="706"/>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22">
        <v>5</v>
      </c>
      <c r="B41" s="711"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707">
        <f>SUM(D41:AE41)</f>
        <v>1.9999999999999998</v>
      </c>
      <c r="AG41" s="703">
        <f>SUM(D42:AE42)</f>
        <v>1.875</v>
      </c>
    </row>
    <row r="42" spans="1:33" ht="15" customHeight="1" x14ac:dyDescent="0.2">
      <c r="A42" s="723"/>
      <c r="B42" s="712"/>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708"/>
      <c r="AG42" s="704"/>
    </row>
    <row r="43" spans="1:33" ht="15" customHeight="1" x14ac:dyDescent="0.2">
      <c r="A43" s="723"/>
      <c r="B43" s="718"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709">
        <f>SUM(D43:AE43)</f>
        <v>1.3333333333333333</v>
      </c>
      <c r="AG43" s="705">
        <f>SUM(D44:AE44)</f>
        <v>1.25</v>
      </c>
    </row>
    <row r="44" spans="1:33" ht="15" customHeight="1" x14ac:dyDescent="0.2">
      <c r="A44" s="723"/>
      <c r="B44" s="718"/>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708"/>
      <c r="AG44" s="704"/>
    </row>
    <row r="45" spans="1:33" ht="15" customHeight="1" x14ac:dyDescent="0.2">
      <c r="A45" s="723"/>
      <c r="B45" s="710"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709">
        <f>SUM(D45:AE45)</f>
        <v>1.9166666666666663</v>
      </c>
      <c r="AG45" s="705">
        <f>SUM(D46:AE46)</f>
        <v>1.7916666666666665</v>
      </c>
    </row>
    <row r="46" spans="1:33" ht="15" customHeight="1" x14ac:dyDescent="0.2">
      <c r="A46" s="723"/>
      <c r="B46" s="710"/>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708"/>
      <c r="AG46" s="704"/>
    </row>
    <row r="47" spans="1:33" ht="15" customHeight="1" x14ac:dyDescent="0.2">
      <c r="A47" s="723"/>
      <c r="B47" s="716"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709">
        <f>SUM(D47:AE47)</f>
        <v>1.7499999999999998</v>
      </c>
      <c r="AG47" s="705">
        <f>SUM(D48:AE48)</f>
        <v>1.6458333333333333</v>
      </c>
    </row>
    <row r="48" spans="1:33" ht="15" customHeight="1" thickBot="1" x14ac:dyDescent="0.25">
      <c r="A48" s="724"/>
      <c r="B48" s="717"/>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713"/>
      <c r="AG48" s="706"/>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22">
        <v>6</v>
      </c>
      <c r="B50" s="711"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707">
        <f>SUM(D50:AE50)</f>
        <v>1.6666666666666665</v>
      </c>
      <c r="AG50" s="703">
        <f>SUM(D51:AE51)</f>
        <v>1.5625</v>
      </c>
    </row>
    <row r="51" spans="1:33" ht="15" customHeight="1" x14ac:dyDescent="0.2">
      <c r="A51" s="723"/>
      <c r="B51" s="712"/>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708"/>
      <c r="AG51" s="704"/>
    </row>
    <row r="52" spans="1:33" ht="15" customHeight="1" x14ac:dyDescent="0.2">
      <c r="A52" s="723"/>
      <c r="B52" s="718"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709">
        <f>SUM(D52:AE52)</f>
        <v>1.9999999999999998</v>
      </c>
      <c r="AG52" s="705">
        <f>SUM(D53:AE53)</f>
        <v>1.875</v>
      </c>
    </row>
    <row r="53" spans="1:33" ht="15" customHeight="1" x14ac:dyDescent="0.2">
      <c r="A53" s="723"/>
      <c r="B53" s="718"/>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708"/>
      <c r="AG53" s="704"/>
    </row>
    <row r="54" spans="1:33" ht="15" customHeight="1" x14ac:dyDescent="0.2">
      <c r="A54" s="723"/>
      <c r="B54" s="710"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709">
        <f>SUM(D54:AE54)</f>
        <v>1.4166666666666665</v>
      </c>
      <c r="AG54" s="705">
        <f>SUM(D55:AE55)</f>
        <v>1.3333333333333333</v>
      </c>
    </row>
    <row r="55" spans="1:33" ht="15" customHeight="1" x14ac:dyDescent="0.2">
      <c r="A55" s="723"/>
      <c r="B55" s="710"/>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708"/>
      <c r="AG55" s="704"/>
    </row>
    <row r="56" spans="1:33" ht="15" customHeight="1" x14ac:dyDescent="0.2">
      <c r="A56" s="723"/>
      <c r="B56" s="716"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709">
        <f>SUM(D56:AE56)</f>
        <v>1.9166666666666663</v>
      </c>
      <c r="AG56" s="705">
        <f>SUM(D57:AE57)</f>
        <v>1.7916666666666665</v>
      </c>
    </row>
    <row r="57" spans="1:33" ht="15" customHeight="1" thickBot="1" x14ac:dyDescent="0.25">
      <c r="A57" s="724"/>
      <c r="B57" s="717"/>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713"/>
      <c r="AG57" s="706"/>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722">
        <v>7</v>
      </c>
      <c r="B59" s="711"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707">
        <f>SUM(D59:AE59)</f>
        <v>1.6666666666666665</v>
      </c>
      <c r="AG59" s="703">
        <f>SUM(D60:AE60)</f>
        <v>1.5625</v>
      </c>
    </row>
    <row r="60" spans="1:33" ht="15" customHeight="1" x14ac:dyDescent="0.2">
      <c r="A60" s="723"/>
      <c r="B60" s="712"/>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708"/>
      <c r="AG60" s="704"/>
    </row>
    <row r="61" spans="1:33" ht="15" customHeight="1" x14ac:dyDescent="0.2">
      <c r="A61" s="723"/>
      <c r="B61" s="718"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709">
        <f>SUM(D61:AE61)</f>
        <v>1.7499999999999998</v>
      </c>
      <c r="AG61" s="705">
        <f>SUM(D62:AE62)</f>
        <v>1.6458333333333333</v>
      </c>
    </row>
    <row r="62" spans="1:33" ht="15" customHeight="1" x14ac:dyDescent="0.2">
      <c r="A62" s="723"/>
      <c r="B62" s="718"/>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708"/>
      <c r="AG62" s="704"/>
    </row>
    <row r="63" spans="1:33" ht="15" customHeight="1" x14ac:dyDescent="0.2">
      <c r="A63" s="723"/>
      <c r="B63" s="710"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709">
        <f>SUM(D63:AE63)</f>
        <v>1.9166666666666663</v>
      </c>
      <c r="AG63" s="705">
        <f>SUM(D64:AE64)</f>
        <v>1.7916666666666665</v>
      </c>
    </row>
    <row r="64" spans="1:33" ht="15" customHeight="1" x14ac:dyDescent="0.2">
      <c r="A64" s="723"/>
      <c r="B64" s="710"/>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708"/>
      <c r="AG64" s="704"/>
    </row>
    <row r="65" spans="1:40" ht="15" customHeight="1" x14ac:dyDescent="0.2">
      <c r="A65" s="723"/>
      <c r="B65" s="716"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709">
        <f>SUM(D65:AE65)</f>
        <v>1.6666666666666665</v>
      </c>
      <c r="AG65" s="705">
        <f>SUM(D66:AE66)</f>
        <v>1.5625</v>
      </c>
    </row>
    <row r="66" spans="1:40" ht="15" customHeight="1" thickBot="1" x14ac:dyDescent="0.25">
      <c r="A66" s="724"/>
      <c r="B66" s="717"/>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713"/>
      <c r="AG66" s="706"/>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722">
        <v>8</v>
      </c>
      <c r="B68" s="711"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707">
        <f>SUM(D68:AE68)</f>
        <v>1.7499999999999998</v>
      </c>
      <c r="AG68" s="703">
        <f>SUM(D69:AE69)</f>
        <v>1.6458333333333333</v>
      </c>
    </row>
    <row r="69" spans="1:40" ht="15" customHeight="1" x14ac:dyDescent="0.2">
      <c r="A69" s="723"/>
      <c r="B69" s="712"/>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708"/>
      <c r="AG69" s="704"/>
    </row>
    <row r="70" spans="1:40" ht="15" customHeight="1" x14ac:dyDescent="0.2">
      <c r="A70" s="723"/>
      <c r="B70" s="718"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709">
        <f>SUM(D70:AE70)</f>
        <v>1.583333333333333</v>
      </c>
      <c r="AG70" s="705">
        <f>SUM(D71:AE71)</f>
        <v>1.4791666666666665</v>
      </c>
    </row>
    <row r="71" spans="1:40" ht="15" customHeight="1" x14ac:dyDescent="0.2">
      <c r="A71" s="723"/>
      <c r="B71" s="718"/>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708"/>
      <c r="AG71" s="704"/>
    </row>
    <row r="72" spans="1:40" ht="15" customHeight="1" x14ac:dyDescent="0.2">
      <c r="A72" s="723"/>
      <c r="B72" s="710"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709">
        <f>SUM(D72:AE72)</f>
        <v>1.9999999999999998</v>
      </c>
      <c r="AG72" s="705">
        <f>SUM(D73:AE73)</f>
        <v>1.875</v>
      </c>
    </row>
    <row r="73" spans="1:40" ht="15" customHeight="1" x14ac:dyDescent="0.2">
      <c r="A73" s="723"/>
      <c r="B73" s="710"/>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708"/>
      <c r="AG73" s="704"/>
      <c r="AN73" s="119"/>
    </row>
    <row r="74" spans="1:40" ht="15" customHeight="1" x14ac:dyDescent="0.2">
      <c r="A74" s="723"/>
      <c r="B74" s="716"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709">
        <f>SUM(D74:AE74)</f>
        <v>1.6666666666666665</v>
      </c>
      <c r="AG74" s="705">
        <f>SUM(D75:AE75)</f>
        <v>1.5625</v>
      </c>
    </row>
    <row r="75" spans="1:40" ht="15" customHeight="1" thickBot="1" x14ac:dyDescent="0.25">
      <c r="A75" s="724"/>
      <c r="B75" s="717"/>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713"/>
      <c r="AG75" s="706"/>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722">
        <v>9</v>
      </c>
      <c r="B77" s="711"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707">
        <f>SUM(D77:AE77)</f>
        <v>1.9166666666666663</v>
      </c>
      <c r="AG77" s="703">
        <f>SUM(D78:AE78)</f>
        <v>1.7916666666666665</v>
      </c>
    </row>
    <row r="78" spans="1:40" ht="15" customHeight="1" x14ac:dyDescent="0.2">
      <c r="A78" s="723"/>
      <c r="B78" s="712"/>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708"/>
      <c r="AG78" s="704"/>
    </row>
    <row r="79" spans="1:40" ht="15" customHeight="1" x14ac:dyDescent="0.2">
      <c r="A79" s="723"/>
      <c r="B79" s="718"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709">
        <f>SUM(D79:AE79)</f>
        <v>1.7499999999999998</v>
      </c>
      <c r="AG79" s="705">
        <f>SUM(D80:AE80)</f>
        <v>1.6458333333333333</v>
      </c>
    </row>
    <row r="80" spans="1:40" ht="15" customHeight="1" x14ac:dyDescent="0.2">
      <c r="A80" s="723"/>
      <c r="B80" s="718"/>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708"/>
      <c r="AG80" s="704"/>
    </row>
    <row r="81" spans="1:33" ht="15" customHeight="1" x14ac:dyDescent="0.2">
      <c r="A81" s="723"/>
      <c r="B81" s="710"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709">
        <f>SUM(D81:AE81)</f>
        <v>1.3333333333333333</v>
      </c>
      <c r="AG81" s="705">
        <f>SUM(D82:AE82)</f>
        <v>1.25</v>
      </c>
    </row>
    <row r="82" spans="1:33" ht="15" customHeight="1" x14ac:dyDescent="0.2">
      <c r="A82" s="723"/>
      <c r="B82" s="710"/>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708"/>
      <c r="AG82" s="704"/>
    </row>
    <row r="83" spans="1:33" ht="15" customHeight="1" x14ac:dyDescent="0.2">
      <c r="A83" s="723"/>
      <c r="B83" s="716"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709">
        <f>SUM(D83:AE83)</f>
        <v>1.9999999999999998</v>
      </c>
      <c r="AG83" s="705">
        <f>SUM(D84:AE84)</f>
        <v>1.875</v>
      </c>
    </row>
    <row r="84" spans="1:33" ht="15" customHeight="1" thickBot="1" x14ac:dyDescent="0.25">
      <c r="A84" s="724"/>
      <c r="B84" s="717"/>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713"/>
      <c r="AG84" s="706"/>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22">
        <v>10</v>
      </c>
      <c r="B86" s="711"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707">
        <f>SUM(D86:AE86)</f>
        <v>1.4166666666666665</v>
      </c>
      <c r="AG86" s="703">
        <f>SUM(D87:AE87)</f>
        <v>1.3333333333333333</v>
      </c>
    </row>
    <row r="87" spans="1:33" ht="15" customHeight="1" x14ac:dyDescent="0.2">
      <c r="A87" s="723"/>
      <c r="B87" s="712"/>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708"/>
      <c r="AG87" s="704"/>
    </row>
    <row r="88" spans="1:33" ht="15" customHeight="1" x14ac:dyDescent="0.2">
      <c r="A88" s="723"/>
      <c r="B88" s="718"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709">
        <f>SUM(D88:AE88)</f>
        <v>1.9166666666666663</v>
      </c>
      <c r="AG88" s="705">
        <f>SUM(D89:AE89)</f>
        <v>1.7916666666666665</v>
      </c>
    </row>
    <row r="89" spans="1:33" ht="15" customHeight="1" x14ac:dyDescent="0.2">
      <c r="A89" s="723"/>
      <c r="B89" s="718"/>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708"/>
      <c r="AG89" s="704"/>
    </row>
    <row r="90" spans="1:33" ht="15" customHeight="1" x14ac:dyDescent="0.2">
      <c r="A90" s="723"/>
      <c r="B90" s="710"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709">
        <f>SUM(D90:AE90)</f>
        <v>1.9999999999999998</v>
      </c>
      <c r="AG90" s="705">
        <f>SUM(D91:AE91)</f>
        <v>1.875</v>
      </c>
    </row>
    <row r="91" spans="1:33" ht="15" customHeight="1" x14ac:dyDescent="0.2">
      <c r="A91" s="723"/>
      <c r="B91" s="710"/>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708"/>
      <c r="AG91" s="704"/>
    </row>
    <row r="92" spans="1:33" ht="15" customHeight="1" x14ac:dyDescent="0.2">
      <c r="A92" s="723"/>
      <c r="B92" s="716"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709">
        <f>SUM(D92:AE92)</f>
        <v>1.6666666666666665</v>
      </c>
      <c r="AG92" s="705">
        <f>SUM(D93:AE93)</f>
        <v>1.5625</v>
      </c>
    </row>
    <row r="93" spans="1:33" ht="15" customHeight="1" thickBot="1" x14ac:dyDescent="0.25">
      <c r="A93" s="724"/>
      <c r="B93" s="717"/>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713"/>
      <c r="AG93" s="706"/>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22">
        <v>11</v>
      </c>
      <c r="B95" s="711"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707">
        <f>SUM(D95:AE95)</f>
        <v>1.9166666666666663</v>
      </c>
      <c r="AG95" s="703">
        <f>SUM(D96:AE96)</f>
        <v>1.7916666666666665</v>
      </c>
    </row>
    <row r="96" spans="1:33" ht="15" customHeight="1" x14ac:dyDescent="0.2">
      <c r="A96" s="723"/>
      <c r="B96" s="712"/>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708"/>
      <c r="AG96" s="704"/>
    </row>
    <row r="97" spans="1:33" ht="15" customHeight="1" x14ac:dyDescent="0.2">
      <c r="A97" s="723"/>
      <c r="B97" s="718"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709">
        <f>SUM(D97:AE97)</f>
        <v>1.6666666666666665</v>
      </c>
      <c r="AG97" s="705">
        <f>SUM(D98:AE98)</f>
        <v>1.5625</v>
      </c>
    </row>
    <row r="98" spans="1:33" ht="15" customHeight="1" x14ac:dyDescent="0.2">
      <c r="A98" s="723"/>
      <c r="B98" s="718"/>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708"/>
      <c r="AG98" s="704"/>
    </row>
    <row r="99" spans="1:33" ht="15" customHeight="1" x14ac:dyDescent="0.2">
      <c r="A99" s="723"/>
      <c r="B99" s="710"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709">
        <f>SUM(D99:AE99)</f>
        <v>1.7499999999999998</v>
      </c>
      <c r="AG99" s="705">
        <f>SUM(D100:AE100)</f>
        <v>1.6458333333333333</v>
      </c>
    </row>
    <row r="100" spans="1:33" ht="15" customHeight="1" x14ac:dyDescent="0.2">
      <c r="A100" s="723"/>
      <c r="B100" s="710"/>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708"/>
      <c r="AG100" s="704"/>
    </row>
    <row r="101" spans="1:33" ht="15" customHeight="1" x14ac:dyDescent="0.2">
      <c r="A101" s="723"/>
      <c r="B101" s="716"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709">
        <f>SUM(D101:AE101)</f>
        <v>1.6666666666666665</v>
      </c>
      <c r="AG101" s="705">
        <f>SUM(D102:AE102)</f>
        <v>1.5625</v>
      </c>
    </row>
    <row r="102" spans="1:33" ht="15" customHeight="1" thickBot="1" x14ac:dyDescent="0.25">
      <c r="A102" s="724"/>
      <c r="B102" s="717"/>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713"/>
      <c r="AG102" s="706"/>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22">
        <v>12</v>
      </c>
      <c r="B104" s="711"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707">
        <f>SUM(D104:AE104)</f>
        <v>1.9999999999999998</v>
      </c>
      <c r="AG104" s="703">
        <f>SUM(D105:AE105)</f>
        <v>1.875</v>
      </c>
    </row>
    <row r="105" spans="1:33" ht="15" customHeight="1" x14ac:dyDescent="0.2">
      <c r="A105" s="723"/>
      <c r="B105" s="712"/>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708"/>
      <c r="AG105" s="704"/>
    </row>
    <row r="106" spans="1:33" ht="15" customHeight="1" x14ac:dyDescent="0.2">
      <c r="A106" s="723"/>
      <c r="B106" s="718"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709">
        <f>SUM(D106:AE106)</f>
        <v>1.6666666666666665</v>
      </c>
      <c r="AG106" s="705">
        <f>SUM(D107:AE107)</f>
        <v>1.5625</v>
      </c>
    </row>
    <row r="107" spans="1:33" ht="15" customHeight="1" x14ac:dyDescent="0.2">
      <c r="A107" s="723"/>
      <c r="B107" s="718"/>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708"/>
      <c r="AG107" s="704"/>
    </row>
    <row r="108" spans="1:33" ht="15" customHeight="1" x14ac:dyDescent="0.2">
      <c r="A108" s="723"/>
      <c r="B108" s="710"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709">
        <f>SUM(D108:AE108)</f>
        <v>1.583333333333333</v>
      </c>
      <c r="AG108" s="705">
        <f>SUM(D109:AE109)</f>
        <v>1.4791666666666665</v>
      </c>
    </row>
    <row r="109" spans="1:33" ht="15" customHeight="1" x14ac:dyDescent="0.2">
      <c r="A109" s="723"/>
      <c r="B109" s="710"/>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708"/>
      <c r="AG109" s="704"/>
    </row>
    <row r="110" spans="1:33" ht="15" customHeight="1" x14ac:dyDescent="0.2">
      <c r="A110" s="723"/>
      <c r="B110" s="716"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709">
        <f>SUM(D110:AE110)</f>
        <v>1.7499999999999998</v>
      </c>
      <c r="AG110" s="705">
        <f>SUM(D111:AE111)</f>
        <v>1.6458333333333333</v>
      </c>
    </row>
    <row r="111" spans="1:33" ht="15" customHeight="1" thickBot="1" x14ac:dyDescent="0.25">
      <c r="A111" s="724"/>
      <c r="B111" s="717"/>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713"/>
      <c r="AG111" s="706"/>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22">
        <v>13</v>
      </c>
      <c r="B113" s="711"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707">
        <f>SUM(D113:AE113)</f>
        <v>1.3333333333333333</v>
      </c>
      <c r="AG113" s="703">
        <f>SUM(D114:AE114)</f>
        <v>1.25</v>
      </c>
    </row>
    <row r="114" spans="1:33" ht="15" customHeight="1" x14ac:dyDescent="0.2">
      <c r="A114" s="723"/>
      <c r="B114" s="712"/>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708"/>
      <c r="AG114" s="704"/>
    </row>
    <row r="115" spans="1:33" ht="15" customHeight="1" x14ac:dyDescent="0.2">
      <c r="A115" s="723"/>
      <c r="B115" s="718"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709">
        <f>SUM(D115:AE115)</f>
        <v>1.9999999999999998</v>
      </c>
      <c r="AG115" s="705">
        <f>SUM(D116:AE116)</f>
        <v>1.875</v>
      </c>
    </row>
    <row r="116" spans="1:33" ht="15" customHeight="1" x14ac:dyDescent="0.2">
      <c r="A116" s="723"/>
      <c r="B116" s="718"/>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708"/>
      <c r="AG116" s="704"/>
    </row>
    <row r="117" spans="1:33" ht="15" customHeight="1" x14ac:dyDescent="0.2">
      <c r="A117" s="723"/>
      <c r="B117" s="710"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709">
        <f>SUM(D117:AE117)</f>
        <v>1.7499999999999998</v>
      </c>
      <c r="AG117" s="705">
        <f>SUM(D118:AE118)</f>
        <v>1.6458333333333333</v>
      </c>
    </row>
    <row r="118" spans="1:33" ht="15" customHeight="1" x14ac:dyDescent="0.2">
      <c r="A118" s="723"/>
      <c r="B118" s="710"/>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708"/>
      <c r="AG118" s="704"/>
    </row>
    <row r="119" spans="1:33" ht="15" customHeight="1" x14ac:dyDescent="0.2">
      <c r="A119" s="723"/>
      <c r="B119" s="716"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709">
        <f>SUM(D119:AE119)</f>
        <v>1.9166666666666663</v>
      </c>
      <c r="AG119" s="705">
        <f>SUM(D120:AE120)</f>
        <v>1.7916666666666665</v>
      </c>
    </row>
    <row r="120" spans="1:33" ht="15" customHeight="1" thickBot="1" x14ac:dyDescent="0.25">
      <c r="A120" s="724"/>
      <c r="B120" s="717"/>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713"/>
      <c r="AG120" s="706"/>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22">
        <v>14</v>
      </c>
      <c r="B122" s="711"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707">
        <f>SUM(D122:AE122)</f>
        <v>1.9999999999999998</v>
      </c>
      <c r="AG122" s="703">
        <f>SUM(D123:AE123)</f>
        <v>1.875</v>
      </c>
    </row>
    <row r="123" spans="1:33" ht="15" customHeight="1" x14ac:dyDescent="0.2">
      <c r="A123" s="723"/>
      <c r="B123" s="712"/>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708"/>
      <c r="AG123" s="704"/>
    </row>
    <row r="124" spans="1:33" ht="15" customHeight="1" x14ac:dyDescent="0.2">
      <c r="A124" s="723"/>
      <c r="B124" s="718"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709">
        <f>SUM(D124:AE124)</f>
        <v>1.6666666666666665</v>
      </c>
      <c r="AG124" s="705">
        <f>SUM(D125:AE125)</f>
        <v>1.5625</v>
      </c>
    </row>
    <row r="125" spans="1:33" ht="15" customHeight="1" x14ac:dyDescent="0.2">
      <c r="A125" s="723"/>
      <c r="B125" s="718"/>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708"/>
      <c r="AG125" s="704"/>
    </row>
    <row r="126" spans="1:33" ht="15" customHeight="1" x14ac:dyDescent="0.2">
      <c r="A126" s="723"/>
      <c r="B126" s="710"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709">
        <f>SUM(D126:AE126)</f>
        <v>1.9166666666666663</v>
      </c>
      <c r="AG126" s="705">
        <f>SUM(D127:AE127)</f>
        <v>1.7916666666666665</v>
      </c>
    </row>
    <row r="127" spans="1:33" ht="15" customHeight="1" x14ac:dyDescent="0.2">
      <c r="A127" s="723"/>
      <c r="B127" s="710"/>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708"/>
      <c r="AG127" s="704"/>
    </row>
    <row r="128" spans="1:33" ht="15" customHeight="1" x14ac:dyDescent="0.2">
      <c r="A128" s="723"/>
      <c r="B128" s="716"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709">
        <f>SUM(D128:AE128)</f>
        <v>1.4166666666666665</v>
      </c>
      <c r="AG128" s="705">
        <f>SUM(D129:AE129)</f>
        <v>1.3333333333333333</v>
      </c>
    </row>
    <row r="129" spans="1:33" ht="15" customHeight="1" thickBot="1" x14ac:dyDescent="0.25">
      <c r="A129" s="724"/>
      <c r="B129" s="717"/>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713"/>
      <c r="AG129" s="706"/>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22">
        <v>15</v>
      </c>
      <c r="B131" s="711"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707">
        <f>SUM(D131:AE131)</f>
        <v>1.7499999999999998</v>
      </c>
      <c r="AG131" s="703">
        <f>SUM(D132:AE132)</f>
        <v>1.6458333333333333</v>
      </c>
    </row>
    <row r="132" spans="1:33" ht="15" customHeight="1" x14ac:dyDescent="0.2">
      <c r="A132" s="723"/>
      <c r="B132" s="712"/>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708"/>
      <c r="AG132" s="704"/>
    </row>
    <row r="133" spans="1:33" ht="15" customHeight="1" x14ac:dyDescent="0.2">
      <c r="A133" s="723"/>
      <c r="B133" s="718"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709">
        <f>SUM(D133:AE133)</f>
        <v>1.6666666666666665</v>
      </c>
      <c r="AG133" s="705">
        <f>SUM(D134:AE134)</f>
        <v>1.5625</v>
      </c>
    </row>
    <row r="134" spans="1:33" ht="15" customHeight="1" x14ac:dyDescent="0.2">
      <c r="A134" s="723"/>
      <c r="B134" s="718"/>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708"/>
      <c r="AG134" s="704"/>
    </row>
    <row r="135" spans="1:33" ht="15" customHeight="1" x14ac:dyDescent="0.2">
      <c r="A135" s="723"/>
      <c r="B135" s="710"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709">
        <f>SUM(D135:AE135)</f>
        <v>1.6666666666666665</v>
      </c>
      <c r="AG135" s="705">
        <f>SUM(D136:AE136)</f>
        <v>1.5625</v>
      </c>
    </row>
    <row r="136" spans="1:33" ht="15" customHeight="1" x14ac:dyDescent="0.2">
      <c r="A136" s="723"/>
      <c r="B136" s="710"/>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708"/>
      <c r="AG136" s="704"/>
    </row>
    <row r="137" spans="1:33" ht="15" customHeight="1" x14ac:dyDescent="0.2">
      <c r="A137" s="723"/>
      <c r="B137" s="716"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709">
        <f>SUM(D137:AE137)</f>
        <v>1.9166666666666663</v>
      </c>
      <c r="AG137" s="705">
        <f>SUM(D138:AE138)</f>
        <v>1.7916666666666665</v>
      </c>
    </row>
    <row r="138" spans="1:33" ht="15" customHeight="1" thickBot="1" x14ac:dyDescent="0.25">
      <c r="A138" s="724"/>
      <c r="B138" s="717"/>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713"/>
      <c r="AG138" s="706"/>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22">
        <v>16</v>
      </c>
      <c r="B140" s="711"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707">
        <f>SUM(D140:AE140)</f>
        <v>1.583333333333333</v>
      </c>
      <c r="AG140" s="703">
        <f>SUM(D141:AE141)</f>
        <v>1.4791666666666665</v>
      </c>
    </row>
    <row r="141" spans="1:33" ht="15" customHeight="1" x14ac:dyDescent="0.2">
      <c r="A141" s="723"/>
      <c r="B141" s="712"/>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708"/>
      <c r="AG141" s="704"/>
    </row>
    <row r="142" spans="1:33" ht="15" customHeight="1" x14ac:dyDescent="0.2">
      <c r="A142" s="723"/>
      <c r="B142" s="718"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709">
        <f>SUM(D142:AE142)</f>
        <v>1.7499999999999998</v>
      </c>
      <c r="AG142" s="705">
        <f>SUM(D143:AE143)</f>
        <v>1.6458333333333333</v>
      </c>
    </row>
    <row r="143" spans="1:33" ht="15" customHeight="1" x14ac:dyDescent="0.2">
      <c r="A143" s="723"/>
      <c r="B143" s="718"/>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708"/>
      <c r="AG143" s="704"/>
    </row>
    <row r="144" spans="1:33" ht="15" customHeight="1" x14ac:dyDescent="0.2">
      <c r="A144" s="723"/>
      <c r="B144" s="710"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709">
        <f>SUM(D144:AE144)</f>
        <v>1.6666666666666665</v>
      </c>
      <c r="AG144" s="705">
        <f>SUM(D145:AE145)</f>
        <v>1.5625</v>
      </c>
    </row>
    <row r="145" spans="1:33" ht="15" customHeight="1" x14ac:dyDescent="0.2">
      <c r="A145" s="723"/>
      <c r="B145" s="710"/>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708"/>
      <c r="AG145" s="704"/>
    </row>
    <row r="146" spans="1:33" ht="15" customHeight="1" x14ac:dyDescent="0.2">
      <c r="A146" s="723"/>
      <c r="B146" s="716"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709">
        <f>SUM(D146:AE146)</f>
        <v>1.9999999999999998</v>
      </c>
      <c r="AG146" s="705">
        <f>SUM(D147:AE147)</f>
        <v>1.875</v>
      </c>
    </row>
    <row r="147" spans="1:33" ht="15" customHeight="1" thickBot="1" x14ac:dyDescent="0.25">
      <c r="A147" s="724"/>
      <c r="B147" s="717"/>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713"/>
      <c r="AG147" s="706"/>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19" t="s">
        <v>38</v>
      </c>
      <c r="Y148" s="720"/>
      <c r="Z148" s="720"/>
      <c r="AA148" s="720"/>
      <c r="AB148" s="720"/>
      <c r="AC148" s="720"/>
      <c r="AD148" s="720"/>
      <c r="AE148" s="721"/>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F142:AF143"/>
    <mergeCell ref="AG142:AG143"/>
    <mergeCell ref="X148:AE148"/>
    <mergeCell ref="AF144:AF145"/>
    <mergeCell ref="AG144:AG145"/>
    <mergeCell ref="AF146:AF147"/>
    <mergeCell ref="AG146:AG147"/>
    <mergeCell ref="AF137:AF138"/>
    <mergeCell ref="AG137:AG138"/>
    <mergeCell ref="AF140:AF141"/>
    <mergeCell ref="AG140:AG141"/>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G47:AG48"/>
    <mergeCell ref="AF50:AF51"/>
    <mergeCell ref="AG50:AG51"/>
    <mergeCell ref="AF52:AF53"/>
    <mergeCell ref="AG52:AG53"/>
    <mergeCell ref="AG41:AG42"/>
    <mergeCell ref="AF43:AF44"/>
    <mergeCell ref="AG43:AG44"/>
    <mergeCell ref="AF45:AF46"/>
    <mergeCell ref="AG45:AG46"/>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B68:B69"/>
    <mergeCell ref="B110:B111"/>
    <mergeCell ref="B113:B114"/>
    <mergeCell ref="B97:B98"/>
    <mergeCell ref="B99:B100"/>
    <mergeCell ref="B101:B102"/>
    <mergeCell ref="B104:B105"/>
    <mergeCell ref="B88:B89"/>
    <mergeCell ref="B90:B91"/>
    <mergeCell ref="B92:B93"/>
    <mergeCell ref="B95:B9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700" t="s">
        <v>33</v>
      </c>
      <c r="B1" s="697"/>
      <c r="C1" s="697"/>
      <c r="D1" s="697"/>
      <c r="E1" s="697"/>
      <c r="F1" s="697"/>
      <c r="G1" s="697"/>
      <c r="H1" s="700" t="s">
        <v>81</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95" t="s">
        <v>34</v>
      </c>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t="s">
        <v>35</v>
      </c>
    </row>
    <row r="3" spans="1:33" ht="50.1" customHeight="1" thickBot="1" x14ac:dyDescent="0.4">
      <c r="A3" s="714" t="s">
        <v>2</v>
      </c>
      <c r="B3" s="714" t="s">
        <v>3</v>
      </c>
      <c r="C3" s="714"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15"/>
      <c r="B4" s="715"/>
      <c r="C4" s="715"/>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722">
        <v>1</v>
      </c>
      <c r="B5" s="711"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07">
        <f>SUM(D5:AE5)</f>
        <v>0</v>
      </c>
      <c r="AG5" s="703">
        <f>SUM(D6:AE6)</f>
        <v>0</v>
      </c>
    </row>
    <row r="6" spans="1:33" ht="15" customHeight="1" x14ac:dyDescent="0.2">
      <c r="A6" s="723"/>
      <c r="B6" s="712"/>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08"/>
      <c r="AG6" s="704"/>
    </row>
    <row r="7" spans="1:33" ht="15" customHeight="1" x14ac:dyDescent="0.2">
      <c r="A7" s="723"/>
      <c r="B7" s="718"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09">
        <f>SUM(D7:AE7)</f>
        <v>0</v>
      </c>
      <c r="AG7" s="705">
        <f>SUM(D8:AE8)</f>
        <v>0</v>
      </c>
    </row>
    <row r="8" spans="1:33" ht="15" customHeight="1" x14ac:dyDescent="0.2">
      <c r="A8" s="723"/>
      <c r="B8" s="718"/>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08"/>
      <c r="AG8" s="704"/>
    </row>
    <row r="9" spans="1:33" ht="15" customHeight="1" x14ac:dyDescent="0.2">
      <c r="A9" s="723"/>
      <c r="B9" s="710"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09">
        <f>SUM(D9:AE9)</f>
        <v>0</v>
      </c>
      <c r="AG9" s="705">
        <f>SUM(D10:AE10)</f>
        <v>0</v>
      </c>
    </row>
    <row r="10" spans="1:33" ht="15" customHeight="1" x14ac:dyDescent="0.2">
      <c r="A10" s="723"/>
      <c r="B10" s="710"/>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08"/>
      <c r="AG10" s="704"/>
    </row>
    <row r="11" spans="1:33" ht="15" customHeight="1" x14ac:dyDescent="0.2">
      <c r="A11" s="723"/>
      <c r="B11" s="716"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09">
        <f>SUM(D11:AE11)</f>
        <v>0</v>
      </c>
      <c r="AG11" s="705">
        <f>SUM(D12:AE12)</f>
        <v>0</v>
      </c>
    </row>
    <row r="12" spans="1:33" ht="15" customHeight="1" thickBot="1" x14ac:dyDescent="0.25">
      <c r="A12" s="724"/>
      <c r="B12" s="717"/>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13"/>
      <c r="AG12" s="70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2">
        <v>2</v>
      </c>
      <c r="B14" s="711"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707">
        <f>SUM(D14:AE14)</f>
        <v>0</v>
      </c>
      <c r="AG14" s="703">
        <f>SUM(D15:AE15)</f>
        <v>0</v>
      </c>
    </row>
    <row r="15" spans="1:33" ht="15" customHeight="1" x14ac:dyDescent="0.2">
      <c r="A15" s="723"/>
      <c r="B15" s="712"/>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708"/>
      <c r="AG15" s="704"/>
    </row>
    <row r="16" spans="1:33" ht="15" customHeight="1" x14ac:dyDescent="0.2">
      <c r="A16" s="723"/>
      <c r="B16" s="718"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709">
        <f>SUM(D16:AE16)</f>
        <v>0</v>
      </c>
      <c r="AG16" s="705">
        <f>SUM(D17:AE17)</f>
        <v>0</v>
      </c>
    </row>
    <row r="17" spans="1:33" ht="15" customHeight="1" x14ac:dyDescent="0.2">
      <c r="A17" s="723"/>
      <c r="B17" s="718"/>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708"/>
      <c r="AG17" s="704"/>
    </row>
    <row r="18" spans="1:33" ht="15" customHeight="1" x14ac:dyDescent="0.2">
      <c r="A18" s="723"/>
      <c r="B18" s="710"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709">
        <f>SUM(D18:AE18)</f>
        <v>0</v>
      </c>
      <c r="AG18" s="705">
        <f>SUM(D19:AE19)</f>
        <v>0</v>
      </c>
    </row>
    <row r="19" spans="1:33" ht="15" customHeight="1" x14ac:dyDescent="0.2">
      <c r="A19" s="723"/>
      <c r="B19" s="710"/>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708"/>
      <c r="AG19" s="704"/>
    </row>
    <row r="20" spans="1:33" ht="15" customHeight="1" x14ac:dyDescent="0.2">
      <c r="A20" s="723"/>
      <c r="B20" s="716"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709">
        <f>SUM(D20:AE20)</f>
        <v>0</v>
      </c>
      <c r="AG20" s="705">
        <f>SUM(D21:AE21)</f>
        <v>0</v>
      </c>
    </row>
    <row r="21" spans="1:33" ht="15" customHeight="1" thickBot="1" x14ac:dyDescent="0.25">
      <c r="A21" s="724"/>
      <c r="B21" s="717"/>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713"/>
      <c r="AG21" s="70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2">
        <v>3</v>
      </c>
      <c r="B23" s="711"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707">
        <f>SUM(D23:AE23)</f>
        <v>0</v>
      </c>
      <c r="AG23" s="703">
        <f>SUM(D24:AE24)</f>
        <v>0</v>
      </c>
    </row>
    <row r="24" spans="1:33" ht="15" customHeight="1" x14ac:dyDescent="0.2">
      <c r="A24" s="723"/>
      <c r="B24" s="712"/>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708"/>
      <c r="AG24" s="704"/>
    </row>
    <row r="25" spans="1:33" ht="15" customHeight="1" x14ac:dyDescent="0.2">
      <c r="A25" s="723"/>
      <c r="B25" s="718"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709">
        <f>SUM(D25:AE25)</f>
        <v>0</v>
      </c>
      <c r="AG25" s="705">
        <f>SUM(D26:AE26)</f>
        <v>0</v>
      </c>
    </row>
    <row r="26" spans="1:33" ht="15" customHeight="1" x14ac:dyDescent="0.2">
      <c r="A26" s="723"/>
      <c r="B26" s="718"/>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708"/>
      <c r="AG26" s="704"/>
    </row>
    <row r="27" spans="1:33" ht="15" customHeight="1" x14ac:dyDescent="0.2">
      <c r="A27" s="723"/>
      <c r="B27" s="710"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709">
        <f>SUM(D27:AE27)</f>
        <v>0</v>
      </c>
      <c r="AG27" s="705">
        <f>SUM(D28:AE28)</f>
        <v>0</v>
      </c>
    </row>
    <row r="28" spans="1:33" ht="15" customHeight="1" x14ac:dyDescent="0.2">
      <c r="A28" s="723"/>
      <c r="B28" s="710"/>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708"/>
      <c r="AG28" s="704"/>
    </row>
    <row r="29" spans="1:33" ht="15" customHeight="1" x14ac:dyDescent="0.2">
      <c r="A29" s="723"/>
      <c r="B29" s="716"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709">
        <f>SUM(D29:AE29)</f>
        <v>0</v>
      </c>
      <c r="AG29" s="705">
        <f>SUM(D30:AE30)</f>
        <v>0</v>
      </c>
    </row>
    <row r="30" spans="1:33" ht="15" customHeight="1" thickBot="1" x14ac:dyDescent="0.25">
      <c r="A30" s="724"/>
      <c r="B30" s="717"/>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713"/>
      <c r="AG30" s="70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2">
        <v>4</v>
      </c>
      <c r="B32" s="711"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707">
        <f>SUM(D32:AE32)</f>
        <v>0</v>
      </c>
      <c r="AG32" s="703">
        <f>SUM(D33:AE33)</f>
        <v>0</v>
      </c>
    </row>
    <row r="33" spans="1:33" ht="15" customHeight="1" x14ac:dyDescent="0.2">
      <c r="A33" s="723"/>
      <c r="B33" s="712"/>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708"/>
      <c r="AG33" s="704"/>
    </row>
    <row r="34" spans="1:33" ht="15" customHeight="1" x14ac:dyDescent="0.2">
      <c r="A34" s="723"/>
      <c r="B34" s="718"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709">
        <f>SUM(D34:AE34)</f>
        <v>0</v>
      </c>
      <c r="AG34" s="705">
        <f>SUM(D35:AE35)</f>
        <v>0</v>
      </c>
    </row>
    <row r="35" spans="1:33" ht="15" customHeight="1" x14ac:dyDescent="0.2">
      <c r="A35" s="723"/>
      <c r="B35" s="718"/>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708"/>
      <c r="AG35" s="704"/>
    </row>
    <row r="36" spans="1:33" ht="15" customHeight="1" x14ac:dyDescent="0.2">
      <c r="A36" s="723"/>
      <c r="B36" s="710"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709">
        <f>SUM(D36:AE36)</f>
        <v>0</v>
      </c>
      <c r="AG36" s="705">
        <f>SUM(D37:AE37)</f>
        <v>0</v>
      </c>
    </row>
    <row r="37" spans="1:33" ht="15" customHeight="1" x14ac:dyDescent="0.2">
      <c r="A37" s="723"/>
      <c r="B37" s="710"/>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708"/>
      <c r="AG37" s="704"/>
    </row>
    <row r="38" spans="1:33" ht="15" customHeight="1" x14ac:dyDescent="0.2">
      <c r="A38" s="723"/>
      <c r="B38" s="716"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709">
        <f>SUM(D38:AE38)</f>
        <v>0</v>
      </c>
      <c r="AG38" s="705">
        <f>SUM(D39:AE39)</f>
        <v>0</v>
      </c>
    </row>
    <row r="39" spans="1:33" ht="15" customHeight="1" thickBot="1" x14ac:dyDescent="0.25">
      <c r="A39" s="724"/>
      <c r="B39" s="717"/>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713"/>
      <c r="AG39" s="706"/>
    </row>
    <row r="40" spans="1:33" ht="26.45" customHeight="1" thickBot="1" x14ac:dyDescent="0.25">
      <c r="X40" s="719" t="s">
        <v>21</v>
      </c>
      <c r="Y40" s="720"/>
      <c r="Z40" s="720"/>
      <c r="AA40" s="720"/>
      <c r="AB40" s="720"/>
      <c r="AC40" s="720"/>
      <c r="AD40" s="720"/>
      <c r="AE40" s="721"/>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AG16:AG17"/>
    <mergeCell ref="AG18:AG19"/>
    <mergeCell ref="AG20:AG21"/>
    <mergeCell ref="AG23:AG24"/>
    <mergeCell ref="AG25:AG26"/>
    <mergeCell ref="AG27:AG28"/>
    <mergeCell ref="AF25:AF26"/>
    <mergeCell ref="AF27:AF28"/>
    <mergeCell ref="AG29:AG30"/>
    <mergeCell ref="AF29:AF30"/>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F5:AF6"/>
    <mergeCell ref="AF7:AF8"/>
    <mergeCell ref="AF9:AF10"/>
    <mergeCell ref="AF11:AF12"/>
    <mergeCell ref="AF14:AF15"/>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s>
  <phoneticPr fontId="0" type="noConversion"/>
  <conditionalFormatting sqref="AG5:AG12 AG14:AG21 AG23:AG30 AG32:AG39">
    <cfRule type="cellIs" dxfId="25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700" t="s">
        <v>33</v>
      </c>
      <c r="B1" s="697"/>
      <c r="C1" s="697"/>
      <c r="D1" s="697"/>
      <c r="E1" s="697"/>
      <c r="F1" s="697"/>
      <c r="G1" s="697"/>
      <c r="H1" s="700" t="s">
        <v>81</v>
      </c>
      <c r="I1" s="697"/>
      <c r="J1" s="697"/>
      <c r="K1" s="697"/>
      <c r="L1" s="697"/>
      <c r="M1" s="697"/>
      <c r="N1" s="697"/>
      <c r="O1" s="697"/>
      <c r="P1" s="697"/>
      <c r="Q1" s="697"/>
      <c r="R1" s="697"/>
      <c r="S1" s="697"/>
      <c r="T1" s="697"/>
      <c r="U1" s="697"/>
      <c r="V1" s="697"/>
      <c r="W1" s="697"/>
      <c r="X1" s="697"/>
      <c r="Y1" s="697"/>
      <c r="Z1" s="697"/>
      <c r="AA1" s="697"/>
      <c r="AB1" s="697"/>
      <c r="AC1" s="697"/>
      <c r="AD1" s="697"/>
      <c r="AE1" s="701"/>
      <c r="AF1" s="202" t="s">
        <v>71</v>
      </c>
      <c r="AG1" s="95" t="s">
        <v>34</v>
      </c>
    </row>
    <row r="2" spans="1:33"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699"/>
      <c r="AE2" s="702"/>
      <c r="AF2" s="3" t="s">
        <v>1</v>
      </c>
      <c r="AG2" s="4" t="s">
        <v>35</v>
      </c>
    </row>
    <row r="3" spans="1:33" s="67" customFormat="1" ht="50.1" customHeight="1" thickBot="1" x14ac:dyDescent="0.25">
      <c r="A3" s="714" t="s">
        <v>2</v>
      </c>
      <c r="B3" s="714" t="s">
        <v>3</v>
      </c>
      <c r="C3" s="714"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15"/>
      <c r="B4" s="715"/>
      <c r="C4" s="715"/>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722">
        <v>1</v>
      </c>
      <c r="B5" s="711"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07">
        <f>SUM(D5:AE5)</f>
        <v>0</v>
      </c>
      <c r="AG5" s="703">
        <f>SUM(D6:AE6)</f>
        <v>0</v>
      </c>
    </row>
    <row r="6" spans="1:33" ht="15" customHeight="1" x14ac:dyDescent="0.2">
      <c r="A6" s="723"/>
      <c r="B6" s="712"/>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08"/>
      <c r="AG6" s="704"/>
    </row>
    <row r="7" spans="1:33" ht="15" customHeight="1" x14ac:dyDescent="0.2">
      <c r="A7" s="723"/>
      <c r="B7" s="718"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09">
        <f>SUM(D7:AE7)</f>
        <v>0</v>
      </c>
      <c r="AG7" s="705">
        <f>SUM(D8:AE8)</f>
        <v>0</v>
      </c>
    </row>
    <row r="8" spans="1:33" ht="15" customHeight="1" x14ac:dyDescent="0.2">
      <c r="A8" s="723"/>
      <c r="B8" s="718"/>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08"/>
      <c r="AG8" s="704"/>
    </row>
    <row r="9" spans="1:33" ht="15" customHeight="1" x14ac:dyDescent="0.2">
      <c r="A9" s="723"/>
      <c r="B9" s="710"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09">
        <f>SUM(D9:AE9)</f>
        <v>0</v>
      </c>
      <c r="AG9" s="705">
        <f>SUM(D10:AE10)</f>
        <v>0</v>
      </c>
    </row>
    <row r="10" spans="1:33" ht="15" customHeight="1" x14ac:dyDescent="0.2">
      <c r="A10" s="723"/>
      <c r="B10" s="710"/>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08"/>
      <c r="AG10" s="704"/>
    </row>
    <row r="11" spans="1:33" ht="15" customHeight="1" x14ac:dyDescent="0.2">
      <c r="A11" s="723"/>
      <c r="B11" s="716"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09">
        <f>SUM(D11:AE11)</f>
        <v>0</v>
      </c>
      <c r="AG11" s="705">
        <f>SUM(D12:AE12)</f>
        <v>0</v>
      </c>
    </row>
    <row r="12" spans="1:33" ht="15" customHeight="1" thickBot="1" x14ac:dyDescent="0.25">
      <c r="A12" s="724"/>
      <c r="B12" s="717"/>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13"/>
      <c r="AG12" s="706"/>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22">
        <v>2</v>
      </c>
      <c r="B14" s="711"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707">
        <f>SUM(D14:AE14)</f>
        <v>0</v>
      </c>
      <c r="AG14" s="703">
        <f>SUM(D15:AE15)</f>
        <v>0</v>
      </c>
    </row>
    <row r="15" spans="1:33" ht="15" customHeight="1" x14ac:dyDescent="0.2">
      <c r="A15" s="723"/>
      <c r="B15" s="712"/>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708"/>
      <c r="AG15" s="704"/>
    </row>
    <row r="16" spans="1:33" ht="15" customHeight="1" x14ac:dyDescent="0.2">
      <c r="A16" s="723"/>
      <c r="B16" s="718"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709">
        <f>SUM(D16:AE16)</f>
        <v>0</v>
      </c>
      <c r="AG16" s="705">
        <f>SUM(D17:AE17)</f>
        <v>0</v>
      </c>
    </row>
    <row r="17" spans="1:39" ht="15" customHeight="1" x14ac:dyDescent="0.2">
      <c r="A17" s="723"/>
      <c r="B17" s="718"/>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708"/>
      <c r="AG17" s="704"/>
    </row>
    <row r="18" spans="1:39" ht="15" customHeight="1" x14ac:dyDescent="0.2">
      <c r="A18" s="723"/>
      <c r="B18" s="710"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709">
        <f>SUM(D18:AE18)</f>
        <v>0</v>
      </c>
      <c r="AG18" s="705">
        <f>SUM(D19:AE19)</f>
        <v>0</v>
      </c>
    </row>
    <row r="19" spans="1:39" ht="15" customHeight="1" x14ac:dyDescent="0.2">
      <c r="A19" s="723"/>
      <c r="B19" s="710"/>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708"/>
      <c r="AG19" s="704"/>
    </row>
    <row r="20" spans="1:39" ht="15" customHeight="1" x14ac:dyDescent="0.2">
      <c r="A20" s="723"/>
      <c r="B20" s="716"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709">
        <f>SUM(D20:AE20)</f>
        <v>0</v>
      </c>
      <c r="AG20" s="705">
        <f>SUM(D21:AE21)</f>
        <v>0</v>
      </c>
    </row>
    <row r="21" spans="1:39" ht="15" customHeight="1" thickBot="1" x14ac:dyDescent="0.25">
      <c r="A21" s="724"/>
      <c r="B21" s="717"/>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713"/>
      <c r="AG21" s="706"/>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22">
        <v>3</v>
      </c>
      <c r="B23" s="711"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707">
        <f>SUM(D23:AE23)</f>
        <v>0</v>
      </c>
      <c r="AG23" s="703">
        <f>SUM(D24:AE24)</f>
        <v>0</v>
      </c>
      <c r="AM23" s="119"/>
    </row>
    <row r="24" spans="1:39" ht="15" customHeight="1" x14ac:dyDescent="0.2">
      <c r="A24" s="723"/>
      <c r="B24" s="712"/>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708"/>
      <c r="AG24" s="704"/>
      <c r="AM24" s="119"/>
    </row>
    <row r="25" spans="1:39" ht="15" customHeight="1" x14ac:dyDescent="0.2">
      <c r="A25" s="723"/>
      <c r="B25" s="718"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709">
        <f>SUM(D25:AE25)</f>
        <v>0</v>
      </c>
      <c r="AG25" s="705">
        <f>SUM(D26:AE26)</f>
        <v>0</v>
      </c>
    </row>
    <row r="26" spans="1:39" ht="15" customHeight="1" x14ac:dyDescent="0.2">
      <c r="A26" s="723"/>
      <c r="B26" s="718"/>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708"/>
      <c r="AG26" s="704"/>
    </row>
    <row r="27" spans="1:39" ht="15" customHeight="1" x14ac:dyDescent="0.2">
      <c r="A27" s="723"/>
      <c r="B27" s="710"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709">
        <f>SUM(D27:AE27)</f>
        <v>0</v>
      </c>
      <c r="AG27" s="705">
        <f>SUM(D28:AE28)</f>
        <v>0</v>
      </c>
    </row>
    <row r="28" spans="1:39" ht="15" customHeight="1" x14ac:dyDescent="0.2">
      <c r="A28" s="723"/>
      <c r="B28" s="710"/>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708"/>
      <c r="AG28" s="704"/>
    </row>
    <row r="29" spans="1:39" ht="15" customHeight="1" x14ac:dyDescent="0.2">
      <c r="A29" s="723"/>
      <c r="B29" s="716"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709">
        <f>SUM(D29:AE29)</f>
        <v>0</v>
      </c>
      <c r="AG29" s="705">
        <f>SUM(D30:AE30)</f>
        <v>0</v>
      </c>
    </row>
    <row r="30" spans="1:39" ht="15" customHeight="1" thickBot="1" x14ac:dyDescent="0.25">
      <c r="A30" s="724"/>
      <c r="B30" s="717"/>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713"/>
      <c r="AG30" s="706"/>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22">
        <v>4</v>
      </c>
      <c r="B32" s="711"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707">
        <f>SUM(D32:AE32)</f>
        <v>0</v>
      </c>
      <c r="AG32" s="703">
        <f>SUM(D33:AE33)</f>
        <v>0</v>
      </c>
    </row>
    <row r="33" spans="1:33" ht="15" customHeight="1" x14ac:dyDescent="0.2">
      <c r="A33" s="723"/>
      <c r="B33" s="712"/>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708"/>
      <c r="AG33" s="704"/>
    </row>
    <row r="34" spans="1:33" ht="15" customHeight="1" x14ac:dyDescent="0.2">
      <c r="A34" s="723"/>
      <c r="B34" s="718"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709">
        <f>SUM(D34:AE34)</f>
        <v>0</v>
      </c>
      <c r="AG34" s="705">
        <f>SUM(D35:AE35)</f>
        <v>0</v>
      </c>
    </row>
    <row r="35" spans="1:33" ht="15" customHeight="1" x14ac:dyDescent="0.2">
      <c r="A35" s="723"/>
      <c r="B35" s="718"/>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708"/>
      <c r="AG35" s="704"/>
    </row>
    <row r="36" spans="1:33" ht="15" customHeight="1" x14ac:dyDescent="0.2">
      <c r="A36" s="723"/>
      <c r="B36" s="710"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709">
        <f>SUM(D36:AE36)</f>
        <v>0</v>
      </c>
      <c r="AG36" s="705">
        <f>SUM(D37:AE37)</f>
        <v>0</v>
      </c>
    </row>
    <row r="37" spans="1:33" ht="15" customHeight="1" x14ac:dyDescent="0.2">
      <c r="A37" s="723"/>
      <c r="B37" s="710"/>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708"/>
      <c r="AG37" s="704"/>
    </row>
    <row r="38" spans="1:33" ht="15" customHeight="1" x14ac:dyDescent="0.2">
      <c r="A38" s="723"/>
      <c r="B38" s="716"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09">
        <f>SUM(D38:AE38)</f>
        <v>0</v>
      </c>
      <c r="AG38" s="705">
        <f>SUM(D39:AE39)</f>
        <v>0</v>
      </c>
    </row>
    <row r="39" spans="1:33" ht="15" customHeight="1" thickBot="1" x14ac:dyDescent="0.25">
      <c r="A39" s="724"/>
      <c r="B39" s="717"/>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13"/>
      <c r="AG39" s="706"/>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22">
        <v>5</v>
      </c>
      <c r="B41" s="711"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707">
        <f>SUM(D41:AE41)</f>
        <v>0</v>
      </c>
      <c r="AG41" s="703">
        <f>SUM(D42:AE42)</f>
        <v>0</v>
      </c>
    </row>
    <row r="42" spans="1:33" ht="15" customHeight="1" x14ac:dyDescent="0.2">
      <c r="A42" s="723"/>
      <c r="B42" s="712"/>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708"/>
      <c r="AG42" s="704"/>
    </row>
    <row r="43" spans="1:33" ht="15" customHeight="1" x14ac:dyDescent="0.2">
      <c r="A43" s="723"/>
      <c r="B43" s="718"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709">
        <f>SUM(D43:AE43)</f>
        <v>0</v>
      </c>
      <c r="AG43" s="705">
        <f>SUM(D44:AE44)</f>
        <v>0</v>
      </c>
    </row>
    <row r="44" spans="1:33" ht="15" customHeight="1" x14ac:dyDescent="0.2">
      <c r="A44" s="723"/>
      <c r="B44" s="718"/>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708"/>
      <c r="AG44" s="704"/>
    </row>
    <row r="45" spans="1:33" ht="15" customHeight="1" x14ac:dyDescent="0.2">
      <c r="A45" s="723"/>
      <c r="B45" s="710"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709">
        <f>SUM(D45:AE45)</f>
        <v>0</v>
      </c>
      <c r="AG45" s="705">
        <f>SUM(D46:AE46)</f>
        <v>0</v>
      </c>
    </row>
    <row r="46" spans="1:33" ht="15" customHeight="1" x14ac:dyDescent="0.2">
      <c r="A46" s="723"/>
      <c r="B46" s="710"/>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708"/>
      <c r="AG46" s="704"/>
    </row>
    <row r="47" spans="1:33" ht="15" customHeight="1" x14ac:dyDescent="0.2">
      <c r="A47" s="723"/>
      <c r="B47" s="716"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709">
        <f>SUM(D47:AE47)</f>
        <v>0</v>
      </c>
      <c r="AG47" s="705">
        <f>SUM(D48:AE48)</f>
        <v>0</v>
      </c>
    </row>
    <row r="48" spans="1:33" ht="15" customHeight="1" thickBot="1" x14ac:dyDescent="0.25">
      <c r="A48" s="724"/>
      <c r="B48" s="717"/>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713"/>
      <c r="AG48" s="706"/>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22">
        <v>6</v>
      </c>
      <c r="B50" s="711"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707">
        <f>SUM(D50:AE50)</f>
        <v>0</v>
      </c>
      <c r="AG50" s="703">
        <f>SUM(D51:AE51)</f>
        <v>0</v>
      </c>
    </row>
    <row r="51" spans="1:33" ht="15" customHeight="1" x14ac:dyDescent="0.2">
      <c r="A51" s="723"/>
      <c r="B51" s="712"/>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708"/>
      <c r="AG51" s="704"/>
    </row>
    <row r="52" spans="1:33" ht="15" customHeight="1" x14ac:dyDescent="0.2">
      <c r="A52" s="723"/>
      <c r="B52" s="718"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709">
        <f>SUM(D52:AE52)</f>
        <v>0</v>
      </c>
      <c r="AG52" s="705">
        <f>SUM(D53:AE53)</f>
        <v>0</v>
      </c>
    </row>
    <row r="53" spans="1:33" ht="15" customHeight="1" x14ac:dyDescent="0.2">
      <c r="A53" s="723"/>
      <c r="B53" s="718"/>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708"/>
      <c r="AG53" s="704"/>
    </row>
    <row r="54" spans="1:33" ht="15" customHeight="1" x14ac:dyDescent="0.2">
      <c r="A54" s="723"/>
      <c r="B54" s="710"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709">
        <f>SUM(D54:AE54)</f>
        <v>0</v>
      </c>
      <c r="AG54" s="705">
        <f>SUM(D55:AE55)</f>
        <v>0</v>
      </c>
    </row>
    <row r="55" spans="1:33" ht="15" customHeight="1" x14ac:dyDescent="0.2">
      <c r="A55" s="723"/>
      <c r="B55" s="710"/>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708"/>
      <c r="AG55" s="704"/>
    </row>
    <row r="56" spans="1:33" ht="15" customHeight="1" x14ac:dyDescent="0.2">
      <c r="A56" s="723"/>
      <c r="B56" s="716"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709">
        <f>SUM(D56:AE56)</f>
        <v>0</v>
      </c>
      <c r="AG56" s="705">
        <f>SUM(D57:AE57)</f>
        <v>0</v>
      </c>
    </row>
    <row r="57" spans="1:33" ht="15" customHeight="1" thickBot="1" x14ac:dyDescent="0.25">
      <c r="A57" s="724"/>
      <c r="B57" s="717"/>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713"/>
      <c r="AG57" s="706"/>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722">
        <v>7</v>
      </c>
      <c r="B59" s="711"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707">
        <f>SUM(D59:AE59)</f>
        <v>0</v>
      </c>
      <c r="AG59" s="703">
        <f>SUM(D60:AE60)</f>
        <v>0</v>
      </c>
    </row>
    <row r="60" spans="1:33" ht="15" customHeight="1" x14ac:dyDescent="0.2">
      <c r="A60" s="723"/>
      <c r="B60" s="712"/>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708"/>
      <c r="AG60" s="704"/>
    </row>
    <row r="61" spans="1:33" ht="15" customHeight="1" x14ac:dyDescent="0.2">
      <c r="A61" s="723"/>
      <c r="B61" s="718"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709">
        <f>SUM(D61:AE61)</f>
        <v>0</v>
      </c>
      <c r="AG61" s="705">
        <f>SUM(D62:AE62)</f>
        <v>0</v>
      </c>
    </row>
    <row r="62" spans="1:33" ht="15" customHeight="1" x14ac:dyDescent="0.2">
      <c r="A62" s="723"/>
      <c r="B62" s="718"/>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708"/>
      <c r="AG62" s="704"/>
    </row>
    <row r="63" spans="1:33" ht="15" customHeight="1" x14ac:dyDescent="0.2">
      <c r="A63" s="723"/>
      <c r="B63" s="710"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709">
        <f>SUM(D63:AE63)</f>
        <v>0</v>
      </c>
      <c r="AG63" s="705">
        <f>SUM(D64:AE64)</f>
        <v>0</v>
      </c>
    </row>
    <row r="64" spans="1:33" ht="15" customHeight="1" x14ac:dyDescent="0.2">
      <c r="A64" s="723"/>
      <c r="B64" s="710"/>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708"/>
      <c r="AG64" s="704"/>
    </row>
    <row r="65" spans="1:33" ht="15" customHeight="1" x14ac:dyDescent="0.2">
      <c r="A65" s="723"/>
      <c r="B65" s="716"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709">
        <f>SUM(D65:AE65)</f>
        <v>0</v>
      </c>
      <c r="AG65" s="705">
        <f>SUM(D66:AE66)</f>
        <v>0</v>
      </c>
    </row>
    <row r="66" spans="1:33" ht="15" customHeight="1" thickBot="1" x14ac:dyDescent="0.25">
      <c r="A66" s="724"/>
      <c r="B66" s="717"/>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713"/>
      <c r="AG66" s="706"/>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722">
        <v>8</v>
      </c>
      <c r="B68" s="711"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707">
        <f>SUM(D68:AE68)</f>
        <v>0</v>
      </c>
      <c r="AG68" s="703">
        <f>SUM(D69:AE69)</f>
        <v>0</v>
      </c>
    </row>
    <row r="69" spans="1:33" ht="15" customHeight="1" x14ac:dyDescent="0.2">
      <c r="A69" s="723"/>
      <c r="B69" s="712"/>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708"/>
      <c r="AG69" s="704"/>
    </row>
    <row r="70" spans="1:33" ht="15" customHeight="1" x14ac:dyDescent="0.2">
      <c r="A70" s="723"/>
      <c r="B70" s="718"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709">
        <f>SUM(D70:AE70)</f>
        <v>0</v>
      </c>
      <c r="AG70" s="705">
        <f>SUM(D71:AE71)</f>
        <v>0</v>
      </c>
    </row>
    <row r="71" spans="1:33" ht="15" customHeight="1" x14ac:dyDescent="0.2">
      <c r="A71" s="723"/>
      <c r="B71" s="718"/>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708"/>
      <c r="AG71" s="704"/>
    </row>
    <row r="72" spans="1:33" ht="15" customHeight="1" x14ac:dyDescent="0.2">
      <c r="A72" s="723"/>
      <c r="B72" s="710"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709">
        <f>SUM(D72:AE72)</f>
        <v>0</v>
      </c>
      <c r="AG72" s="705">
        <f>SUM(D73:AE73)</f>
        <v>0</v>
      </c>
    </row>
    <row r="73" spans="1:33" ht="15" customHeight="1" x14ac:dyDescent="0.2">
      <c r="A73" s="723"/>
      <c r="B73" s="710"/>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708"/>
      <c r="AG73" s="704"/>
    </row>
    <row r="74" spans="1:33" ht="15" customHeight="1" x14ac:dyDescent="0.2">
      <c r="A74" s="723"/>
      <c r="B74" s="716"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709">
        <f>SUM(D74:AE74)</f>
        <v>0</v>
      </c>
      <c r="AG74" s="705">
        <f>SUM(D75:AE75)</f>
        <v>0</v>
      </c>
    </row>
    <row r="75" spans="1:33" ht="15" customHeight="1" thickBot="1" x14ac:dyDescent="0.25">
      <c r="A75" s="724"/>
      <c r="B75" s="717"/>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713"/>
      <c r="AG75" s="706"/>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722">
        <v>9</v>
      </c>
      <c r="B77" s="711"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707">
        <f>SUM(D77:AE77)</f>
        <v>0</v>
      </c>
      <c r="AG77" s="703">
        <f>SUM(D78:AE78)</f>
        <v>0</v>
      </c>
    </row>
    <row r="78" spans="1:33" ht="15" customHeight="1" x14ac:dyDescent="0.2">
      <c r="A78" s="723"/>
      <c r="B78" s="712"/>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708"/>
      <c r="AG78" s="704"/>
    </row>
    <row r="79" spans="1:33" ht="15" customHeight="1" x14ac:dyDescent="0.2">
      <c r="A79" s="723"/>
      <c r="B79" s="718"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709">
        <f>SUM(D79:AE79)</f>
        <v>0</v>
      </c>
      <c r="AG79" s="705">
        <f>SUM(D80:AE80)</f>
        <v>0</v>
      </c>
    </row>
    <row r="80" spans="1:33" ht="15" customHeight="1" x14ac:dyDescent="0.2">
      <c r="A80" s="723"/>
      <c r="B80" s="718"/>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708"/>
      <c r="AG80" s="704"/>
    </row>
    <row r="81" spans="1:33" ht="15" customHeight="1" x14ac:dyDescent="0.2">
      <c r="A81" s="723"/>
      <c r="B81" s="710"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709">
        <f>SUM(D81:AE81)</f>
        <v>0</v>
      </c>
      <c r="AG81" s="705">
        <f>SUM(D82:AE82)</f>
        <v>0</v>
      </c>
    </row>
    <row r="82" spans="1:33" ht="15" customHeight="1" x14ac:dyDescent="0.2">
      <c r="A82" s="723"/>
      <c r="B82" s="710"/>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708"/>
      <c r="AG82" s="704"/>
    </row>
    <row r="83" spans="1:33" ht="15" customHeight="1" x14ac:dyDescent="0.2">
      <c r="A83" s="723"/>
      <c r="B83" s="716"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709">
        <f>SUM(D83:AE83)</f>
        <v>0</v>
      </c>
      <c r="AG83" s="705">
        <f>SUM(D84:AE84)</f>
        <v>0</v>
      </c>
    </row>
    <row r="84" spans="1:33" ht="15" customHeight="1" thickBot="1" x14ac:dyDescent="0.25">
      <c r="A84" s="724"/>
      <c r="B84" s="717"/>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713"/>
      <c r="AG84" s="706"/>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22">
        <v>10</v>
      </c>
      <c r="B86" s="711"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707">
        <f>SUM(D86:AE86)</f>
        <v>0</v>
      </c>
      <c r="AG86" s="703">
        <f>SUM(D87:AE87)</f>
        <v>0</v>
      </c>
    </row>
    <row r="87" spans="1:33" ht="15" customHeight="1" x14ac:dyDescent="0.2">
      <c r="A87" s="723"/>
      <c r="B87" s="712"/>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708"/>
      <c r="AG87" s="704"/>
    </row>
    <row r="88" spans="1:33" ht="15" customHeight="1" x14ac:dyDescent="0.2">
      <c r="A88" s="723"/>
      <c r="B88" s="718"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709">
        <f>SUM(D88:AE88)</f>
        <v>0</v>
      </c>
      <c r="AG88" s="705">
        <f>SUM(D89:AE89)</f>
        <v>0</v>
      </c>
    </row>
    <row r="89" spans="1:33" ht="15" customHeight="1" x14ac:dyDescent="0.2">
      <c r="A89" s="723"/>
      <c r="B89" s="718"/>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708"/>
      <c r="AG89" s="704"/>
    </row>
    <row r="90" spans="1:33" ht="15" customHeight="1" x14ac:dyDescent="0.2">
      <c r="A90" s="723"/>
      <c r="B90" s="710"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709">
        <f>SUM(D90:AE90)</f>
        <v>0</v>
      </c>
      <c r="AG90" s="705">
        <f>SUM(D91:AE91)</f>
        <v>0</v>
      </c>
    </row>
    <row r="91" spans="1:33" ht="15" customHeight="1" x14ac:dyDescent="0.2">
      <c r="A91" s="723"/>
      <c r="B91" s="710"/>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708"/>
      <c r="AG91" s="704"/>
    </row>
    <row r="92" spans="1:33" ht="15" customHeight="1" x14ac:dyDescent="0.2">
      <c r="A92" s="723"/>
      <c r="B92" s="716"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709">
        <f>SUM(D92:AE92)</f>
        <v>0</v>
      </c>
      <c r="AG92" s="705">
        <f>SUM(D93:AE93)</f>
        <v>0</v>
      </c>
    </row>
    <row r="93" spans="1:33" ht="15" customHeight="1" thickBot="1" x14ac:dyDescent="0.25">
      <c r="A93" s="724"/>
      <c r="B93" s="717"/>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713"/>
      <c r="AG93" s="706"/>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22">
        <v>11</v>
      </c>
      <c r="B95" s="711"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707">
        <f>SUM(D95:AE95)</f>
        <v>0</v>
      </c>
      <c r="AG95" s="703">
        <f>SUM(D96:AE96)</f>
        <v>0</v>
      </c>
    </row>
    <row r="96" spans="1:33" ht="15" customHeight="1" x14ac:dyDescent="0.2">
      <c r="A96" s="723"/>
      <c r="B96" s="712"/>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708"/>
      <c r="AG96" s="704"/>
    </row>
    <row r="97" spans="1:33" ht="15" customHeight="1" x14ac:dyDescent="0.2">
      <c r="A97" s="723"/>
      <c r="B97" s="718"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709">
        <f>SUM(D97:AE97)</f>
        <v>0</v>
      </c>
      <c r="AG97" s="705">
        <f>SUM(D98:AE98)</f>
        <v>0</v>
      </c>
    </row>
    <row r="98" spans="1:33" ht="15" customHeight="1" x14ac:dyDescent="0.2">
      <c r="A98" s="723"/>
      <c r="B98" s="718"/>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708"/>
      <c r="AG98" s="704"/>
    </row>
    <row r="99" spans="1:33" ht="15" customHeight="1" x14ac:dyDescent="0.2">
      <c r="A99" s="723"/>
      <c r="B99" s="710"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709">
        <f>SUM(D99:AE99)</f>
        <v>0</v>
      </c>
      <c r="AG99" s="705">
        <f>SUM(D100:AE100)</f>
        <v>0</v>
      </c>
    </row>
    <row r="100" spans="1:33" ht="15" customHeight="1" x14ac:dyDescent="0.2">
      <c r="A100" s="723"/>
      <c r="B100" s="710"/>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708"/>
      <c r="AG100" s="704"/>
    </row>
    <row r="101" spans="1:33" ht="15" customHeight="1" x14ac:dyDescent="0.2">
      <c r="A101" s="723"/>
      <c r="B101" s="716"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709">
        <f>SUM(D101:AE101)</f>
        <v>0</v>
      </c>
      <c r="AG101" s="705">
        <f>SUM(D102:AE102)</f>
        <v>0</v>
      </c>
    </row>
    <row r="102" spans="1:33" ht="15" customHeight="1" thickBot="1" x14ac:dyDescent="0.25">
      <c r="A102" s="724"/>
      <c r="B102" s="717"/>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713"/>
      <c r="AG102" s="706"/>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22">
        <v>12</v>
      </c>
      <c r="B104" s="711"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707">
        <f>SUM(D104:AE104)</f>
        <v>0</v>
      </c>
      <c r="AG104" s="703">
        <f>SUM(D105:AE105)</f>
        <v>0</v>
      </c>
    </row>
    <row r="105" spans="1:33" ht="15" customHeight="1" x14ac:dyDescent="0.2">
      <c r="A105" s="723"/>
      <c r="B105" s="712"/>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708"/>
      <c r="AG105" s="704"/>
    </row>
    <row r="106" spans="1:33" ht="15" customHeight="1" x14ac:dyDescent="0.2">
      <c r="A106" s="723"/>
      <c r="B106" s="718"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709">
        <f>SUM(D106:AE106)</f>
        <v>0</v>
      </c>
      <c r="AG106" s="705">
        <f>SUM(D107:AE107)</f>
        <v>0</v>
      </c>
    </row>
    <row r="107" spans="1:33" ht="15" customHeight="1" x14ac:dyDescent="0.2">
      <c r="A107" s="723"/>
      <c r="B107" s="718"/>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708"/>
      <c r="AG107" s="704"/>
    </row>
    <row r="108" spans="1:33" ht="15" customHeight="1" x14ac:dyDescent="0.2">
      <c r="A108" s="723"/>
      <c r="B108" s="710"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709">
        <f>SUM(D108:AE108)</f>
        <v>0</v>
      </c>
      <c r="AG108" s="705">
        <f>SUM(D109:AE109)</f>
        <v>0</v>
      </c>
    </row>
    <row r="109" spans="1:33" ht="15" customHeight="1" x14ac:dyDescent="0.2">
      <c r="A109" s="723"/>
      <c r="B109" s="710"/>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708"/>
      <c r="AG109" s="704"/>
    </row>
    <row r="110" spans="1:33" ht="15" customHeight="1" x14ac:dyDescent="0.2">
      <c r="A110" s="723"/>
      <c r="B110" s="716"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709">
        <f>SUM(D110:AE110)</f>
        <v>0</v>
      </c>
      <c r="AG110" s="705">
        <f>SUM(D111:AE111)</f>
        <v>0</v>
      </c>
    </row>
    <row r="111" spans="1:33" ht="15" customHeight="1" thickBot="1" x14ac:dyDescent="0.25">
      <c r="A111" s="724"/>
      <c r="B111" s="717"/>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713"/>
      <c r="AG111" s="706"/>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22">
        <v>13</v>
      </c>
      <c r="B113" s="711"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707">
        <f>SUM(D113:AE113)</f>
        <v>0</v>
      </c>
      <c r="AG113" s="703">
        <f>SUM(D114:AE114)</f>
        <v>0</v>
      </c>
    </row>
    <row r="114" spans="1:33" ht="15" customHeight="1" x14ac:dyDescent="0.2">
      <c r="A114" s="723"/>
      <c r="B114" s="712"/>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708"/>
      <c r="AG114" s="704"/>
    </row>
    <row r="115" spans="1:33" ht="15" customHeight="1" x14ac:dyDescent="0.2">
      <c r="A115" s="723"/>
      <c r="B115" s="718"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709">
        <f>SUM(D115:AE115)</f>
        <v>0</v>
      </c>
      <c r="AG115" s="705">
        <f>SUM(D116:AE116)</f>
        <v>0</v>
      </c>
    </row>
    <row r="116" spans="1:33" ht="15" customHeight="1" x14ac:dyDescent="0.2">
      <c r="A116" s="723"/>
      <c r="B116" s="718"/>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708"/>
      <c r="AG116" s="704"/>
    </row>
    <row r="117" spans="1:33" ht="15" customHeight="1" x14ac:dyDescent="0.2">
      <c r="A117" s="723"/>
      <c r="B117" s="710"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709">
        <f>SUM(D117:AE117)</f>
        <v>0</v>
      </c>
      <c r="AG117" s="705">
        <f>SUM(D118:AE118)</f>
        <v>0</v>
      </c>
    </row>
    <row r="118" spans="1:33" ht="15" customHeight="1" x14ac:dyDescent="0.2">
      <c r="A118" s="723"/>
      <c r="B118" s="710"/>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708"/>
      <c r="AG118" s="704"/>
    </row>
    <row r="119" spans="1:33" ht="15" customHeight="1" x14ac:dyDescent="0.2">
      <c r="A119" s="723"/>
      <c r="B119" s="716"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709">
        <f>SUM(D119:AE119)</f>
        <v>0</v>
      </c>
      <c r="AG119" s="705">
        <f>SUM(D120:AE120)</f>
        <v>0</v>
      </c>
    </row>
    <row r="120" spans="1:33" ht="15" customHeight="1" thickBot="1" x14ac:dyDescent="0.25">
      <c r="A120" s="724"/>
      <c r="B120" s="717"/>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713"/>
      <c r="AG120" s="706"/>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22">
        <v>14</v>
      </c>
      <c r="B122" s="711"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707">
        <f>SUM(D122:AE122)</f>
        <v>0</v>
      </c>
      <c r="AG122" s="703">
        <f>SUM(D123:AE123)</f>
        <v>0</v>
      </c>
    </row>
    <row r="123" spans="1:33" ht="15" customHeight="1" x14ac:dyDescent="0.2">
      <c r="A123" s="723"/>
      <c r="B123" s="712"/>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708"/>
      <c r="AG123" s="704"/>
    </row>
    <row r="124" spans="1:33" ht="15" customHeight="1" x14ac:dyDescent="0.2">
      <c r="A124" s="723"/>
      <c r="B124" s="718"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709">
        <f>SUM(D124:AE124)</f>
        <v>0</v>
      </c>
      <c r="AG124" s="705">
        <f>SUM(D125:AE125)</f>
        <v>0</v>
      </c>
    </row>
    <row r="125" spans="1:33" ht="15" customHeight="1" x14ac:dyDescent="0.2">
      <c r="A125" s="723"/>
      <c r="B125" s="718"/>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708"/>
      <c r="AG125" s="704"/>
    </row>
    <row r="126" spans="1:33" ht="15" customHeight="1" x14ac:dyDescent="0.2">
      <c r="A126" s="723"/>
      <c r="B126" s="710"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709">
        <f>SUM(D126:AE126)</f>
        <v>0</v>
      </c>
      <c r="AG126" s="705">
        <f>SUM(D127:AE127)</f>
        <v>0</v>
      </c>
    </row>
    <row r="127" spans="1:33" ht="15" customHeight="1" x14ac:dyDescent="0.2">
      <c r="A127" s="723"/>
      <c r="B127" s="710"/>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708"/>
      <c r="AG127" s="704"/>
    </row>
    <row r="128" spans="1:33" ht="15" customHeight="1" x14ac:dyDescent="0.2">
      <c r="A128" s="723"/>
      <c r="B128" s="716"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709">
        <f>SUM(D128:AE128)</f>
        <v>0</v>
      </c>
      <c r="AG128" s="705">
        <f>SUM(D129:AE129)</f>
        <v>0</v>
      </c>
    </row>
    <row r="129" spans="1:33" ht="15" customHeight="1" thickBot="1" x14ac:dyDescent="0.25">
      <c r="A129" s="724"/>
      <c r="B129" s="717"/>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713"/>
      <c r="AG129" s="706"/>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22">
        <v>15</v>
      </c>
      <c r="B131" s="711"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707">
        <f>SUM(D131:AE131)</f>
        <v>0</v>
      </c>
      <c r="AG131" s="703">
        <f>SUM(D132:AE132)</f>
        <v>0</v>
      </c>
    </row>
    <row r="132" spans="1:33" ht="15" customHeight="1" x14ac:dyDescent="0.2">
      <c r="A132" s="723"/>
      <c r="B132" s="712"/>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708"/>
      <c r="AG132" s="704"/>
    </row>
    <row r="133" spans="1:33" ht="15" customHeight="1" x14ac:dyDescent="0.2">
      <c r="A133" s="723"/>
      <c r="B133" s="718"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709">
        <f>SUM(D133:AE133)</f>
        <v>0</v>
      </c>
      <c r="AG133" s="705">
        <f>SUM(D134:AE134)</f>
        <v>0</v>
      </c>
    </row>
    <row r="134" spans="1:33" ht="15" customHeight="1" x14ac:dyDescent="0.2">
      <c r="A134" s="723"/>
      <c r="B134" s="718"/>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708"/>
      <c r="AG134" s="704"/>
    </row>
    <row r="135" spans="1:33" ht="15" customHeight="1" x14ac:dyDescent="0.2">
      <c r="A135" s="723"/>
      <c r="B135" s="710"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709">
        <f>SUM(D135:AE135)</f>
        <v>0</v>
      </c>
      <c r="AG135" s="705">
        <f>SUM(D136:AE136)</f>
        <v>0</v>
      </c>
    </row>
    <row r="136" spans="1:33" ht="15" customHeight="1" x14ac:dyDescent="0.2">
      <c r="A136" s="723"/>
      <c r="B136" s="710"/>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708"/>
      <c r="AG136" s="704"/>
    </row>
    <row r="137" spans="1:33" ht="15" customHeight="1" x14ac:dyDescent="0.2">
      <c r="A137" s="723"/>
      <c r="B137" s="716"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709">
        <f>SUM(D137:AE137)</f>
        <v>0</v>
      </c>
      <c r="AG137" s="705">
        <f>SUM(D138:AE138)</f>
        <v>0</v>
      </c>
    </row>
    <row r="138" spans="1:33" ht="15" customHeight="1" thickBot="1" x14ac:dyDescent="0.25">
      <c r="A138" s="724"/>
      <c r="B138" s="717"/>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713"/>
      <c r="AG138" s="706"/>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22">
        <v>16</v>
      </c>
      <c r="B140" s="711"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707">
        <f>SUM(D140:AE140)</f>
        <v>0</v>
      </c>
      <c r="AG140" s="703">
        <f>SUM(D141:AE141)</f>
        <v>0</v>
      </c>
    </row>
    <row r="141" spans="1:33" ht="15" customHeight="1" x14ac:dyDescent="0.2">
      <c r="A141" s="723"/>
      <c r="B141" s="712"/>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708"/>
      <c r="AG141" s="704"/>
    </row>
    <row r="142" spans="1:33" ht="15" customHeight="1" x14ac:dyDescent="0.2">
      <c r="A142" s="723"/>
      <c r="B142" s="718"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709">
        <f>SUM(D142:AE142)</f>
        <v>0</v>
      </c>
      <c r="AG142" s="705">
        <f>SUM(D143:AE143)</f>
        <v>0</v>
      </c>
    </row>
    <row r="143" spans="1:33" ht="15" customHeight="1" x14ac:dyDescent="0.2">
      <c r="A143" s="723"/>
      <c r="B143" s="718"/>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708"/>
      <c r="AG143" s="704"/>
    </row>
    <row r="144" spans="1:33" ht="15" customHeight="1" x14ac:dyDescent="0.2">
      <c r="A144" s="723"/>
      <c r="B144" s="710"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709">
        <f>SUM(D144:AE144)</f>
        <v>0</v>
      </c>
      <c r="AG144" s="705">
        <f>SUM(D145:AE145)</f>
        <v>0</v>
      </c>
    </row>
    <row r="145" spans="1:33" ht="15" customHeight="1" x14ac:dyDescent="0.2">
      <c r="A145" s="723"/>
      <c r="B145" s="710"/>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708"/>
      <c r="AG145" s="704"/>
    </row>
    <row r="146" spans="1:33" ht="15" customHeight="1" x14ac:dyDescent="0.2">
      <c r="A146" s="723"/>
      <c r="B146" s="716"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709">
        <f>SUM(D146:AE146)</f>
        <v>0</v>
      </c>
      <c r="AG146" s="705">
        <f>SUM(D147:AE147)</f>
        <v>0</v>
      </c>
    </row>
    <row r="147" spans="1:33" ht="15" customHeight="1" thickBot="1" x14ac:dyDescent="0.25">
      <c r="A147" s="724"/>
      <c r="B147" s="717"/>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713"/>
      <c r="AG147" s="706"/>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19" t="s">
        <v>38</v>
      </c>
      <c r="Y148" s="720"/>
      <c r="Z148" s="720"/>
      <c r="AA148" s="720"/>
      <c r="AB148" s="720"/>
      <c r="AC148" s="720"/>
      <c r="AD148" s="720"/>
      <c r="AE148" s="721"/>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 ref="AF5:AF6"/>
    <mergeCell ref="AG5:AG6"/>
    <mergeCell ref="AF7:AF8"/>
    <mergeCell ref="AG7:AG8"/>
    <mergeCell ref="AF9:AF10"/>
    <mergeCell ref="AG9:AG10"/>
    <mergeCell ref="AF11:AF12"/>
    <mergeCell ref="AG11:AG12"/>
    <mergeCell ref="A23:A30"/>
    <mergeCell ref="B27:B28"/>
    <mergeCell ref="B29:B30"/>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B74:B75"/>
    <mergeCell ref="B77:B78"/>
    <mergeCell ref="B79:B80"/>
    <mergeCell ref="B81:B82"/>
    <mergeCell ref="B83:B84"/>
    <mergeCell ref="B86:B87"/>
    <mergeCell ref="B88:B89"/>
    <mergeCell ref="B90:B91"/>
    <mergeCell ref="B92:B93"/>
    <mergeCell ref="B95:B96"/>
    <mergeCell ref="B97:B98"/>
    <mergeCell ref="B99:B100"/>
    <mergeCell ref="B101:B102"/>
    <mergeCell ref="B104:B105"/>
    <mergeCell ref="B106:B107"/>
    <mergeCell ref="B108:B109"/>
    <mergeCell ref="B110:B111"/>
    <mergeCell ref="B113:B114"/>
    <mergeCell ref="B115:B116"/>
    <mergeCell ref="B117:B118"/>
    <mergeCell ref="B119:B120"/>
    <mergeCell ref="B122:B123"/>
    <mergeCell ref="B124:B125"/>
    <mergeCell ref="B126:B127"/>
    <mergeCell ref="B128:B129"/>
    <mergeCell ref="B131:B132"/>
    <mergeCell ref="B133:B13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AF34:AF35"/>
    <mergeCell ref="AG34:AG35"/>
    <mergeCell ref="AF36:AF37"/>
    <mergeCell ref="AG36:AG37"/>
    <mergeCell ref="AF38:AF39"/>
    <mergeCell ref="AG38:AG39"/>
    <mergeCell ref="AF41:AF42"/>
    <mergeCell ref="AG41:AG42"/>
    <mergeCell ref="AF43:AF44"/>
    <mergeCell ref="AG43:AG44"/>
    <mergeCell ref="AF45:AF46"/>
    <mergeCell ref="AG45:AG46"/>
    <mergeCell ref="AF47:AF48"/>
    <mergeCell ref="AG47:AG48"/>
    <mergeCell ref="AF50:AF51"/>
    <mergeCell ref="AG50:AG51"/>
    <mergeCell ref="AF52:AF53"/>
    <mergeCell ref="AG52:AG53"/>
    <mergeCell ref="AF54:AF55"/>
    <mergeCell ref="AG54:AG55"/>
    <mergeCell ref="AF56:AF57"/>
    <mergeCell ref="AG56:AG57"/>
    <mergeCell ref="AF59:AF60"/>
    <mergeCell ref="AG59:AG60"/>
    <mergeCell ref="AF61:AF62"/>
    <mergeCell ref="AG61:AG62"/>
    <mergeCell ref="AF63:AF64"/>
    <mergeCell ref="AG63:AG64"/>
    <mergeCell ref="AF65:AF66"/>
    <mergeCell ref="AG65:AG66"/>
    <mergeCell ref="AF68:AF69"/>
    <mergeCell ref="AG68:AG69"/>
    <mergeCell ref="AF70:AF71"/>
    <mergeCell ref="AG70:AG71"/>
    <mergeCell ref="AF72:AF73"/>
    <mergeCell ref="AG72:AG73"/>
    <mergeCell ref="AF74:AF75"/>
    <mergeCell ref="AG74:AG75"/>
    <mergeCell ref="AF77:AF78"/>
    <mergeCell ref="AG77:AG78"/>
    <mergeCell ref="AF79:AF80"/>
    <mergeCell ref="AG79:AG80"/>
    <mergeCell ref="AF81:AF82"/>
    <mergeCell ref="AG81:AG82"/>
    <mergeCell ref="AF83:AF84"/>
    <mergeCell ref="AG83:AG84"/>
    <mergeCell ref="AF86:AF87"/>
    <mergeCell ref="AG86:AG87"/>
    <mergeCell ref="AF88:AF89"/>
    <mergeCell ref="AG88:AG89"/>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s>
  <phoneticPr fontId="0" type="noConversion"/>
  <conditionalFormatting sqref="AG5:AG12 AG14:AG21 AG23:AG30 AG32:AG39 AG41:AG48 AG50:AG57 AG59:AG66 AG68:AG75 AG77:AG84 AG86:AG93 AG95:AG102 AG104:AG111 AG113:AG120 AG122:AG129 AG131:AG138 AG140:AG147">
    <cfRule type="cellIs" dxfId="25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00" t="s">
        <v>46</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697"/>
      <c r="AD1" s="701"/>
      <c r="AE1" s="203" t="s">
        <v>71</v>
      </c>
      <c r="AF1" s="95"/>
    </row>
    <row r="2" spans="1:32"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699"/>
      <c r="AD2" s="702"/>
      <c r="AE2" s="130" t="s">
        <v>1</v>
      </c>
      <c r="AF2" s="4">
        <v>39356</v>
      </c>
    </row>
    <row r="3" spans="1:32"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5"/>
      <c r="B4" s="715"/>
      <c r="C4" s="715"/>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722">
        <v>1</v>
      </c>
      <c r="B5" s="711"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707">
        <f>SUM(D5:AD5)</f>
        <v>2.25</v>
      </c>
      <c r="AF5" s="703">
        <f>SUM(D6:AD6)</f>
        <v>2.125</v>
      </c>
    </row>
    <row r="6" spans="1:32" ht="15" customHeight="1" x14ac:dyDescent="0.2">
      <c r="A6" s="723"/>
      <c r="B6" s="712"/>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708"/>
      <c r="AF6" s="704"/>
    </row>
    <row r="7" spans="1:32" ht="15" customHeight="1" x14ac:dyDescent="0.2">
      <c r="A7" s="723"/>
      <c r="B7" s="718"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709">
        <f>SUM(D7:AD7)</f>
        <v>1.0833333333333333</v>
      </c>
      <c r="AF7" s="705">
        <f>SUM(D8:AD8)</f>
        <v>0.9375</v>
      </c>
    </row>
    <row r="8" spans="1:32" ht="15" customHeight="1" x14ac:dyDescent="0.2">
      <c r="A8" s="723"/>
      <c r="B8" s="718"/>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708"/>
      <c r="AF8" s="704"/>
    </row>
    <row r="9" spans="1:32" ht="15" customHeight="1" x14ac:dyDescent="0.2">
      <c r="A9" s="723"/>
      <c r="B9" s="710"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709">
        <f>SUM(D9:AD9)</f>
        <v>1.6666666666666665</v>
      </c>
      <c r="AF9" s="705">
        <f>SUM(D10:AD10)</f>
        <v>1.5625</v>
      </c>
    </row>
    <row r="10" spans="1:32" ht="15" customHeight="1" x14ac:dyDescent="0.2">
      <c r="A10" s="723"/>
      <c r="B10" s="710"/>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708"/>
      <c r="AF10" s="704"/>
    </row>
    <row r="11" spans="1:32" ht="15" customHeight="1" x14ac:dyDescent="0.2">
      <c r="A11" s="723"/>
      <c r="B11" s="716"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709">
        <f>SUM(D11:AD11)</f>
        <v>2</v>
      </c>
      <c r="AF11" s="705">
        <f>SUM(D12:AD12)</f>
        <v>1.8958333333333333</v>
      </c>
    </row>
    <row r="12" spans="1:32" ht="15" customHeight="1" thickBot="1" x14ac:dyDescent="0.25">
      <c r="A12" s="724"/>
      <c r="B12" s="717"/>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713"/>
      <c r="AF12" s="70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2">
        <v>2</v>
      </c>
      <c r="B14" s="711"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707">
        <f>SUM(D14:AD14)</f>
        <v>2</v>
      </c>
      <c r="AF14" s="703">
        <f>SUM(D15:AD15)</f>
        <v>1.8958333333333333</v>
      </c>
    </row>
    <row r="15" spans="1:32" ht="15" customHeight="1" x14ac:dyDescent="0.2">
      <c r="A15" s="723"/>
      <c r="B15" s="712"/>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708"/>
      <c r="AF15" s="704"/>
    </row>
    <row r="16" spans="1:32" ht="15" customHeight="1" x14ac:dyDescent="0.2">
      <c r="A16" s="723"/>
      <c r="B16" s="718"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709">
        <f>SUM(D16:AD16)</f>
        <v>1.6666666666666665</v>
      </c>
      <c r="AF16" s="705">
        <f>SUM(D17:AD17)</f>
        <v>1.5625</v>
      </c>
    </row>
    <row r="17" spans="1:32" ht="15" customHeight="1" x14ac:dyDescent="0.2">
      <c r="A17" s="723"/>
      <c r="B17" s="718"/>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708"/>
      <c r="AF17" s="704"/>
    </row>
    <row r="18" spans="1:32" ht="15" customHeight="1" x14ac:dyDescent="0.2">
      <c r="A18" s="723"/>
      <c r="B18" s="710"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709">
        <f>SUM(D18:AD18)</f>
        <v>2.25</v>
      </c>
      <c r="AF18" s="705">
        <f>SUM(D19:AD19)</f>
        <v>2.125</v>
      </c>
    </row>
    <row r="19" spans="1:32" ht="15" customHeight="1" x14ac:dyDescent="0.2">
      <c r="A19" s="723"/>
      <c r="B19" s="710"/>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708"/>
      <c r="AF19" s="704"/>
    </row>
    <row r="20" spans="1:32" ht="15" customHeight="1" x14ac:dyDescent="0.2">
      <c r="A20" s="723"/>
      <c r="B20" s="716"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709">
        <f>SUM(D20:AD20)</f>
        <v>1.0833333333333333</v>
      </c>
      <c r="AF20" s="705">
        <f>SUM(D21:AD21)</f>
        <v>0.9375</v>
      </c>
    </row>
    <row r="21" spans="1:32" ht="15" customHeight="1" thickBot="1" x14ac:dyDescent="0.25">
      <c r="A21" s="724"/>
      <c r="B21" s="717"/>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713"/>
      <c r="AF21" s="70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2">
        <v>3</v>
      </c>
      <c r="B23" s="711"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707">
        <f>SUM(D23:AD23)</f>
        <v>1.0833333333333333</v>
      </c>
      <c r="AF23" s="703">
        <f>SUM(D24:AD24)</f>
        <v>0.9375</v>
      </c>
    </row>
    <row r="24" spans="1:32" ht="15" customHeight="1" x14ac:dyDescent="0.2">
      <c r="A24" s="723"/>
      <c r="B24" s="712"/>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708"/>
      <c r="AF24" s="704"/>
    </row>
    <row r="25" spans="1:32" ht="15" customHeight="1" x14ac:dyDescent="0.2">
      <c r="A25" s="723"/>
      <c r="B25" s="718"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709">
        <f>SUM(D25:AD25)</f>
        <v>2.25</v>
      </c>
      <c r="AF25" s="705">
        <f>SUM(D26:AD26)</f>
        <v>2.125</v>
      </c>
    </row>
    <row r="26" spans="1:32" ht="15" customHeight="1" x14ac:dyDescent="0.2">
      <c r="A26" s="723"/>
      <c r="B26" s="718"/>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708"/>
      <c r="AF26" s="704"/>
    </row>
    <row r="27" spans="1:32" ht="15" customHeight="1" x14ac:dyDescent="0.2">
      <c r="A27" s="723"/>
      <c r="B27" s="710"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709">
        <f>SUM(D27:AD27)</f>
        <v>2</v>
      </c>
      <c r="AF27" s="705">
        <f>SUM(D28:AD28)</f>
        <v>1.8958333333333333</v>
      </c>
    </row>
    <row r="28" spans="1:32" ht="15" customHeight="1" x14ac:dyDescent="0.2">
      <c r="A28" s="723"/>
      <c r="B28" s="710"/>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708"/>
      <c r="AF28" s="704"/>
    </row>
    <row r="29" spans="1:32" ht="15" customHeight="1" x14ac:dyDescent="0.2">
      <c r="A29" s="723"/>
      <c r="B29" s="716"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709">
        <f>SUM(D29:AD29)</f>
        <v>1.6666666666666665</v>
      </c>
      <c r="AF29" s="705">
        <f>SUM(D30:AD30)</f>
        <v>1.5625</v>
      </c>
    </row>
    <row r="30" spans="1:32" ht="15" customHeight="1" thickBot="1" x14ac:dyDescent="0.25">
      <c r="A30" s="724"/>
      <c r="B30" s="717"/>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713"/>
      <c r="AF30" s="70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2">
        <v>4</v>
      </c>
      <c r="B32" s="729"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707">
        <f>SUM(D32:AD32)</f>
        <v>1.6666666666666665</v>
      </c>
      <c r="AF32" s="703">
        <f>SUM(D33:AD33)</f>
        <v>1.5625</v>
      </c>
    </row>
    <row r="33" spans="1:32" ht="15" customHeight="1" x14ac:dyDescent="0.2">
      <c r="A33" s="723"/>
      <c r="B33" s="730"/>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708"/>
      <c r="AF33" s="704"/>
    </row>
    <row r="34" spans="1:32" ht="15" customHeight="1" x14ac:dyDescent="0.2">
      <c r="A34" s="723"/>
      <c r="B34" s="731"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709">
        <f>SUM(D34:AD34)</f>
        <v>2</v>
      </c>
      <c r="AF34" s="705">
        <f>SUM(D35:AD35)</f>
        <v>1.8958333333333333</v>
      </c>
    </row>
    <row r="35" spans="1:32" ht="15" customHeight="1" x14ac:dyDescent="0.2">
      <c r="A35" s="723"/>
      <c r="B35" s="732"/>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708"/>
      <c r="AF35" s="704"/>
    </row>
    <row r="36" spans="1:32" ht="15" customHeight="1" x14ac:dyDescent="0.2">
      <c r="A36" s="723"/>
      <c r="B36" s="725"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709">
        <f>SUM(D36:AD36)</f>
        <v>1.0833333333333333</v>
      </c>
      <c r="AF36" s="705">
        <f>SUM(D37:AD37)</f>
        <v>0.9375</v>
      </c>
    </row>
    <row r="37" spans="1:32" ht="15" customHeight="1" x14ac:dyDescent="0.2">
      <c r="A37" s="723"/>
      <c r="B37" s="726"/>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708"/>
      <c r="AF37" s="704"/>
    </row>
    <row r="38" spans="1:32" ht="15" customHeight="1" x14ac:dyDescent="0.2">
      <c r="A38" s="723"/>
      <c r="B38" s="727"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709">
        <f>SUM(D38:AD38)</f>
        <v>2.25</v>
      </c>
      <c r="AF38" s="705">
        <f>SUM(D39:AD39)</f>
        <v>2.125</v>
      </c>
    </row>
    <row r="39" spans="1:32" ht="15" customHeight="1" thickBot="1" x14ac:dyDescent="0.25">
      <c r="A39" s="724"/>
      <c r="B39" s="728"/>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713"/>
      <c r="AF39" s="70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9" t="s">
        <v>21</v>
      </c>
      <c r="Y40" s="720"/>
      <c r="Z40" s="720"/>
      <c r="AA40" s="720"/>
      <c r="AB40" s="720"/>
      <c r="AC40" s="720"/>
      <c r="AD40" s="721"/>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F38:AF39"/>
    <mergeCell ref="X40:AD40"/>
    <mergeCell ref="AE32:AE33"/>
    <mergeCell ref="AE34:AE35"/>
    <mergeCell ref="AE36:AE37"/>
    <mergeCell ref="AE38:AE39"/>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00" t="s">
        <v>47</v>
      </c>
      <c r="B1" s="697"/>
      <c r="C1" s="697"/>
      <c r="D1" s="697"/>
      <c r="E1" s="697"/>
      <c r="F1" s="697"/>
      <c r="G1" s="697"/>
      <c r="H1" s="700" t="s">
        <v>0</v>
      </c>
      <c r="I1" s="697"/>
      <c r="J1" s="697"/>
      <c r="K1" s="697"/>
      <c r="L1" s="697"/>
      <c r="M1" s="697"/>
      <c r="N1" s="697"/>
      <c r="O1" s="697"/>
      <c r="P1" s="697"/>
      <c r="Q1" s="697"/>
      <c r="R1" s="697"/>
      <c r="S1" s="697"/>
      <c r="T1" s="697"/>
      <c r="U1" s="697"/>
      <c r="V1" s="697"/>
      <c r="W1" s="697"/>
      <c r="X1" s="697"/>
      <c r="Y1" s="697"/>
      <c r="Z1" s="697"/>
      <c r="AA1" s="697"/>
      <c r="AB1" s="697"/>
      <c r="AC1" s="701"/>
      <c r="AD1" s="203" t="s">
        <v>71</v>
      </c>
      <c r="AE1" s="95"/>
    </row>
    <row r="2" spans="1:31" ht="30" customHeight="1" thickBot="1" x14ac:dyDescent="0.25">
      <c r="A2" s="698"/>
      <c r="B2" s="699"/>
      <c r="C2" s="699"/>
      <c r="D2" s="699"/>
      <c r="E2" s="699"/>
      <c r="F2" s="699"/>
      <c r="G2" s="699"/>
      <c r="H2" s="698"/>
      <c r="I2" s="699"/>
      <c r="J2" s="699"/>
      <c r="K2" s="699"/>
      <c r="L2" s="699"/>
      <c r="M2" s="699"/>
      <c r="N2" s="699"/>
      <c r="O2" s="699"/>
      <c r="P2" s="699"/>
      <c r="Q2" s="699"/>
      <c r="R2" s="699"/>
      <c r="S2" s="699"/>
      <c r="T2" s="699"/>
      <c r="U2" s="699"/>
      <c r="V2" s="699"/>
      <c r="W2" s="699"/>
      <c r="X2" s="699"/>
      <c r="Y2" s="699"/>
      <c r="Z2" s="699"/>
      <c r="AA2" s="699"/>
      <c r="AB2" s="699"/>
      <c r="AC2" s="702"/>
      <c r="AD2" s="130" t="s">
        <v>1</v>
      </c>
      <c r="AE2" s="4">
        <v>39356</v>
      </c>
    </row>
    <row r="3" spans="1:31" ht="50.1" customHeight="1" thickBot="1" x14ac:dyDescent="0.25">
      <c r="A3" s="714" t="s">
        <v>2</v>
      </c>
      <c r="B3" s="714" t="s">
        <v>3</v>
      </c>
      <c r="C3" s="71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5"/>
      <c r="B4" s="715"/>
      <c r="C4" s="71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22">
        <v>1</v>
      </c>
      <c r="B5" s="711"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707">
        <f>SUM(D5:AC5)</f>
        <v>2</v>
      </c>
      <c r="AE5" s="703">
        <f>SUM(D6:AC6)</f>
        <v>1.7708333333333335</v>
      </c>
    </row>
    <row r="6" spans="1:31" ht="15" customHeight="1" x14ac:dyDescent="0.2">
      <c r="A6" s="723"/>
      <c r="B6" s="712"/>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708"/>
      <c r="AE6" s="704"/>
    </row>
    <row r="7" spans="1:31" ht="15" customHeight="1" x14ac:dyDescent="0.2">
      <c r="A7" s="723"/>
      <c r="B7" s="718"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709">
        <f>SUM(D7:AC7)</f>
        <v>2.083333333333333</v>
      </c>
      <c r="AE7" s="705">
        <f>SUM(D8:AC8)</f>
        <v>1.875</v>
      </c>
    </row>
    <row r="8" spans="1:31" ht="15" customHeight="1" x14ac:dyDescent="0.2">
      <c r="A8" s="723"/>
      <c r="B8" s="718"/>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708"/>
      <c r="AE8" s="704"/>
    </row>
    <row r="9" spans="1:31" ht="15" customHeight="1" x14ac:dyDescent="0.2">
      <c r="A9" s="723"/>
      <c r="B9" s="710"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709">
        <f>SUM(D9:AC9)</f>
        <v>1.583333333333333</v>
      </c>
      <c r="AE9" s="705">
        <f>SUM(D10:AC10)</f>
        <v>1.4583333333333335</v>
      </c>
    </row>
    <row r="10" spans="1:31" ht="15" customHeight="1" x14ac:dyDescent="0.2">
      <c r="A10" s="723"/>
      <c r="B10" s="710"/>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708"/>
      <c r="AE10" s="704"/>
    </row>
    <row r="11" spans="1:31" ht="15" customHeight="1" x14ac:dyDescent="0.2">
      <c r="A11" s="723"/>
      <c r="B11" s="716"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709">
        <f>SUM(D11:AC11)</f>
        <v>1.3333333333333333</v>
      </c>
      <c r="AE11" s="705">
        <f>SUM(D12:AC12)</f>
        <v>1.25</v>
      </c>
    </row>
    <row r="12" spans="1:31" ht="15" customHeight="1" thickBot="1" x14ac:dyDescent="0.25">
      <c r="A12" s="724"/>
      <c r="B12" s="717"/>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713"/>
      <c r="AE12" s="70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22">
        <v>2</v>
      </c>
      <c r="B14" s="711"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707">
        <f>SUM(D14:AC14)</f>
        <v>1.3333333333333333</v>
      </c>
      <c r="AE14" s="703">
        <f>SUM(D15:AC15)</f>
        <v>1.25</v>
      </c>
    </row>
    <row r="15" spans="1:31" ht="15" customHeight="1" x14ac:dyDescent="0.2">
      <c r="A15" s="723"/>
      <c r="B15" s="712"/>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708"/>
      <c r="AE15" s="704"/>
    </row>
    <row r="16" spans="1:31" ht="15" customHeight="1" x14ac:dyDescent="0.2">
      <c r="A16" s="723"/>
      <c r="B16" s="718"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709">
        <f>SUM(D16:AC16)</f>
        <v>1.583333333333333</v>
      </c>
      <c r="AE16" s="705">
        <f>SUM(D17:AC17)</f>
        <v>1.4583333333333335</v>
      </c>
    </row>
    <row r="17" spans="1:31" ht="15" customHeight="1" x14ac:dyDescent="0.2">
      <c r="A17" s="723"/>
      <c r="B17" s="718"/>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708"/>
      <c r="AE17" s="704"/>
    </row>
    <row r="18" spans="1:31" ht="15" customHeight="1" x14ac:dyDescent="0.2">
      <c r="A18" s="723"/>
      <c r="B18" s="710"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709">
        <f>SUM(D18:AC18)</f>
        <v>2</v>
      </c>
      <c r="AE18" s="705">
        <f>SUM(D19:AC19)</f>
        <v>1.7708333333333335</v>
      </c>
    </row>
    <row r="19" spans="1:31" ht="15" customHeight="1" x14ac:dyDescent="0.2">
      <c r="A19" s="723"/>
      <c r="B19" s="710"/>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708"/>
      <c r="AE19" s="704"/>
    </row>
    <row r="20" spans="1:31" ht="15" customHeight="1" x14ac:dyDescent="0.2">
      <c r="A20" s="723"/>
      <c r="B20" s="716"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709">
        <f>SUM(D20:AC20)</f>
        <v>2.083333333333333</v>
      </c>
      <c r="AE20" s="705">
        <f>SUM(D21:AC21)</f>
        <v>1.875</v>
      </c>
    </row>
    <row r="21" spans="1:31" ht="15" customHeight="1" thickBot="1" x14ac:dyDescent="0.25">
      <c r="A21" s="724"/>
      <c r="B21" s="717"/>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713"/>
      <c r="AE21" s="70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22">
        <v>3</v>
      </c>
      <c r="B23" s="711"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707">
        <f>SUM(D23:AC23)</f>
        <v>2.083333333333333</v>
      </c>
      <c r="AE23" s="703">
        <f>SUM(D24:AC24)</f>
        <v>1.875</v>
      </c>
    </row>
    <row r="24" spans="1:31" ht="15" customHeight="1" x14ac:dyDescent="0.2">
      <c r="A24" s="723"/>
      <c r="B24" s="712"/>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708"/>
      <c r="AE24" s="704"/>
    </row>
    <row r="25" spans="1:31" ht="15" customHeight="1" x14ac:dyDescent="0.2">
      <c r="A25" s="723"/>
      <c r="B25" s="718"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709">
        <f>SUM(D25:AC25)</f>
        <v>2</v>
      </c>
      <c r="AE25" s="705">
        <f>SUM(D26:AC26)</f>
        <v>1.7708333333333335</v>
      </c>
    </row>
    <row r="26" spans="1:31" ht="15" customHeight="1" x14ac:dyDescent="0.2">
      <c r="A26" s="723"/>
      <c r="B26" s="718"/>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708"/>
      <c r="AE26" s="704"/>
    </row>
    <row r="27" spans="1:31" ht="15" customHeight="1" x14ac:dyDescent="0.2">
      <c r="A27" s="723"/>
      <c r="B27" s="710"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709">
        <f>SUM(D27:AC27)</f>
        <v>1.3333333333333333</v>
      </c>
      <c r="AE27" s="705">
        <f>SUM(D28:AC28)</f>
        <v>1.25</v>
      </c>
    </row>
    <row r="28" spans="1:31" ht="15" customHeight="1" x14ac:dyDescent="0.2">
      <c r="A28" s="723"/>
      <c r="B28" s="710"/>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708"/>
      <c r="AE28" s="704"/>
    </row>
    <row r="29" spans="1:31" ht="15" customHeight="1" x14ac:dyDescent="0.2">
      <c r="A29" s="723"/>
      <c r="B29" s="716"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709">
        <f>SUM(D29:AC29)</f>
        <v>1.583333333333333</v>
      </c>
      <c r="AE29" s="705">
        <f>SUM(D30:AC30)</f>
        <v>1.4583333333333335</v>
      </c>
    </row>
    <row r="30" spans="1:31" ht="15" customHeight="1" thickBot="1" x14ac:dyDescent="0.25">
      <c r="A30" s="724"/>
      <c r="B30" s="717"/>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713"/>
      <c r="AE30" s="70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22">
        <v>4</v>
      </c>
      <c r="B32" s="729"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707">
        <f>SUM(D32:AC32)</f>
        <v>1.583333333333333</v>
      </c>
      <c r="AE32" s="703">
        <f>SUM(D33:AC33)</f>
        <v>1.4583333333333335</v>
      </c>
    </row>
    <row r="33" spans="1:31" ht="15" customHeight="1" x14ac:dyDescent="0.2">
      <c r="A33" s="723"/>
      <c r="B33" s="730"/>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708"/>
      <c r="AE33" s="704"/>
    </row>
    <row r="34" spans="1:31" ht="15" customHeight="1" x14ac:dyDescent="0.2">
      <c r="A34" s="723"/>
      <c r="B34" s="731"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709">
        <f>SUM(D34:AC34)</f>
        <v>1.3333333333333333</v>
      </c>
      <c r="AE34" s="705">
        <f>SUM(D35:AC35)</f>
        <v>1.25</v>
      </c>
    </row>
    <row r="35" spans="1:31" ht="15" customHeight="1" x14ac:dyDescent="0.2">
      <c r="A35" s="723"/>
      <c r="B35" s="732"/>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708"/>
      <c r="AE35" s="704"/>
    </row>
    <row r="36" spans="1:31" ht="15" customHeight="1" x14ac:dyDescent="0.2">
      <c r="A36" s="723"/>
      <c r="B36" s="725"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709">
        <f>SUM(D36:AC36)</f>
        <v>2.083333333333333</v>
      </c>
      <c r="AE36" s="705">
        <f>SUM(D37:AC37)</f>
        <v>1.875</v>
      </c>
    </row>
    <row r="37" spans="1:31" ht="15" customHeight="1" x14ac:dyDescent="0.2">
      <c r="A37" s="723"/>
      <c r="B37" s="726"/>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708"/>
      <c r="AE37" s="704"/>
    </row>
    <row r="38" spans="1:31" ht="15" customHeight="1" x14ac:dyDescent="0.2">
      <c r="A38" s="723"/>
      <c r="B38" s="727"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709">
        <f>SUM(D38:AC38)</f>
        <v>2</v>
      </c>
      <c r="AE38" s="705">
        <f>SUM(D39:AC39)</f>
        <v>1.7708333333333335</v>
      </c>
    </row>
    <row r="39" spans="1:31" ht="15" customHeight="1" thickBot="1" x14ac:dyDescent="0.25">
      <c r="A39" s="724"/>
      <c r="B39" s="728"/>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713"/>
      <c r="AE39" s="706"/>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3" t="s">
        <v>21</v>
      </c>
      <c r="Y40" s="734"/>
      <c r="Z40" s="734"/>
      <c r="AA40" s="734"/>
      <c r="AB40" s="734"/>
      <c r="AC40" s="735"/>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 ref="B14:B15"/>
    <mergeCell ref="B16:B17"/>
    <mergeCell ref="B18:B19"/>
    <mergeCell ref="B20:B21"/>
    <mergeCell ref="B32:B33"/>
    <mergeCell ref="B34:B35"/>
    <mergeCell ref="B27:B28"/>
    <mergeCell ref="B29:B30"/>
    <mergeCell ref="B36:B37"/>
    <mergeCell ref="B38:B39"/>
    <mergeCell ref="AE5:AE6"/>
    <mergeCell ref="AE7:AE8"/>
    <mergeCell ref="AE9:AE10"/>
    <mergeCell ref="AE11:AE12"/>
    <mergeCell ref="AE14:AE15"/>
    <mergeCell ref="AE16:AE17"/>
    <mergeCell ref="AE18:AE19"/>
    <mergeCell ref="AE20:AE21"/>
    <mergeCell ref="AE23:AE24"/>
    <mergeCell ref="AE25:AE26"/>
    <mergeCell ref="AE27:AE28"/>
    <mergeCell ref="AE32:AE33"/>
    <mergeCell ref="AE34:AE35"/>
    <mergeCell ref="AE36:AE37"/>
    <mergeCell ref="AE38:AE39"/>
    <mergeCell ref="AE29:AE30"/>
    <mergeCell ref="AD5:AD6"/>
    <mergeCell ref="AD7:AD8"/>
    <mergeCell ref="AD9:AD10"/>
    <mergeCell ref="AD11:AD12"/>
    <mergeCell ref="AD14:AD15"/>
    <mergeCell ref="AD16:AD17"/>
    <mergeCell ref="AD32:AD33"/>
    <mergeCell ref="AD34:AD35"/>
    <mergeCell ref="AD36:AD37"/>
    <mergeCell ref="AD38:AD39"/>
    <mergeCell ref="AD18:AD19"/>
    <mergeCell ref="AD20:AD21"/>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28</vt:i4>
      </vt:variant>
    </vt:vector>
  </HeadingPairs>
  <TitlesOfParts>
    <vt:vector size="5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Aperçu </vt:lpstr>
      <vt:lpstr>MPE TC N° 410</vt:lpstr>
      <vt:lpstr>MPE TC N° 411</vt:lpstr>
      <vt:lpstr>MPE TC N° 412</vt:lpstr>
      <vt:lpstr>MPE TC N° 413</vt:lpstr>
      <vt:lpstr>MPE TC N° 414</vt:lpstr>
      <vt:lpstr>A remplir 1</vt:lpstr>
      <vt:lpstr>MPE TC N° 415</vt:lpstr>
      <vt:lpstr>MPE TC N° 416</vt:lpstr>
      <vt:lpstr>MPE TC N° 417</vt:lpstr>
      <vt:lpstr>MPE TC N° 418</vt:lpstr>
      <vt:lpstr>A remplir 2</vt:lpstr>
      <vt:lpstr>MPE TC N° 419</vt:lpstr>
      <vt:lpstr>MPE TC N° 420</vt:lpstr>
      <vt:lpstr>A remplir 3</vt:lpstr>
      <vt:lpstr>MPE TC N° 421</vt:lpstr>
      <vt:lpstr>A remplir 4</vt:lpstr>
      <vt:lpstr>'A remplir 1'!Druckbereich</vt:lpstr>
      <vt:lpstr>'A remplir 2'!Druckbereich</vt:lpstr>
      <vt:lpstr>'A remplir 3'!Druckbereich</vt:lpstr>
      <vt:lpstr>'A remplir 4'!Druckbereich</vt:lpstr>
      <vt:lpstr>'MPE TC N° 410'!Druckbereich</vt:lpstr>
      <vt:lpstr>'MPE TC N° 411'!Druckbereich</vt:lpstr>
      <vt:lpstr>'MPE TC N° 412'!Druckbereich</vt:lpstr>
      <vt:lpstr>'MPE TC N° 413'!Druckbereich</vt:lpstr>
      <vt:lpstr>'MPE TC N° 414'!Druckbereich</vt:lpstr>
      <vt:lpstr>'MPE TC N° 415'!Druckbereich</vt:lpstr>
      <vt:lpstr>'MPE TC N° 416'!Druckbereich</vt:lpstr>
      <vt:lpstr>'MPE TC N° 417'!Druckbereich</vt:lpstr>
      <vt:lpstr>'MPE TC N° 418'!Druckbereich</vt:lpstr>
      <vt:lpstr>'MPE TC N° 419'!Druckbereich</vt:lpstr>
      <vt:lpstr>'MPE TC N° 420'!Druckbereich</vt:lpstr>
      <vt:lpstr>'MPE TC N° 421'!Druckbereich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2021-08-02T15:46:39Z</cp:lastPrinted>
  <dcterms:created xsi:type="dcterms:W3CDTF">2004-05-04T13:29:41Z</dcterms:created>
  <dcterms:modified xsi:type="dcterms:W3CDTF">2021-08-02T16:47:46Z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