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220" yWindow="1050" windowWidth="20670" windowHeight="14600" tabRatio="799" activeTab="0"/>
  </bookViews>
  <sheets>
    <sheet name="daten" sheetId="1" r:id="rId1"/>
  </sheets>
  <definedNames>
    <definedName name="_xlfn.AVERAGEIF" hidden="1">#NAME?</definedName>
    <definedName name="_xlnm.Print_Titles" localSheetId="0">'daten'!$7:$7</definedName>
  </definedNames>
  <calcPr fullCalcOnLoad="1"/>
</workbook>
</file>

<file path=xl/comments1.xml><?xml version="1.0" encoding="utf-8"?>
<comments xmlns="http://schemas.openxmlformats.org/spreadsheetml/2006/main">
  <authors>
    <author>Peter Steiner</author>
  </authors>
  <commentList>
    <comment ref="F6" authorId="0">
      <text>
        <r>
          <rPr>
            <sz val="8"/>
            <rFont val="Tahoma"/>
            <family val="2"/>
          </rPr>
          <t>Durchschnitt aus den Indizes 1.2, 4.1, 4.2  und 5.2
Moyenne des indices 1.2, 4.1, 4.2 et 5.2
Media degli indici 1.2, 4.1, 4.2 e 5.2
Mean of the indicators 1.2, 4.1, 4.2 and 5.2</t>
        </r>
      </text>
    </comment>
    <comment ref="R6" authorId="0">
      <text>
        <r>
          <rPr>
            <sz val="8"/>
            <rFont val="Tahoma"/>
            <family val="2"/>
          </rPr>
          <t>Durchschnitt aus den Indizes 1.2, -3.2, 4.2  und 5.3
Moyenne des indices 1.2, -3.2, 4.2 et 5.3
Media degli indici 1.2, -3.2, 4.2 e 5.3
Mean of the indicators 1.2, -3.2, 4.2 and 5.3</t>
        </r>
      </text>
    </comment>
  </commentList>
</comments>
</file>

<file path=xl/sharedStrings.xml><?xml version="1.0" encoding="utf-8"?>
<sst xmlns="http://schemas.openxmlformats.org/spreadsheetml/2006/main" count="297" uniqueCount="297">
  <si>
    <t xml:space="preserve">3.1 Sécurité des places de travail         </t>
  </si>
  <si>
    <t>3.1. Sicurezza dei posti di lavoro</t>
  </si>
  <si>
    <t>3.1 Job security</t>
  </si>
  <si>
    <t>3.1 Sicherheit der Arbeitsplätze</t>
  </si>
  <si>
    <t>3.2 Entwicklung der Arbeitslosenzahl</t>
  </si>
  <si>
    <t>95%-Vertrauensintervall</t>
  </si>
  <si>
    <t>Konsumentenstimmungsindex</t>
  </si>
  <si>
    <t>Indice du climat de consommation</t>
  </si>
  <si>
    <t>Indice relativo al clima di fiducia dei consumatori</t>
  </si>
  <si>
    <t>Consumer Confidence Survey</t>
  </si>
  <si>
    <t>Umfrage vom ...</t>
  </si>
  <si>
    <t>1.2 Erwartete Wirtschafts-entwicklung</t>
  </si>
  <si>
    <t>2.1 Vergangene Preisentwicklung</t>
  </si>
  <si>
    <t>2.2 Erwartete Preisentwicklung</t>
  </si>
  <si>
    <t>4.1 Vergangene finanzielle Lage</t>
  </si>
  <si>
    <t>4.2 Erwartete finanzielle Lage</t>
  </si>
  <si>
    <t>5.2 Zeitpunkt für grössere Anschaffungen</t>
  </si>
  <si>
    <t>Enquête de ...</t>
  </si>
  <si>
    <t xml:space="preserve">1.1. Situation économique générale passée  </t>
  </si>
  <si>
    <t xml:space="preserve">1.2 Situation économique générale à venir </t>
  </si>
  <si>
    <t xml:space="preserve">4.1 Situation financière passée    </t>
  </si>
  <si>
    <t xml:space="preserve">4.2 Situation financière à venir        </t>
  </si>
  <si>
    <t xml:space="preserve">5.2 Moment favorable pour de grandes acquisitions          </t>
  </si>
  <si>
    <t>Inchiesta dell ...</t>
  </si>
  <si>
    <t>1.1 Situazione economica negli ultimi mesi</t>
  </si>
  <si>
    <t xml:space="preserve">1.2 Situazione economica nei prossimi mesi </t>
  </si>
  <si>
    <t xml:space="preserve">2.1 Evoluzione dei prezzi negli ultimi mesi </t>
  </si>
  <si>
    <t>2.2 Evoluzione dei prezzi nei prossimi mesi</t>
  </si>
  <si>
    <t>4.1 Situazione finanziaria negli ultimi mesi</t>
  </si>
  <si>
    <t xml:space="preserve">4.2 Situazione finanziaria nei prossimi mesi </t>
  </si>
  <si>
    <t xml:space="preserve">5.2 Momento favorevole per grandi acquisti </t>
  </si>
  <si>
    <t>Survey from ...</t>
  </si>
  <si>
    <t>1.1 Vergangene Wirtschafts-entwicklung</t>
  </si>
  <si>
    <t>deutsch</t>
  </si>
  <si>
    <t>français</t>
  </si>
  <si>
    <t>italiano</t>
  </si>
  <si>
    <t>english</t>
  </si>
  <si>
    <t>SECO / Direktion für Wirtschaftspolitik, Ressort Konjunktur</t>
  </si>
  <si>
    <t>SECO / Direction de la politique économique, secteur Conjoncture</t>
  </si>
  <si>
    <t>SECO / Economic Policy Directorate, Short Term Economic Analyses</t>
  </si>
  <si>
    <t>SECO / Direzione della politica economica, settore Congiuntura</t>
  </si>
  <si>
    <r>
      <t>Sprache</t>
    </r>
    <r>
      <rPr>
        <sz val="8"/>
        <rFont val="Arial"/>
        <family val="2"/>
      </rPr>
      <t xml:space="preserve"> wählen</t>
    </r>
  </si>
  <si>
    <r>
      <t xml:space="preserve">Choisir la </t>
    </r>
    <r>
      <rPr>
        <b/>
        <sz val="8"/>
        <color indexed="10"/>
        <rFont val="Arial"/>
        <family val="2"/>
      </rPr>
      <t>langue</t>
    </r>
  </si>
  <si>
    <t>Untere Schranke</t>
  </si>
  <si>
    <t>Obere Schranke</t>
  </si>
  <si>
    <r>
      <t xml:space="preserve">Scegliere la </t>
    </r>
    <r>
      <rPr>
        <b/>
        <sz val="8"/>
        <color indexed="10"/>
        <rFont val="Arial"/>
        <family val="2"/>
      </rPr>
      <t>lingua</t>
    </r>
  </si>
  <si>
    <r>
      <t xml:space="preserve">Choose the </t>
    </r>
    <r>
      <rPr>
        <b/>
        <sz val="8"/>
        <color indexed="10"/>
        <rFont val="Arial"/>
        <family val="2"/>
      </rPr>
      <t>language</t>
    </r>
  </si>
  <si>
    <t>2.2 Développement des prix à venir</t>
  </si>
  <si>
    <t>2.1 Développement des prix passé</t>
  </si>
  <si>
    <t>3.2 Développement des chiffres du chômage</t>
  </si>
  <si>
    <t>5.1 Aktuelle Situation: Sparen / Schulden</t>
  </si>
  <si>
    <t>5.3 Erwartete Situation: Sparen / Schulden</t>
  </si>
  <si>
    <t>5.3 Épargner / contracter des dettes: prochain 12 mois</t>
  </si>
  <si>
    <t>5.1 Épargner / contracter des dettes: situation actuelle</t>
  </si>
  <si>
    <t>5.1 Risparmiare / nuovi debiti: situazione attuale</t>
  </si>
  <si>
    <t>5.3 Risparmiare / nuovi debiti: prossimo 12 mesi</t>
  </si>
  <si>
    <t>3.2 Evoluzione delle cifre della disoccupazione</t>
  </si>
  <si>
    <t>i11_econ_hist</t>
  </si>
  <si>
    <t>i12_econ_exp</t>
  </si>
  <si>
    <t>i21_price_hist</t>
  </si>
  <si>
    <t>i22_price_exp</t>
  </si>
  <si>
    <t>i31_job_secure</t>
  </si>
  <si>
    <t>i32_unemp_exp</t>
  </si>
  <si>
    <t>i41_fin_pos_hist</t>
  </si>
  <si>
    <t>i42_fin_pos_exp</t>
  </si>
  <si>
    <t>i51_save</t>
  </si>
  <si>
    <t>i52_spend</t>
  </si>
  <si>
    <t>i53_save_exp</t>
  </si>
  <si>
    <t>i6_index</t>
  </si>
  <si>
    <t xml:space="preserve">95% intervalle de confiance </t>
  </si>
  <si>
    <t>95% intervallo di confidenza</t>
  </si>
  <si>
    <t>95% confidence interval</t>
  </si>
  <si>
    <t>borne inférieure</t>
  </si>
  <si>
    <t>limite inferiore</t>
  </si>
  <si>
    <t>lower bound</t>
  </si>
  <si>
    <t xml:space="preserve">borne supérieure </t>
  </si>
  <si>
    <t>limite superiore</t>
  </si>
  <si>
    <t>upper bound</t>
  </si>
  <si>
    <t>i63_index</t>
  </si>
  <si>
    <t>6.3 Index der Konsumentenstim-mung</t>
  </si>
  <si>
    <t>6.3 Indice du climat de consommation</t>
  </si>
  <si>
    <t>6.3 Indice relativo al clima di fiducia dei consumatori</t>
  </si>
  <si>
    <t xml:space="preserve">6.3 Consumer confidence index </t>
  </si>
  <si>
    <t>Mittelwert</t>
  </si>
  <si>
    <t>Früherer Index der Konsumentenstim-mung, 2009 - 2019 (inkl. Rückrechnung)</t>
  </si>
  <si>
    <t>Previous consumer confidence index, 2009 - 2019 (incl. retropolation)</t>
  </si>
  <si>
    <t>Indice del clima di fiducia dei consumatori precedente, 2009 - 2019 (incl. retropolazione)</t>
  </si>
  <si>
    <t xml:space="preserve">Précédent indice du climat de consommation, 2009 - 2019 (y compris rétropolation)        </t>
  </si>
  <si>
    <t>1.1 Past general economic situation</t>
  </si>
  <si>
    <t>1.2 Expected general economic situation</t>
  </si>
  <si>
    <t>2.1 Past price development</t>
  </si>
  <si>
    <t>2.2 Expected price development</t>
  </si>
  <si>
    <t>3.2 Expected unemployment</t>
  </si>
  <si>
    <t>4.1 Past financial situation</t>
  </si>
  <si>
    <t>4.2 Expected financial situation</t>
  </si>
  <si>
    <t>5.1 Current situation in terms of saving / debt</t>
  </si>
  <si>
    <t>5.2 Moment to make major purchases</t>
  </si>
  <si>
    <t>5.3 Expected situation in terms of saving / debt</t>
  </si>
  <si>
    <t>Oktober 72</t>
  </si>
  <si>
    <t>Januar 73</t>
  </si>
  <si>
    <t>April 73</t>
  </si>
  <si>
    <t>Juli 73</t>
  </si>
  <si>
    <t>Oktober 73</t>
  </si>
  <si>
    <t>Januar 74</t>
  </si>
  <si>
    <t>April 74</t>
  </si>
  <si>
    <t>Juli 74</t>
  </si>
  <si>
    <t>Oktober 74</t>
  </si>
  <si>
    <t>Januar 75</t>
  </si>
  <si>
    <t>April 75</t>
  </si>
  <si>
    <t>Juli 75</t>
  </si>
  <si>
    <t>Oktober 75</t>
  </si>
  <si>
    <t>Januar 76</t>
  </si>
  <si>
    <t>April 76</t>
  </si>
  <si>
    <t>Juli 76</t>
  </si>
  <si>
    <t>Oktober 76</t>
  </si>
  <si>
    <t>Januar 77</t>
  </si>
  <si>
    <t>April 77</t>
  </si>
  <si>
    <t>Juli 77</t>
  </si>
  <si>
    <t>Oktober 77</t>
  </si>
  <si>
    <t>Januar 78</t>
  </si>
  <si>
    <t>April 78</t>
  </si>
  <si>
    <t>Juli 78</t>
  </si>
  <si>
    <t>Oktober 78</t>
  </si>
  <si>
    <t>Januar 79</t>
  </si>
  <si>
    <t>April 79</t>
  </si>
  <si>
    <t>Juli 79</t>
  </si>
  <si>
    <t>Oktober 79</t>
  </si>
  <si>
    <t>Januar 80</t>
  </si>
  <si>
    <t>April 80</t>
  </si>
  <si>
    <t>Juli 80</t>
  </si>
  <si>
    <t>Oktober 80</t>
  </si>
  <si>
    <t>Januar 81</t>
  </si>
  <si>
    <t>April 81</t>
  </si>
  <si>
    <t>Juli 81</t>
  </si>
  <si>
    <t>Oktober 81</t>
  </si>
  <si>
    <t>Januar 82</t>
  </si>
  <si>
    <t>April 82</t>
  </si>
  <si>
    <t>Juli 82</t>
  </si>
  <si>
    <t>Oktober 82</t>
  </si>
  <si>
    <t>Januar 83</t>
  </si>
  <si>
    <t>April 83</t>
  </si>
  <si>
    <t>Juli 83</t>
  </si>
  <si>
    <t>Oktober 83</t>
  </si>
  <si>
    <t>Januar 84</t>
  </si>
  <si>
    <t>April 84</t>
  </si>
  <si>
    <t>Juli 84</t>
  </si>
  <si>
    <t>Oktober 84</t>
  </si>
  <si>
    <t>Januar 85</t>
  </si>
  <si>
    <t>April 85</t>
  </si>
  <si>
    <t>Juli 85</t>
  </si>
  <si>
    <t>Oktober 85</t>
  </si>
  <si>
    <t>Januar 86</t>
  </si>
  <si>
    <t>April 86</t>
  </si>
  <si>
    <t>Juli 86</t>
  </si>
  <si>
    <t>Oktober 86</t>
  </si>
  <si>
    <t>Januar 87</t>
  </si>
  <si>
    <t>April 87</t>
  </si>
  <si>
    <t>Juli 87</t>
  </si>
  <si>
    <t>Oktober 87</t>
  </si>
  <si>
    <t>Januar 88</t>
  </si>
  <si>
    <t>April 88</t>
  </si>
  <si>
    <t>Juli 88</t>
  </si>
  <si>
    <t>Oktober 88</t>
  </si>
  <si>
    <t>Januar 89</t>
  </si>
  <si>
    <t>April 89</t>
  </si>
  <si>
    <t>Juli 89</t>
  </si>
  <si>
    <t>Oktober 89</t>
  </si>
  <si>
    <t>Januar 90</t>
  </si>
  <si>
    <t>April 90</t>
  </si>
  <si>
    <t>Juli 90</t>
  </si>
  <si>
    <t>Oktober 90</t>
  </si>
  <si>
    <t>Januar 91</t>
  </si>
  <si>
    <t>April 91</t>
  </si>
  <si>
    <t>Juli 91</t>
  </si>
  <si>
    <t>Oktober 91</t>
  </si>
  <si>
    <t>Januar 92</t>
  </si>
  <si>
    <t>April 92</t>
  </si>
  <si>
    <t>Juli 92</t>
  </si>
  <si>
    <t>Oktober 92</t>
  </si>
  <si>
    <t>Januar 93</t>
  </si>
  <si>
    <t>April 93</t>
  </si>
  <si>
    <t>Juli 93</t>
  </si>
  <si>
    <t>Oktober 93</t>
  </si>
  <si>
    <t>Januar 94</t>
  </si>
  <si>
    <t>April 94</t>
  </si>
  <si>
    <t>Juli 94</t>
  </si>
  <si>
    <t>Oktober 94</t>
  </si>
  <si>
    <t>Januar 95</t>
  </si>
  <si>
    <t>April 95</t>
  </si>
  <si>
    <t>Juli 95</t>
  </si>
  <si>
    <t>Oktober 95</t>
  </si>
  <si>
    <t>Januar 96</t>
  </si>
  <si>
    <t>April 96</t>
  </si>
  <si>
    <t>Juli 96</t>
  </si>
  <si>
    <t>Oktober 96</t>
  </si>
  <si>
    <t>Januar 97</t>
  </si>
  <si>
    <t>April 97</t>
  </si>
  <si>
    <t>Juli 97</t>
  </si>
  <si>
    <t>Oktober 97</t>
  </si>
  <si>
    <t>Januar 98</t>
  </si>
  <si>
    <t>April 98</t>
  </si>
  <si>
    <t>Juli 98</t>
  </si>
  <si>
    <t>Oktober 98</t>
  </si>
  <si>
    <t>Januar 99</t>
  </si>
  <si>
    <t>April 99</t>
  </si>
  <si>
    <t>Juli 99</t>
  </si>
  <si>
    <t>Oktober 99</t>
  </si>
  <si>
    <t>Januar 00</t>
  </si>
  <si>
    <t>April 00</t>
  </si>
  <si>
    <t>Juli 00</t>
  </si>
  <si>
    <t>Oktober 00</t>
  </si>
  <si>
    <t>Januar 01</t>
  </si>
  <si>
    <t>April 01</t>
  </si>
  <si>
    <t>Juli 01</t>
  </si>
  <si>
    <t>Oktober 01</t>
  </si>
  <si>
    <t>Januar 02</t>
  </si>
  <si>
    <t>April 02</t>
  </si>
  <si>
    <t>Juli 02</t>
  </si>
  <si>
    <t>Oktober 02</t>
  </si>
  <si>
    <t>Januar 03</t>
  </si>
  <si>
    <t>April 03</t>
  </si>
  <si>
    <t>Juli 03</t>
  </si>
  <si>
    <t>Oktober 03</t>
  </si>
  <si>
    <t>Januar 04</t>
  </si>
  <si>
    <t>April 04</t>
  </si>
  <si>
    <t>Juli 04</t>
  </si>
  <si>
    <t>Oktober 04</t>
  </si>
  <si>
    <t>Januar 05</t>
  </si>
  <si>
    <t>April 05</t>
  </si>
  <si>
    <t>Juli 05</t>
  </si>
  <si>
    <t>Oktober 05</t>
  </si>
  <si>
    <t>Januar 06</t>
  </si>
  <si>
    <t>April 06</t>
  </si>
  <si>
    <t>Juli 06</t>
  </si>
  <si>
    <t>Oktober 06</t>
  </si>
  <si>
    <t>Januar 07</t>
  </si>
  <si>
    <t>April 07</t>
  </si>
  <si>
    <t>Juli 07</t>
  </si>
  <si>
    <t>Oktober 07</t>
  </si>
  <si>
    <t>Januar 08</t>
  </si>
  <si>
    <t>April 08</t>
  </si>
  <si>
    <t>Juli 08</t>
  </si>
  <si>
    <t>Oktober 08</t>
  </si>
  <si>
    <t>Januar 09</t>
  </si>
  <si>
    <t>April 09</t>
  </si>
  <si>
    <t>Juli 09</t>
  </si>
  <si>
    <t>Oktober 09</t>
  </si>
  <si>
    <t>Januar 10</t>
  </si>
  <si>
    <t>April 10</t>
  </si>
  <si>
    <t>Juli 10</t>
  </si>
  <si>
    <t>Oktober 10</t>
  </si>
  <si>
    <t>Januar 11</t>
  </si>
  <si>
    <t>April 11</t>
  </si>
  <si>
    <t>Juli 11</t>
  </si>
  <si>
    <t>Oktober 11</t>
  </si>
  <si>
    <t>Januar 12</t>
  </si>
  <si>
    <t>April 12</t>
  </si>
  <si>
    <t>Juli 12</t>
  </si>
  <si>
    <t>Oktober 12</t>
  </si>
  <si>
    <t>Januar 13</t>
  </si>
  <si>
    <t>April 13</t>
  </si>
  <si>
    <t>Juli 13</t>
  </si>
  <si>
    <t>Oktober 13</t>
  </si>
  <si>
    <t>Januar 14</t>
  </si>
  <si>
    <t>April 14</t>
  </si>
  <si>
    <t>Juli 14</t>
  </si>
  <si>
    <t>Oktober 14</t>
  </si>
  <si>
    <t>Januar 15</t>
  </si>
  <si>
    <t>April 15</t>
  </si>
  <si>
    <t>Juli 15</t>
  </si>
  <si>
    <t>Oktober 15</t>
  </si>
  <si>
    <t>Januar 16</t>
  </si>
  <si>
    <t>April 16</t>
  </si>
  <si>
    <t>Juli 16</t>
  </si>
  <si>
    <t>Oktober 16</t>
  </si>
  <si>
    <t>Januar 17</t>
  </si>
  <si>
    <t>April 17</t>
  </si>
  <si>
    <t>Juli 17</t>
  </si>
  <si>
    <t>Oktober 17</t>
  </si>
  <si>
    <t>Januar 18</t>
  </si>
  <si>
    <t>April 18</t>
  </si>
  <si>
    <t>Juli 18</t>
  </si>
  <si>
    <t>Oktober 18</t>
  </si>
  <si>
    <t>Januar 19</t>
  </si>
  <si>
    <t>April 19</t>
  </si>
  <si>
    <t>Juli 19</t>
  </si>
  <si>
    <t>Oktober 19</t>
  </si>
  <si>
    <t>Januar 20</t>
  </si>
  <si>
    <t>April 20</t>
  </si>
  <si>
    <t>Juli 20</t>
  </si>
  <si>
    <t>Oktober 20</t>
  </si>
  <si>
    <t>Januar 21</t>
  </si>
  <si>
    <t>April 21</t>
  </si>
  <si>
    <t>Juli 21</t>
  </si>
  <si>
    <t>Oktober 21</t>
  </si>
  <si>
    <t>Januar 22</t>
  </si>
  <si>
    <t>April 22</t>
  </si>
</sst>
</file>

<file path=xl/styles.xml><?xml version="1.0" encoding="utf-8"?>
<styleSheet xmlns="http://schemas.openxmlformats.org/spreadsheetml/2006/main">
  <numFmts count="4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yyyy"/>
    <numFmt numFmtId="177" formatCode="0.0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"/>
    <numFmt numFmtId="184" formatCode="_ * #,##0.000_ ;_ * \-#,##0.000_ ;_ * &quot;-&quot;??_ ;_ @_ "/>
    <numFmt numFmtId="185" formatCode="0.0000"/>
    <numFmt numFmtId="186" formatCode="0.000000"/>
    <numFmt numFmtId="187" formatCode="0.00000"/>
    <numFmt numFmtId="188" formatCode="mmm/\ yy"/>
    <numFmt numFmtId="189" formatCode="\+\4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#\=\+#"/>
    <numFmt numFmtId="194" formatCode="##\=\+##"/>
    <numFmt numFmtId="195" formatCode="0_ ;\-0\ "/>
    <numFmt numFmtId="196" formatCode="\+0;[Red]\-0"/>
    <numFmt numFmtId="197" formatCode="\+0;\-0"/>
    <numFmt numFmtId="198" formatCode="0.0000000"/>
    <numFmt numFmtId="199" formatCode="0.000000000"/>
    <numFmt numFmtId="200" formatCode="0.0000000000"/>
    <numFmt numFmtId="201" formatCode="0.00000000"/>
    <numFmt numFmtId="20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55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Fill="1" applyAlignment="1" applyProtection="1" quotePrefix="1">
      <alignment horizontal="left" vertical="top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top" wrapText="1"/>
      <protection hidden="1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top" wrapText="1"/>
      <protection hidden="1"/>
    </xf>
    <xf numFmtId="9" fontId="2" fillId="0" borderId="0" xfId="0" applyNumberFormat="1" applyFont="1" applyFill="1" applyAlignment="1" applyProtection="1">
      <alignment vertical="top" wrapText="1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hidden="1"/>
    </xf>
    <xf numFmtId="0" fontId="44" fillId="0" borderId="0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9525</xdr:rowOff>
    </xdr:from>
    <xdr:to>
      <xdr:col>14</xdr:col>
      <xdr:colOff>904875</xdr:colOff>
      <xdr:row>4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0277475" y="9525"/>
          <a:ext cx="809625" cy="647700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04">
    <pageSetUpPr fitToPage="1"/>
  </sheetPr>
  <dimension ref="A1:AR302"/>
  <sheetViews>
    <sheetView tabSelected="1" zoomScalePageLayoutView="0" workbookViewId="0" topLeftCell="A1">
      <pane xSplit="3" ySplit="11" topLeftCell="J18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11" sqref="A211"/>
    </sheetView>
  </sheetViews>
  <sheetFormatPr defaultColWidth="9.140625" defaultRowHeight="12" customHeight="1"/>
  <cols>
    <col min="1" max="1" width="10.00390625" style="34" customWidth="1"/>
    <col min="2" max="2" width="5.7109375" style="20" customWidth="1"/>
    <col min="3" max="3" width="2.28125" style="20" customWidth="1"/>
    <col min="4" max="4" width="11.421875" style="20" hidden="1" customWidth="1"/>
    <col min="5" max="5" width="2.28125" style="20" customWidth="1"/>
    <col min="6" max="18" width="14.7109375" style="20" customWidth="1"/>
    <col min="19" max="19" width="14.7109375" style="38" customWidth="1"/>
    <col min="20" max="28" width="14.7109375" style="20" customWidth="1"/>
    <col min="29" max="29" width="14.7109375" style="28" customWidth="1"/>
    <col min="30" max="31" width="14.7109375" style="20" customWidth="1"/>
    <col min="32" max="32" width="14.7109375" style="38" customWidth="1"/>
    <col min="33" max="37" width="14.7109375" style="20" customWidth="1"/>
    <col min="38" max="38" width="14.7109375" style="28" customWidth="1"/>
    <col min="39" max="41" width="14.7109375" style="20" customWidth="1"/>
    <col min="42" max="43" width="14.7109375" style="28" customWidth="1"/>
    <col min="44" max="44" width="14.7109375" style="21" customWidth="1"/>
    <col min="45" max="16384" width="9.140625" style="20" customWidth="1"/>
  </cols>
  <sheetData>
    <row r="1" spans="1:44" s="4" customFormat="1" ht="12.75" customHeight="1">
      <c r="A1" s="17" t="str">
        <f ca="1">INDIRECT(ADDRESS(6+$D6,COLUMN(B1)))</f>
        <v>Konsumentenstimmungsindex</v>
      </c>
      <c r="B1" s="8"/>
      <c r="C1" s="8"/>
      <c r="D1" s="25"/>
      <c r="E1" s="35"/>
      <c r="F1" s="8"/>
      <c r="G1" s="8"/>
      <c r="H1" s="8"/>
      <c r="I1" s="8"/>
      <c r="J1" s="8"/>
      <c r="K1" s="8"/>
      <c r="L1" s="8"/>
      <c r="M1" s="8"/>
      <c r="N1" s="8" t="s">
        <v>46</v>
      </c>
      <c r="O1" s="8"/>
      <c r="P1" s="8"/>
      <c r="Q1" s="8"/>
      <c r="R1" s="8"/>
      <c r="S1" s="29" t="str">
        <f ca="1">INDIRECT(ADDRESS(8,18+$D6))</f>
        <v>95%-Vertrauensintervall</v>
      </c>
      <c r="Y1" s="15"/>
      <c r="AC1" s="15"/>
      <c r="AD1" s="15"/>
      <c r="AE1" s="15"/>
      <c r="AF1" s="29" t="str">
        <f ca="1">INDIRECT(ADDRESS(8,18+$D6))</f>
        <v>95%-Vertrauensintervall</v>
      </c>
      <c r="AL1" s="15"/>
      <c r="AQ1" s="15"/>
      <c r="AR1" s="15"/>
    </row>
    <row r="2" spans="1:44" s="4" customFormat="1" ht="13.5" customHeight="1">
      <c r="A2" s="8"/>
      <c r="B2" s="8"/>
      <c r="C2" s="8"/>
      <c r="D2" s="25"/>
      <c r="E2" s="35"/>
      <c r="F2" s="8"/>
      <c r="G2" s="8"/>
      <c r="H2" s="8"/>
      <c r="I2" s="8"/>
      <c r="J2" s="8"/>
      <c r="K2" s="8"/>
      <c r="L2" s="8"/>
      <c r="M2" s="8"/>
      <c r="N2" s="14" t="s">
        <v>41</v>
      </c>
      <c r="O2" s="8"/>
      <c r="P2" s="8"/>
      <c r="Q2" s="8"/>
      <c r="R2" s="8"/>
      <c r="S2" s="29" t="str">
        <f ca="1">INDIRECT(ADDRESS(8,23+$D6))</f>
        <v>Untere Schranke</v>
      </c>
      <c r="Y2" s="15"/>
      <c r="AC2" s="15"/>
      <c r="AD2" s="15"/>
      <c r="AE2" s="15"/>
      <c r="AF2" s="29" t="str">
        <f ca="1">INDIRECT(ADDRESS(8,31+$D6))</f>
        <v>Obere Schranke</v>
      </c>
      <c r="AL2" s="15"/>
      <c r="AQ2" s="15"/>
      <c r="AR2" s="15"/>
    </row>
    <row r="3" spans="1:44" s="4" customFormat="1" ht="12.75" customHeight="1">
      <c r="A3" s="8" t="str">
        <f ca="1">INDIRECT(ADDRESS(6+$D6,COLUMN(C1)))</f>
        <v>SECO / Direktion für Wirtschaftspolitik, Ressort Konjunktur</v>
      </c>
      <c r="B3" s="8"/>
      <c r="C3" s="8"/>
      <c r="D3" s="25"/>
      <c r="E3" s="35"/>
      <c r="F3" s="8"/>
      <c r="G3" s="8"/>
      <c r="H3" s="8"/>
      <c r="I3" s="8"/>
      <c r="J3" s="8"/>
      <c r="K3" s="8"/>
      <c r="L3" s="8"/>
      <c r="M3" s="8"/>
      <c r="N3" s="8" t="s">
        <v>42</v>
      </c>
      <c r="O3" s="8"/>
      <c r="P3" s="8"/>
      <c r="Q3" s="8"/>
      <c r="R3" s="8"/>
      <c r="S3" s="22"/>
      <c r="Y3" s="15"/>
      <c r="AC3" s="15"/>
      <c r="AD3" s="15"/>
      <c r="AE3" s="15"/>
      <c r="AF3" s="22"/>
      <c r="AL3" s="15"/>
      <c r="AP3" s="15"/>
      <c r="AQ3" s="15"/>
      <c r="AR3" s="15"/>
    </row>
    <row r="4" spans="1:44" s="4" customFormat="1" ht="12.75" customHeight="1">
      <c r="A4" s="8"/>
      <c r="B4" s="8"/>
      <c r="C4" s="8"/>
      <c r="D4" s="25"/>
      <c r="E4" s="35"/>
      <c r="F4" s="8"/>
      <c r="G4" s="8"/>
      <c r="H4" s="8"/>
      <c r="I4" s="8"/>
      <c r="J4" s="8"/>
      <c r="K4" s="8"/>
      <c r="L4" s="8"/>
      <c r="M4" s="8"/>
      <c r="N4" s="8" t="s">
        <v>45</v>
      </c>
      <c r="O4" s="8"/>
      <c r="P4" s="8"/>
      <c r="Q4" s="8"/>
      <c r="R4" s="8"/>
      <c r="S4" s="22"/>
      <c r="Y4" s="15"/>
      <c r="AC4" s="15"/>
      <c r="AD4" s="15"/>
      <c r="AE4" s="15"/>
      <c r="AF4" s="22"/>
      <c r="AL4" s="15"/>
      <c r="AP4" s="15"/>
      <c r="AQ4" s="15"/>
      <c r="AR4" s="15"/>
    </row>
    <row r="5" spans="1:44" s="4" customFormat="1" ht="12.75" customHeight="1">
      <c r="A5" s="8"/>
      <c r="B5" s="8"/>
      <c r="C5" s="8"/>
      <c r="D5" s="25"/>
      <c r="E5" s="3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22"/>
      <c r="Y5" s="15"/>
      <c r="AC5" s="15"/>
      <c r="AD5" s="15"/>
      <c r="AE5" s="15"/>
      <c r="AF5" s="22"/>
      <c r="AL5" s="15"/>
      <c r="AP5" s="15"/>
      <c r="AQ5" s="15"/>
      <c r="AR5" s="15"/>
    </row>
    <row r="6" spans="1:44" s="4" customFormat="1" ht="75" customHeight="1">
      <c r="A6" s="9" t="str">
        <f ca="1">INDIRECT(ADDRESS(6+$D6,COLUMN(A1)))</f>
        <v>Umfrage vom ...</v>
      </c>
      <c r="B6" s="9"/>
      <c r="C6" s="9"/>
      <c r="D6" s="26">
        <v>1</v>
      </c>
      <c r="E6" s="2"/>
      <c r="F6" s="2" t="str">
        <f ca="1" t="shared" si="0" ref="F6:Q6">INDIRECT(ADDRESS(6+$D6,COLUMN(F1)))</f>
        <v>6.3 Index der Konsumentenstim-mung</v>
      </c>
      <c r="G6" s="2" t="str">
        <f ca="1" t="shared" si="0"/>
        <v>1.1 Vergangene Wirtschafts-entwicklung</v>
      </c>
      <c r="H6" s="2" t="str">
        <f ca="1" t="shared" si="0"/>
        <v>1.2 Erwartete Wirtschafts-entwicklung</v>
      </c>
      <c r="I6" s="2" t="str">
        <f ca="1" t="shared" si="0"/>
        <v>2.1 Vergangene Preisentwicklung</v>
      </c>
      <c r="J6" s="2" t="str">
        <f ca="1" t="shared" si="0"/>
        <v>2.2 Erwartete Preisentwicklung</v>
      </c>
      <c r="K6" s="2" t="str">
        <f ca="1" t="shared" si="0"/>
        <v>3.1 Sicherheit der Arbeitsplätze</v>
      </c>
      <c r="L6" s="2" t="str">
        <f ca="1" t="shared" si="0"/>
        <v>3.2 Entwicklung der Arbeitslosenzahl</v>
      </c>
      <c r="M6" s="2" t="str">
        <f ca="1" t="shared" si="0"/>
        <v>4.1 Vergangene finanzielle Lage</v>
      </c>
      <c r="N6" s="2" t="str">
        <f ca="1" t="shared" si="0"/>
        <v>4.2 Erwartete finanzielle Lage</v>
      </c>
      <c r="O6" s="2" t="str">
        <f ca="1" t="shared" si="0"/>
        <v>5.1 Aktuelle Situation: Sparen / Schulden</v>
      </c>
      <c r="P6" s="2" t="str">
        <f ca="1" t="shared" si="0"/>
        <v>5.2 Zeitpunkt für grössere Anschaffungen</v>
      </c>
      <c r="Q6" s="2" t="str">
        <f ca="1" t="shared" si="0"/>
        <v>5.3 Erwartete Situation: Sparen / Schulden</v>
      </c>
      <c r="R6" s="2" t="str">
        <f ca="1">INDIRECT(ADDRESS(6+$D6,COLUMN(R1)))</f>
        <v>Früherer Index der Konsumentenstim-mung, 2009 - 2019 (inkl. Rückrechnung)</v>
      </c>
      <c r="S6" s="30" t="str">
        <f aca="true" t="shared" si="1" ref="S6:AE6">F6</f>
        <v>6.3 Index der Konsumentenstim-mung</v>
      </c>
      <c r="T6" s="2" t="str">
        <f t="shared" si="1"/>
        <v>1.1 Vergangene Wirtschafts-entwicklung</v>
      </c>
      <c r="U6" s="2" t="str">
        <f t="shared" si="1"/>
        <v>1.2 Erwartete Wirtschafts-entwicklung</v>
      </c>
      <c r="V6" s="2" t="str">
        <f t="shared" si="1"/>
        <v>2.1 Vergangene Preisentwicklung</v>
      </c>
      <c r="W6" s="2" t="str">
        <f t="shared" si="1"/>
        <v>2.2 Erwartete Preisentwicklung</v>
      </c>
      <c r="X6" s="2" t="str">
        <f t="shared" si="1"/>
        <v>3.1 Sicherheit der Arbeitsplätze</v>
      </c>
      <c r="Y6" s="2" t="str">
        <f t="shared" si="1"/>
        <v>3.2 Entwicklung der Arbeitslosenzahl</v>
      </c>
      <c r="Z6" s="2" t="str">
        <f t="shared" si="1"/>
        <v>4.1 Vergangene finanzielle Lage</v>
      </c>
      <c r="AA6" s="2" t="str">
        <f t="shared" si="1"/>
        <v>4.2 Erwartete finanzielle Lage</v>
      </c>
      <c r="AB6" s="2" t="str">
        <f t="shared" si="1"/>
        <v>5.1 Aktuelle Situation: Sparen / Schulden</v>
      </c>
      <c r="AC6" s="2" t="str">
        <f t="shared" si="1"/>
        <v>5.2 Zeitpunkt für grössere Anschaffungen</v>
      </c>
      <c r="AD6" s="2" t="str">
        <f t="shared" si="1"/>
        <v>5.3 Erwartete Situation: Sparen / Schulden</v>
      </c>
      <c r="AE6" s="2" t="str">
        <f t="shared" si="1"/>
        <v>Früherer Index der Konsumentenstim-mung, 2009 - 2019 (inkl. Rückrechnung)</v>
      </c>
      <c r="AF6" s="30" t="str">
        <f aca="true" t="shared" si="2" ref="AF6:AR6">S6</f>
        <v>6.3 Index der Konsumentenstim-mung</v>
      </c>
      <c r="AG6" s="2" t="str">
        <f t="shared" si="2"/>
        <v>1.1 Vergangene Wirtschafts-entwicklung</v>
      </c>
      <c r="AH6" s="2" t="str">
        <f t="shared" si="2"/>
        <v>1.2 Erwartete Wirtschafts-entwicklung</v>
      </c>
      <c r="AI6" s="2" t="str">
        <f t="shared" si="2"/>
        <v>2.1 Vergangene Preisentwicklung</v>
      </c>
      <c r="AJ6" s="2" t="str">
        <f t="shared" si="2"/>
        <v>2.2 Erwartete Preisentwicklung</v>
      </c>
      <c r="AK6" s="2" t="str">
        <f t="shared" si="2"/>
        <v>3.1 Sicherheit der Arbeitsplätze</v>
      </c>
      <c r="AL6" s="2" t="str">
        <f t="shared" si="2"/>
        <v>3.2 Entwicklung der Arbeitslosenzahl</v>
      </c>
      <c r="AM6" s="2" t="str">
        <f t="shared" si="2"/>
        <v>4.1 Vergangene finanzielle Lage</v>
      </c>
      <c r="AN6" s="2" t="str">
        <f t="shared" si="2"/>
        <v>4.2 Erwartete finanzielle Lage</v>
      </c>
      <c r="AO6" s="2" t="str">
        <f t="shared" si="2"/>
        <v>5.1 Aktuelle Situation: Sparen / Schulden</v>
      </c>
      <c r="AP6" s="2" t="str">
        <f t="shared" si="2"/>
        <v>5.2 Zeitpunkt für grössere Anschaffungen</v>
      </c>
      <c r="AQ6" s="2" t="str">
        <f t="shared" si="2"/>
        <v>5.3 Erwartete Situation: Sparen / Schulden</v>
      </c>
      <c r="AR6" s="2" t="str">
        <f t="shared" si="2"/>
        <v>Früherer Index der Konsumentenstim-mung, 2009 - 2019 (inkl. Rückrechnung)</v>
      </c>
    </row>
    <row r="7" spans="1:44" s="5" customFormat="1" ht="45" customHeight="1" hidden="1">
      <c r="A7" s="9" t="s">
        <v>10</v>
      </c>
      <c r="B7" s="9" t="s">
        <v>6</v>
      </c>
      <c r="C7" s="9" t="s">
        <v>37</v>
      </c>
      <c r="D7" s="27" t="s">
        <v>33</v>
      </c>
      <c r="E7" s="36"/>
      <c r="F7" s="2" t="s">
        <v>79</v>
      </c>
      <c r="G7" s="10" t="s">
        <v>32</v>
      </c>
      <c r="H7" s="11" t="s">
        <v>11</v>
      </c>
      <c r="I7" s="11" t="s">
        <v>12</v>
      </c>
      <c r="J7" s="11" t="s">
        <v>13</v>
      </c>
      <c r="K7" s="11" t="s">
        <v>3</v>
      </c>
      <c r="L7" s="11" t="s">
        <v>4</v>
      </c>
      <c r="M7" s="11" t="s">
        <v>14</v>
      </c>
      <c r="N7" s="11" t="s">
        <v>15</v>
      </c>
      <c r="O7" s="11" t="s">
        <v>50</v>
      </c>
      <c r="P7" s="11" t="s">
        <v>16</v>
      </c>
      <c r="Q7" s="11" t="s">
        <v>51</v>
      </c>
      <c r="R7" s="36" t="s">
        <v>84</v>
      </c>
      <c r="S7" s="23"/>
      <c r="Y7" s="16"/>
      <c r="AC7" s="16"/>
      <c r="AD7" s="16"/>
      <c r="AE7" s="16"/>
      <c r="AF7" s="23"/>
      <c r="AL7" s="16"/>
      <c r="AP7" s="16"/>
      <c r="AQ7" s="16"/>
      <c r="AR7" s="16"/>
    </row>
    <row r="8" spans="1:44" s="5" customFormat="1" ht="33" customHeight="1" hidden="1">
      <c r="A8" s="1" t="s">
        <v>17</v>
      </c>
      <c r="B8" s="1" t="s">
        <v>7</v>
      </c>
      <c r="C8" s="1" t="s">
        <v>38</v>
      </c>
      <c r="D8" s="27" t="s">
        <v>34</v>
      </c>
      <c r="E8" s="36"/>
      <c r="F8" s="2" t="s">
        <v>80</v>
      </c>
      <c r="G8" s="11" t="s">
        <v>18</v>
      </c>
      <c r="H8" s="11" t="s">
        <v>19</v>
      </c>
      <c r="I8" s="11" t="s">
        <v>48</v>
      </c>
      <c r="J8" s="11" t="s">
        <v>47</v>
      </c>
      <c r="K8" s="11" t="s">
        <v>0</v>
      </c>
      <c r="L8" s="11" t="s">
        <v>49</v>
      </c>
      <c r="M8" s="11" t="s">
        <v>20</v>
      </c>
      <c r="N8" s="11" t="s">
        <v>21</v>
      </c>
      <c r="O8" s="11" t="s">
        <v>53</v>
      </c>
      <c r="P8" s="11" t="s">
        <v>22</v>
      </c>
      <c r="Q8" s="11" t="s">
        <v>52</v>
      </c>
      <c r="R8" s="36" t="s">
        <v>87</v>
      </c>
      <c r="S8" s="23" t="s">
        <v>5</v>
      </c>
      <c r="T8" s="16" t="s">
        <v>69</v>
      </c>
      <c r="U8" s="31" t="s">
        <v>70</v>
      </c>
      <c r="V8" s="5" t="s">
        <v>71</v>
      </c>
      <c r="X8" s="5" t="s">
        <v>43</v>
      </c>
      <c r="Y8" s="5" t="s">
        <v>72</v>
      </c>
      <c r="Z8" s="16" t="s">
        <v>73</v>
      </c>
      <c r="AA8" s="5" t="s">
        <v>74</v>
      </c>
      <c r="AC8" s="16"/>
      <c r="AD8" s="16"/>
      <c r="AE8" s="16"/>
      <c r="AF8" s="23" t="s">
        <v>44</v>
      </c>
      <c r="AG8" s="5" t="s">
        <v>75</v>
      </c>
      <c r="AH8" s="5" t="s">
        <v>76</v>
      </c>
      <c r="AI8" s="5" t="s">
        <v>77</v>
      </c>
      <c r="AL8" s="16"/>
      <c r="AP8" s="16"/>
      <c r="AQ8" s="16"/>
      <c r="AR8" s="16"/>
    </row>
    <row r="9" spans="1:44" s="5" customFormat="1" ht="42" customHeight="1" hidden="1">
      <c r="A9" s="9" t="s">
        <v>23</v>
      </c>
      <c r="B9" s="9" t="s">
        <v>8</v>
      </c>
      <c r="C9" s="9" t="s">
        <v>40</v>
      </c>
      <c r="D9" s="27" t="s">
        <v>35</v>
      </c>
      <c r="E9" s="36"/>
      <c r="F9" s="2" t="s">
        <v>81</v>
      </c>
      <c r="G9" s="11" t="s">
        <v>24</v>
      </c>
      <c r="H9" s="11" t="s">
        <v>25</v>
      </c>
      <c r="I9" s="11" t="s">
        <v>26</v>
      </c>
      <c r="J9" s="11" t="s">
        <v>27</v>
      </c>
      <c r="K9" s="11" t="s">
        <v>1</v>
      </c>
      <c r="L9" s="11" t="s">
        <v>56</v>
      </c>
      <c r="M9" s="11" t="s">
        <v>28</v>
      </c>
      <c r="N9" s="11" t="s">
        <v>29</v>
      </c>
      <c r="O9" s="11" t="s">
        <v>54</v>
      </c>
      <c r="P9" s="11" t="s">
        <v>30</v>
      </c>
      <c r="Q9" s="11" t="s">
        <v>55</v>
      </c>
      <c r="R9" s="36" t="s">
        <v>86</v>
      </c>
      <c r="S9" s="23"/>
      <c r="Y9" s="16"/>
      <c r="AC9" s="16"/>
      <c r="AD9" s="16"/>
      <c r="AE9" s="16"/>
      <c r="AF9" s="23"/>
      <c r="AL9" s="16"/>
      <c r="AP9" s="16"/>
      <c r="AQ9" s="16"/>
      <c r="AR9" s="16"/>
    </row>
    <row r="10" spans="1:44" s="6" customFormat="1" ht="34.5" customHeight="1" hidden="1">
      <c r="A10" s="12" t="s">
        <v>31</v>
      </c>
      <c r="B10" s="12" t="s">
        <v>9</v>
      </c>
      <c r="C10" s="13" t="s">
        <v>39</v>
      </c>
      <c r="D10" s="27" t="s">
        <v>36</v>
      </c>
      <c r="E10" s="36"/>
      <c r="F10" s="2" t="s">
        <v>82</v>
      </c>
      <c r="G10" s="11" t="s">
        <v>88</v>
      </c>
      <c r="H10" s="11" t="s">
        <v>89</v>
      </c>
      <c r="I10" s="11" t="s">
        <v>90</v>
      </c>
      <c r="J10" s="11" t="s">
        <v>91</v>
      </c>
      <c r="K10" s="11" t="s">
        <v>2</v>
      </c>
      <c r="L10" s="11" t="s">
        <v>92</v>
      </c>
      <c r="M10" s="11" t="s">
        <v>93</v>
      </c>
      <c r="N10" s="11" t="s">
        <v>94</v>
      </c>
      <c r="O10" s="11" t="s">
        <v>95</v>
      </c>
      <c r="P10" s="11" t="s">
        <v>96</v>
      </c>
      <c r="Q10" s="11" t="s">
        <v>97</v>
      </c>
      <c r="R10" s="36" t="s">
        <v>85</v>
      </c>
      <c r="S10" s="23" t="str">
        <f aca="true" t="shared" si="3" ref="S10:AD10">F11&amp;"_l"</f>
        <v>i63_index_l</v>
      </c>
      <c r="T10" s="16" t="str">
        <f t="shared" si="3"/>
        <v>i11_econ_hist_l</v>
      </c>
      <c r="U10" s="16" t="str">
        <f t="shared" si="3"/>
        <v>i12_econ_exp_l</v>
      </c>
      <c r="V10" s="16" t="str">
        <f t="shared" si="3"/>
        <v>i21_price_hist_l</v>
      </c>
      <c r="W10" s="16" t="str">
        <f t="shared" si="3"/>
        <v>i22_price_exp_l</v>
      </c>
      <c r="X10" s="16" t="str">
        <f t="shared" si="3"/>
        <v>i31_job_secure_l</v>
      </c>
      <c r="Y10" s="16" t="str">
        <f t="shared" si="3"/>
        <v>i32_unemp_exp_l</v>
      </c>
      <c r="Z10" s="16" t="str">
        <f t="shared" si="3"/>
        <v>i41_fin_pos_hist_l</v>
      </c>
      <c r="AA10" s="16" t="str">
        <f t="shared" si="3"/>
        <v>i42_fin_pos_exp_l</v>
      </c>
      <c r="AB10" s="16" t="str">
        <f t="shared" si="3"/>
        <v>i51_save_l</v>
      </c>
      <c r="AC10" s="16" t="str">
        <f t="shared" si="3"/>
        <v>i52_spend_l</v>
      </c>
      <c r="AD10" s="16" t="str">
        <f t="shared" si="3"/>
        <v>i53_save_exp_l</v>
      </c>
      <c r="AE10" s="16" t="str">
        <f>R11&amp;"_l"</f>
        <v>i6_index_l</v>
      </c>
      <c r="AF10" s="23" t="str">
        <f aca="true" t="shared" si="4" ref="AF10:AQ10">F11&amp;"_u"</f>
        <v>i63_index_u</v>
      </c>
      <c r="AG10" s="16" t="str">
        <f t="shared" si="4"/>
        <v>i11_econ_hist_u</v>
      </c>
      <c r="AH10" s="16" t="str">
        <f t="shared" si="4"/>
        <v>i12_econ_exp_u</v>
      </c>
      <c r="AI10" s="16" t="str">
        <f t="shared" si="4"/>
        <v>i21_price_hist_u</v>
      </c>
      <c r="AJ10" s="16" t="str">
        <f t="shared" si="4"/>
        <v>i22_price_exp_u</v>
      </c>
      <c r="AK10" s="16" t="str">
        <f t="shared" si="4"/>
        <v>i31_job_secure_u</v>
      </c>
      <c r="AL10" s="16" t="str">
        <f t="shared" si="4"/>
        <v>i32_unemp_exp_u</v>
      </c>
      <c r="AM10" s="16" t="str">
        <f t="shared" si="4"/>
        <v>i41_fin_pos_hist_u</v>
      </c>
      <c r="AN10" s="16" t="str">
        <f t="shared" si="4"/>
        <v>i42_fin_pos_exp_u</v>
      </c>
      <c r="AO10" s="16" t="str">
        <f t="shared" si="4"/>
        <v>i51_save_u</v>
      </c>
      <c r="AP10" s="16" t="str">
        <f t="shared" si="4"/>
        <v>i52_spend_u</v>
      </c>
      <c r="AQ10" s="16" t="str">
        <f t="shared" si="4"/>
        <v>i53_save_exp_u</v>
      </c>
      <c r="AR10" s="16" t="str">
        <f>R11&amp;"_u"</f>
        <v>i6_index_u</v>
      </c>
    </row>
    <row r="11" spans="1:44" s="6" customFormat="1" ht="12.75" customHeight="1" hidden="1">
      <c r="A11" s="18"/>
      <c r="B11" s="3"/>
      <c r="C11" s="3"/>
      <c r="D11" s="26"/>
      <c r="E11" s="37"/>
      <c r="F11" s="3" t="s">
        <v>78</v>
      </c>
      <c r="G11" s="3" t="s">
        <v>57</v>
      </c>
      <c r="H11" s="3" t="s">
        <v>58</v>
      </c>
      <c r="I11" s="3" t="s">
        <v>59</v>
      </c>
      <c r="J11" s="3" t="s">
        <v>60</v>
      </c>
      <c r="K11" s="3" t="s">
        <v>61</v>
      </c>
      <c r="L11" s="3" t="s">
        <v>62</v>
      </c>
      <c r="M11" s="3" t="s">
        <v>63</v>
      </c>
      <c r="N11" s="3" t="s">
        <v>64</v>
      </c>
      <c r="O11" s="3" t="s">
        <v>65</v>
      </c>
      <c r="P11" s="3" t="s">
        <v>66</v>
      </c>
      <c r="Q11" s="3" t="s">
        <v>67</v>
      </c>
      <c r="R11" s="37" t="s">
        <v>68</v>
      </c>
      <c r="S11" s="24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4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s="4" customFormat="1" ht="12" customHeight="1">
      <c r="A12" s="32" t="s">
        <v>98</v>
      </c>
      <c r="B12" s="3">
        <v>1972</v>
      </c>
      <c r="C12" s="3">
        <v>4</v>
      </c>
      <c r="D12" s="26"/>
      <c r="E12" s="37"/>
      <c r="F12" s="3">
        <v>18.3386996381569</v>
      </c>
      <c r="G12" s="3">
        <v>0.245098039215686</v>
      </c>
      <c r="H12" s="3">
        <v>-8.50515463917526</v>
      </c>
      <c r="I12" s="3">
        <v>173.04347826087</v>
      </c>
      <c r="J12" s="3">
        <v>155.280898876405</v>
      </c>
      <c r="K12" s="3">
        <v>-4.40097799511002</v>
      </c>
      <c r="L12" s="3"/>
      <c r="M12" s="3">
        <v>21.6517857142857</v>
      </c>
      <c r="N12" s="3">
        <v>29.8823529411765</v>
      </c>
      <c r="O12" s="3">
        <v>42.1052631578947</v>
      </c>
      <c r="P12" s="3">
        <v>30.3258145363409</v>
      </c>
      <c r="Q12" s="3"/>
      <c r="R12" s="3">
        <v>5.51341444123054</v>
      </c>
      <c r="S12" s="24">
        <v>13.5243474030764</v>
      </c>
      <c r="T12" s="7">
        <v>-10.0145701130963</v>
      </c>
      <c r="U12" s="7">
        <v>-17.8344233755738</v>
      </c>
      <c r="V12" s="7">
        <v>168.598869296446</v>
      </c>
      <c r="W12" s="7">
        <v>149.397808131049</v>
      </c>
      <c r="X12" s="7">
        <v>-13.8179631449875</v>
      </c>
      <c r="Y12" s="21"/>
      <c r="Z12" s="7">
        <v>14.1418655644333</v>
      </c>
      <c r="AA12" s="7">
        <v>22.5666126083851</v>
      </c>
      <c r="AB12" s="7">
        <v>35.6836120574341</v>
      </c>
      <c r="AC12" s="21">
        <v>21.9167675829587</v>
      </c>
      <c r="AD12" s="21"/>
      <c r="AE12" s="21"/>
      <c r="AF12" s="24">
        <v>23.1530518732375</v>
      </c>
      <c r="AG12" s="7">
        <v>10.5047661915277</v>
      </c>
      <c r="AH12" s="7">
        <v>0.824114097223308</v>
      </c>
      <c r="AI12" s="7">
        <v>177.488087225293</v>
      </c>
      <c r="AJ12" s="7">
        <v>161.16398962176</v>
      </c>
      <c r="AK12" s="7">
        <v>5.01600715476748</v>
      </c>
      <c r="AL12" s="21"/>
      <c r="AM12" s="7">
        <v>29.1617058641381</v>
      </c>
      <c r="AN12" s="7">
        <v>37.1980932739679</v>
      </c>
      <c r="AO12" s="7">
        <v>48.5269142583554</v>
      </c>
      <c r="AP12" s="21">
        <v>38.734861489723</v>
      </c>
      <c r="AQ12" s="21"/>
      <c r="AR12" s="21"/>
    </row>
    <row r="13" spans="1:44" s="4" customFormat="1" ht="12" customHeight="1">
      <c r="A13" s="32" t="s">
        <v>99</v>
      </c>
      <c r="B13" s="3">
        <v>1973</v>
      </c>
      <c r="C13" s="3">
        <v>1</v>
      </c>
      <c r="D13" s="26"/>
      <c r="E13" s="37"/>
      <c r="F13" s="3">
        <v>9.25365905875713</v>
      </c>
      <c r="G13" s="3">
        <v>-6.90476190476191</v>
      </c>
      <c r="H13" s="3">
        <v>-16.4556962025316</v>
      </c>
      <c r="I13" s="3">
        <v>174.688796680498</v>
      </c>
      <c r="J13" s="3">
        <v>122.297297297297</v>
      </c>
      <c r="K13" s="3">
        <v>14.3920595533499</v>
      </c>
      <c r="L13" s="3"/>
      <c r="M13" s="3">
        <v>31.6810344827586</v>
      </c>
      <c r="N13" s="3">
        <v>14.9882903981265</v>
      </c>
      <c r="O13" s="3">
        <v>45.4545454545455</v>
      </c>
      <c r="P13" s="3">
        <v>6.80100755667506</v>
      </c>
      <c r="Q13" s="3"/>
      <c r="R13" s="3">
        <v>-5.90888761197266</v>
      </c>
      <c r="S13" s="24">
        <v>4.48518306178303</v>
      </c>
      <c r="T13" s="7">
        <v>-17.1517416552491</v>
      </c>
      <c r="U13" s="7">
        <v>-25.3475119825473</v>
      </c>
      <c r="V13" s="7">
        <v>170.436604805729</v>
      </c>
      <c r="W13" s="7">
        <v>115.669301260316</v>
      </c>
      <c r="X13" s="7">
        <v>5.65864534105393</v>
      </c>
      <c r="Y13" s="21"/>
      <c r="Z13" s="7">
        <v>24.0409022972119</v>
      </c>
      <c r="AA13" s="7">
        <v>8.71393639177155</v>
      </c>
      <c r="AB13" s="7">
        <v>38.916604460236</v>
      </c>
      <c r="AC13" s="21">
        <v>-1.69167162348647</v>
      </c>
      <c r="AD13" s="21"/>
      <c r="AE13" s="21"/>
      <c r="AF13" s="24">
        <v>14.0221350557312</v>
      </c>
      <c r="AG13" s="7">
        <v>3.34221784572529</v>
      </c>
      <c r="AH13" s="7">
        <v>-7.56388042251602</v>
      </c>
      <c r="AI13" s="7">
        <v>178.940988555267</v>
      </c>
      <c r="AJ13" s="7">
        <v>128.925293334278</v>
      </c>
      <c r="AK13" s="7">
        <v>23.1254737656458</v>
      </c>
      <c r="AL13" s="21"/>
      <c r="AM13" s="7">
        <v>39.3211666683053</v>
      </c>
      <c r="AN13" s="7">
        <v>21.2626444044814</v>
      </c>
      <c r="AO13" s="7">
        <v>51.9924864488549</v>
      </c>
      <c r="AP13" s="21">
        <v>15.2936867368366</v>
      </c>
      <c r="AQ13" s="21"/>
      <c r="AR13" s="21"/>
    </row>
    <row r="14" spans="1:44" s="4" customFormat="1" ht="12" customHeight="1">
      <c r="A14" s="32" t="s">
        <v>100</v>
      </c>
      <c r="B14" s="3">
        <v>1973</v>
      </c>
      <c r="C14" s="3">
        <v>2</v>
      </c>
      <c r="D14" s="26"/>
      <c r="E14" s="37"/>
      <c r="F14" s="3">
        <v>10.5819376318398</v>
      </c>
      <c r="G14" s="3">
        <v>-4.93562231759657</v>
      </c>
      <c r="H14" s="3">
        <v>-19.1780821917808</v>
      </c>
      <c r="I14" s="3">
        <v>171.009174311927</v>
      </c>
      <c r="J14" s="3">
        <v>130.232558139535</v>
      </c>
      <c r="K14" s="3">
        <v>-6.68103448275862</v>
      </c>
      <c r="L14" s="3"/>
      <c r="M14" s="3">
        <v>27.2015655577299</v>
      </c>
      <c r="N14" s="3">
        <v>16.1224489795918</v>
      </c>
      <c r="O14" s="3">
        <v>47.4849094567404</v>
      </c>
      <c r="P14" s="3">
        <v>18.1818181818182</v>
      </c>
      <c r="Q14" s="3"/>
      <c r="R14" s="3">
        <v>-6.70300131586456</v>
      </c>
      <c r="S14" s="24">
        <v>5.82648953184032</v>
      </c>
      <c r="T14" s="7">
        <v>-14.4802957581502</v>
      </c>
      <c r="U14" s="7">
        <v>-27.4617325142976</v>
      </c>
      <c r="V14" s="7">
        <v>166.568408785442</v>
      </c>
      <c r="W14" s="7">
        <v>124.307600868851</v>
      </c>
      <c r="X14" s="7">
        <v>-15.740014035681</v>
      </c>
      <c r="Y14" s="21"/>
      <c r="Z14" s="7">
        <v>20.1305475959768</v>
      </c>
      <c r="AA14" s="7">
        <v>9.6380111041606</v>
      </c>
      <c r="AB14" s="7">
        <v>41.2439536018116</v>
      </c>
      <c r="AC14" s="21">
        <v>10.0872213085322</v>
      </c>
      <c r="AD14" s="21"/>
      <c r="AE14" s="21"/>
      <c r="AF14" s="24">
        <v>15.3373857318393</v>
      </c>
      <c r="AG14" s="7">
        <v>4.60905112295707</v>
      </c>
      <c r="AH14" s="7">
        <v>-10.894431869264</v>
      </c>
      <c r="AI14" s="7">
        <v>175.449939838411</v>
      </c>
      <c r="AJ14" s="7">
        <v>136.157515410219</v>
      </c>
      <c r="AK14" s="7">
        <v>2.37794507016372</v>
      </c>
      <c r="AL14" s="21"/>
      <c r="AM14" s="7">
        <v>34.2725835194831</v>
      </c>
      <c r="AN14" s="7">
        <v>22.6068868550231</v>
      </c>
      <c r="AO14" s="7">
        <v>53.7258653116693</v>
      </c>
      <c r="AP14" s="21">
        <v>26.2764150551042</v>
      </c>
      <c r="AQ14" s="21"/>
      <c r="AR14" s="21"/>
    </row>
    <row r="15" spans="1:44" s="4" customFormat="1" ht="12" customHeight="1">
      <c r="A15" s="32" t="s">
        <v>101</v>
      </c>
      <c r="B15" s="3">
        <v>1973</v>
      </c>
      <c r="C15" s="3">
        <v>3</v>
      </c>
      <c r="D15" s="26"/>
      <c r="E15" s="37"/>
      <c r="F15" s="3">
        <v>7.51168807639418</v>
      </c>
      <c r="G15" s="3">
        <v>-6.17283950617284</v>
      </c>
      <c r="H15" s="3">
        <v>-15.7622739018088</v>
      </c>
      <c r="I15" s="3">
        <v>173.684210526316</v>
      </c>
      <c r="J15" s="3">
        <v>121.445221445221</v>
      </c>
      <c r="K15" s="3">
        <v>-3.33333333333333</v>
      </c>
      <c r="L15" s="3"/>
      <c r="M15" s="3">
        <v>16.5898617511521</v>
      </c>
      <c r="N15" s="3">
        <v>9.85576923076923</v>
      </c>
      <c r="O15" s="3">
        <v>46.7625899280576</v>
      </c>
      <c r="P15" s="3">
        <v>19.3633952254642</v>
      </c>
      <c r="Q15" s="3"/>
      <c r="R15" s="3">
        <v>-8.12843704528985</v>
      </c>
      <c r="S15" s="24">
        <v>2.85966457097391</v>
      </c>
      <c r="T15" s="7">
        <v>-15.7597747197861</v>
      </c>
      <c r="U15" s="7">
        <v>-24.2689014405372</v>
      </c>
      <c r="V15" s="7">
        <v>169.372194796922</v>
      </c>
      <c r="W15" s="7">
        <v>115.33797907405</v>
      </c>
      <c r="X15" s="7">
        <v>-11.9991627346896</v>
      </c>
      <c r="Y15" s="21"/>
      <c r="Z15" s="7">
        <v>8.99649475260054</v>
      </c>
      <c r="AA15" s="7">
        <v>3.30310327258477</v>
      </c>
      <c r="AB15" s="7">
        <v>40.3824613564</v>
      </c>
      <c r="AC15" s="21">
        <v>11.1840038492467</v>
      </c>
      <c r="AD15" s="21"/>
      <c r="AE15" s="21"/>
      <c r="AF15" s="24">
        <v>12.1637115818144</v>
      </c>
      <c r="AG15" s="7">
        <v>3.41409570744041</v>
      </c>
      <c r="AH15" s="7">
        <v>-7.2556463630804</v>
      </c>
      <c r="AI15" s="7">
        <v>177.99622625571</v>
      </c>
      <c r="AJ15" s="7">
        <v>127.552463816393</v>
      </c>
      <c r="AK15" s="7">
        <v>5.33249606802298</v>
      </c>
      <c r="AL15" s="21"/>
      <c r="AM15" s="7">
        <v>24.1832287497036</v>
      </c>
      <c r="AN15" s="7">
        <v>16.4084351889537</v>
      </c>
      <c r="AO15" s="7">
        <v>53.1427184997151</v>
      </c>
      <c r="AP15" s="21">
        <v>27.5427866016816</v>
      </c>
      <c r="AQ15" s="21"/>
      <c r="AR15" s="21"/>
    </row>
    <row r="16" spans="1:44" s="4" customFormat="1" ht="12" customHeight="1">
      <c r="A16" s="32" t="s">
        <v>102</v>
      </c>
      <c r="B16" s="3">
        <v>1973</v>
      </c>
      <c r="C16" s="3">
        <v>4</v>
      </c>
      <c r="D16" s="26"/>
      <c r="E16" s="37"/>
      <c r="F16" s="3">
        <v>-2.68215167967742</v>
      </c>
      <c r="G16" s="3">
        <v>-24.4488977955912</v>
      </c>
      <c r="H16" s="3">
        <v>-37.2549019607843</v>
      </c>
      <c r="I16" s="3">
        <v>174.87091222031</v>
      </c>
      <c r="J16" s="3">
        <v>150.990990990991</v>
      </c>
      <c r="K16" s="3">
        <v>5.6</v>
      </c>
      <c r="L16" s="3"/>
      <c r="M16" s="3">
        <v>9.18727915194346</v>
      </c>
      <c r="N16" s="3">
        <v>5.83804143126177</v>
      </c>
      <c r="O16" s="3">
        <v>44.2201834862385</v>
      </c>
      <c r="P16" s="3">
        <v>11.5009746588694</v>
      </c>
      <c r="Q16" s="3"/>
      <c r="R16" s="3">
        <v>-20.8836149745313</v>
      </c>
      <c r="S16" s="24">
        <v>-7.27877001175461</v>
      </c>
      <c r="T16" s="7">
        <v>-33.5020466690752</v>
      </c>
      <c r="U16" s="7">
        <v>-45.1522520578769</v>
      </c>
      <c r="V16" s="7">
        <v>170.885735889798</v>
      </c>
      <c r="W16" s="7">
        <v>145.763724801204</v>
      </c>
      <c r="X16" s="7">
        <v>-2.92884947661697</v>
      </c>
      <c r="Y16" s="21"/>
      <c r="Z16" s="7">
        <v>2.10769819910591</v>
      </c>
      <c r="AA16" s="7">
        <v>-1.3374405865908</v>
      </c>
      <c r="AB16" s="7">
        <v>38.7559748281909</v>
      </c>
      <c r="AC16" s="21">
        <v>4.18233892599564</v>
      </c>
      <c r="AD16" s="21"/>
      <c r="AE16" s="21"/>
      <c r="AF16" s="24">
        <v>1.91446665239977</v>
      </c>
      <c r="AG16" s="7">
        <v>-15.3957489221071</v>
      </c>
      <c r="AH16" s="7">
        <v>-29.3575518636918</v>
      </c>
      <c r="AI16" s="7">
        <v>178.856088550822</v>
      </c>
      <c r="AJ16" s="7">
        <v>156.218257180778</v>
      </c>
      <c r="AK16" s="7">
        <v>14.128849476617</v>
      </c>
      <c r="AL16" s="21"/>
      <c r="AM16" s="7">
        <v>16.266860104781</v>
      </c>
      <c r="AN16" s="7">
        <v>13.0135234491143</v>
      </c>
      <c r="AO16" s="7">
        <v>49.6843921442862</v>
      </c>
      <c r="AP16" s="21">
        <v>18.8196103917432</v>
      </c>
      <c r="AQ16" s="21"/>
      <c r="AR16" s="21"/>
    </row>
    <row r="17" spans="1:44" s="4" customFormat="1" ht="12" customHeight="1">
      <c r="A17" s="32" t="s">
        <v>103</v>
      </c>
      <c r="B17" s="3">
        <v>1974</v>
      </c>
      <c r="C17" s="3">
        <v>1</v>
      </c>
      <c r="D17" s="26"/>
      <c r="E17" s="37"/>
      <c r="F17" s="3">
        <v>-3.46239892590582</v>
      </c>
      <c r="G17" s="3">
        <v>-33.4622823984526</v>
      </c>
      <c r="H17" s="3">
        <v>-35.7588357588358</v>
      </c>
      <c r="I17" s="3">
        <v>184.801381692573</v>
      </c>
      <c r="J17" s="3">
        <v>142.413162705667</v>
      </c>
      <c r="K17" s="3">
        <v>-30.6122448979592</v>
      </c>
      <c r="L17" s="3"/>
      <c r="M17" s="3">
        <v>14.8623853211009</v>
      </c>
      <c r="N17" s="3">
        <v>9.33852140077821</v>
      </c>
      <c r="O17" s="3">
        <v>38.5496183206107</v>
      </c>
      <c r="P17" s="3">
        <v>-2.29166666666667</v>
      </c>
      <c r="Q17" s="3"/>
      <c r="R17" s="3">
        <v>-18.3853418887988</v>
      </c>
      <c r="S17" s="24">
        <v>-7.78841042818593</v>
      </c>
      <c r="T17" s="7">
        <v>-41.9060623779967</v>
      </c>
      <c r="U17" s="7">
        <v>-42.8533370642622</v>
      </c>
      <c r="V17" s="7">
        <v>181.648010939733</v>
      </c>
      <c r="W17" s="7">
        <v>136.52435722737</v>
      </c>
      <c r="X17" s="7">
        <v>-38.1040809454153</v>
      </c>
      <c r="Y17" s="21"/>
      <c r="Z17" s="7">
        <v>8.1767349079772</v>
      </c>
      <c r="AA17" s="7">
        <v>3.14239072861432</v>
      </c>
      <c r="AB17" s="7">
        <v>32.7478205505698</v>
      </c>
      <c r="AC17" s="21">
        <v>-9.77037570830498</v>
      </c>
      <c r="AD17" s="21"/>
      <c r="AE17" s="21"/>
      <c r="AF17" s="24">
        <v>0.86361257637428</v>
      </c>
      <c r="AG17" s="7">
        <v>-25.0185024189086</v>
      </c>
      <c r="AH17" s="7">
        <v>-28.6643344534093</v>
      </c>
      <c r="AI17" s="7">
        <v>187.954752445414</v>
      </c>
      <c r="AJ17" s="7">
        <v>148.301968183964</v>
      </c>
      <c r="AK17" s="7">
        <v>-23.120408850503</v>
      </c>
      <c r="AL17" s="21"/>
      <c r="AM17" s="7">
        <v>21.5480357342246</v>
      </c>
      <c r="AN17" s="7">
        <v>15.5346520729421</v>
      </c>
      <c r="AO17" s="7">
        <v>44.3514160906516</v>
      </c>
      <c r="AP17" s="21">
        <v>5.18704237497165</v>
      </c>
      <c r="AQ17" s="21"/>
      <c r="AR17" s="21"/>
    </row>
    <row r="18" spans="1:44" s="4" customFormat="1" ht="12" customHeight="1">
      <c r="A18" s="32" t="s">
        <v>104</v>
      </c>
      <c r="B18" s="3">
        <v>1974</v>
      </c>
      <c r="C18" s="3">
        <v>2</v>
      </c>
      <c r="D18" s="26"/>
      <c r="E18" s="37"/>
      <c r="F18" s="3">
        <v>-10.8147029723117</v>
      </c>
      <c r="G18" s="3">
        <v>-60.4301075268817</v>
      </c>
      <c r="H18" s="3">
        <v>-54.3181818181818</v>
      </c>
      <c r="I18" s="3">
        <v>182.574257425743</v>
      </c>
      <c r="J18" s="3">
        <v>142.622950819672</v>
      </c>
      <c r="K18" s="3">
        <v>-24.1935483870968</v>
      </c>
      <c r="L18" s="3"/>
      <c r="M18" s="3">
        <v>4.55486542443064</v>
      </c>
      <c r="N18" s="3">
        <v>2</v>
      </c>
      <c r="O18" s="3">
        <v>43.5897435897436</v>
      </c>
      <c r="P18" s="3">
        <v>4.5045045045045</v>
      </c>
      <c r="Q18" s="3"/>
      <c r="R18" s="3">
        <v>-31.334275618861</v>
      </c>
      <c r="S18" s="24">
        <v>-15.3929758469847</v>
      </c>
      <c r="T18" s="7">
        <v>-68.9448183296407</v>
      </c>
      <c r="U18" s="7">
        <v>-61.9541534551144</v>
      </c>
      <c r="V18" s="7">
        <v>178.754546295523</v>
      </c>
      <c r="W18" s="7">
        <v>136.351150324315</v>
      </c>
      <c r="X18" s="7">
        <v>-32.3770103239957</v>
      </c>
      <c r="Y18" s="21"/>
      <c r="Z18" s="7">
        <v>-2.39843930208577</v>
      </c>
      <c r="AA18" s="7">
        <v>-4.33114920335087</v>
      </c>
      <c r="AB18" s="7">
        <v>37.5275785651485</v>
      </c>
      <c r="AC18" s="21">
        <v>-3.06155870051974</v>
      </c>
      <c r="AD18" s="21"/>
      <c r="AE18" s="21"/>
      <c r="AF18" s="24">
        <v>-6.23643009763867</v>
      </c>
      <c r="AG18" s="7">
        <v>-51.9153967241227</v>
      </c>
      <c r="AH18" s="7">
        <v>-46.6822101812493</v>
      </c>
      <c r="AI18" s="7">
        <v>186.393968555962</v>
      </c>
      <c r="AJ18" s="7">
        <v>148.894751315029</v>
      </c>
      <c r="AK18" s="7">
        <v>-16.0100864501978</v>
      </c>
      <c r="AL18" s="21"/>
      <c r="AM18" s="7">
        <v>11.5081701509471</v>
      </c>
      <c r="AN18" s="7">
        <v>8.33114920335087</v>
      </c>
      <c r="AO18" s="7">
        <v>49.6519086143387</v>
      </c>
      <c r="AP18" s="21">
        <v>12.0705677095288</v>
      </c>
      <c r="AQ18" s="21"/>
      <c r="AR18" s="21"/>
    </row>
    <row r="19" spans="1:44" s="4" customFormat="1" ht="12" customHeight="1">
      <c r="A19" s="32" t="s">
        <v>105</v>
      </c>
      <c r="B19" s="3">
        <v>1974</v>
      </c>
      <c r="C19" s="3">
        <v>3</v>
      </c>
      <c r="D19" s="26"/>
      <c r="E19" s="37"/>
      <c r="F19" s="3">
        <v>-11.6252464896651</v>
      </c>
      <c r="G19" s="3">
        <v>-53.5483870967742</v>
      </c>
      <c r="H19" s="3">
        <v>-41.5137614678899</v>
      </c>
      <c r="I19" s="3">
        <v>181.081081081081</v>
      </c>
      <c r="J19" s="3">
        <v>138.877338877339</v>
      </c>
      <c r="K19" s="3">
        <v>-33.7078651685393</v>
      </c>
      <c r="L19" s="3"/>
      <c r="M19" s="3">
        <v>-4.32098765432099</v>
      </c>
      <c r="N19" s="3">
        <v>-3.03030303030303</v>
      </c>
      <c r="O19" s="3">
        <v>42.548596112311</v>
      </c>
      <c r="P19" s="3">
        <v>2.36406619385343</v>
      </c>
      <c r="Q19" s="3"/>
      <c r="R19" s="3">
        <v>-27.4472169588665</v>
      </c>
      <c r="S19" s="24">
        <v>-15.9177070743355</v>
      </c>
      <c r="T19" s="7">
        <v>-61.6831735082989</v>
      </c>
      <c r="U19" s="7">
        <v>-48.988786242654</v>
      </c>
      <c r="V19" s="7">
        <v>177.419593610247</v>
      </c>
      <c r="W19" s="7">
        <v>132.933907213959</v>
      </c>
      <c r="X19" s="7">
        <v>-40.9726050035626</v>
      </c>
      <c r="Y19" s="21"/>
      <c r="Z19" s="7">
        <v>-11.0290091386213</v>
      </c>
      <c r="AA19" s="7">
        <v>-8.90864566802232</v>
      </c>
      <c r="AB19" s="7">
        <v>36.3321124214399</v>
      </c>
      <c r="AC19" s="21">
        <v>-5.50544189635604</v>
      </c>
      <c r="AD19" s="21"/>
      <c r="AE19" s="21"/>
      <c r="AF19" s="24">
        <v>-7.33278590499479</v>
      </c>
      <c r="AG19" s="7">
        <v>-45.4136006852494</v>
      </c>
      <c r="AH19" s="7">
        <v>-34.0387366931258</v>
      </c>
      <c r="AI19" s="7">
        <v>184.742568551915</v>
      </c>
      <c r="AJ19" s="7">
        <v>144.820770540719</v>
      </c>
      <c r="AK19" s="7">
        <v>-26.443125333516</v>
      </c>
      <c r="AL19" s="21"/>
      <c r="AM19" s="7">
        <v>2.38703382997929</v>
      </c>
      <c r="AN19" s="7">
        <v>2.84803960741626</v>
      </c>
      <c r="AO19" s="7">
        <v>48.7650798031821</v>
      </c>
      <c r="AP19" s="21">
        <v>10.2335742840629</v>
      </c>
      <c r="AQ19" s="21"/>
      <c r="AR19" s="21"/>
    </row>
    <row r="20" spans="1:44" s="4" customFormat="1" ht="12" customHeight="1">
      <c r="A20" s="32" t="s">
        <v>106</v>
      </c>
      <c r="B20" s="3">
        <v>1974</v>
      </c>
      <c r="C20" s="3">
        <v>4</v>
      </c>
      <c r="D20" s="26"/>
      <c r="E20" s="37"/>
      <c r="F20" s="3">
        <v>-19.1061852111244</v>
      </c>
      <c r="G20" s="3">
        <v>-70.0234192037471</v>
      </c>
      <c r="H20" s="3">
        <v>-64.9253731343284</v>
      </c>
      <c r="I20" s="3">
        <v>174.145299145299</v>
      </c>
      <c r="J20" s="3">
        <v>135.779816513761</v>
      </c>
      <c r="K20" s="3">
        <v>-68.75</v>
      </c>
      <c r="L20" s="3"/>
      <c r="M20" s="3">
        <v>-2.7027027027027</v>
      </c>
      <c r="N20" s="3">
        <v>2.68292682926829</v>
      </c>
      <c r="O20" s="3">
        <v>34.5410628019324</v>
      </c>
      <c r="P20" s="3">
        <v>-11.4795918367347</v>
      </c>
      <c r="Q20" s="3"/>
      <c r="R20" s="3">
        <v>-36.2964078623001</v>
      </c>
      <c r="S20" s="24">
        <v>-23.7607693504771</v>
      </c>
      <c r="T20" s="7">
        <v>-79.2561259318473</v>
      </c>
      <c r="U20" s="7">
        <v>-73.4863837545001</v>
      </c>
      <c r="V20" s="7">
        <v>169.119247105273</v>
      </c>
      <c r="W20" s="7">
        <v>129.41212050178</v>
      </c>
      <c r="X20" s="7">
        <v>-76.6803425924797</v>
      </c>
      <c r="Y20" s="21"/>
      <c r="Z20" s="7">
        <v>-9.65781908225483</v>
      </c>
      <c r="AA20" s="7">
        <v>-3.6071332148671</v>
      </c>
      <c r="AB20" s="7">
        <v>28.9404783202468</v>
      </c>
      <c r="AC20" s="21">
        <v>-19.5805769051868</v>
      </c>
      <c r="AD20" s="21"/>
      <c r="AE20" s="21"/>
      <c r="AF20" s="24">
        <v>-14.4516010717716</v>
      </c>
      <c r="AG20" s="7">
        <v>-60.7907124756468</v>
      </c>
      <c r="AH20" s="7">
        <v>-56.3643625141566</v>
      </c>
      <c r="AI20" s="7">
        <v>179.171351185326</v>
      </c>
      <c r="AJ20" s="7">
        <v>142.147512525742</v>
      </c>
      <c r="AK20" s="7">
        <v>-60.8196574075203</v>
      </c>
      <c r="AL20" s="21"/>
      <c r="AM20" s="7">
        <v>4.25241367684943</v>
      </c>
      <c r="AN20" s="7">
        <v>8.97298687340368</v>
      </c>
      <c r="AO20" s="7">
        <v>40.1416472836179</v>
      </c>
      <c r="AP20" s="21">
        <v>-3.37860676828259</v>
      </c>
      <c r="AQ20" s="21"/>
      <c r="AR20" s="21"/>
    </row>
    <row r="21" spans="1:44" s="4" customFormat="1" ht="12" customHeight="1">
      <c r="A21" s="32" t="s">
        <v>107</v>
      </c>
      <c r="B21" s="3">
        <v>1975</v>
      </c>
      <c r="C21" s="3">
        <v>1</v>
      </c>
      <c r="D21" s="26"/>
      <c r="E21" s="37"/>
      <c r="F21" s="3">
        <v>-23.3954624528857</v>
      </c>
      <c r="G21" s="3">
        <v>-70.6263498920086</v>
      </c>
      <c r="H21" s="3">
        <v>-52.1739130434783</v>
      </c>
      <c r="I21" s="3">
        <v>169.731800766284</v>
      </c>
      <c r="J21" s="3">
        <v>108.865979381443</v>
      </c>
      <c r="K21" s="3">
        <v>-93.3333333333333</v>
      </c>
      <c r="L21" s="3"/>
      <c r="M21" s="3">
        <v>2.05761316872428</v>
      </c>
      <c r="N21" s="3">
        <v>-6.85840707964602</v>
      </c>
      <c r="O21" s="3">
        <v>41.49377593361</v>
      </c>
      <c r="P21" s="3">
        <v>-36.6071428571429</v>
      </c>
      <c r="Q21" s="3"/>
      <c r="R21" s="3">
        <v>-34.6913447713322</v>
      </c>
      <c r="S21" s="24">
        <v>-27.5376002394352</v>
      </c>
      <c r="T21" s="7">
        <v>-78.6003826123979</v>
      </c>
      <c r="U21" s="7">
        <v>-59.3167326581021</v>
      </c>
      <c r="V21" s="7">
        <v>165.410856511302</v>
      </c>
      <c r="W21" s="7">
        <v>102.904142859049</v>
      </c>
      <c r="X21" s="7">
        <v>-99.4583483621457</v>
      </c>
      <c r="Y21" s="21"/>
      <c r="Z21" s="7">
        <v>-5.20681821412707</v>
      </c>
      <c r="AA21" s="7">
        <v>-12.3644725338899</v>
      </c>
      <c r="AB21" s="7">
        <v>35.5249101132065</v>
      </c>
      <c r="AC21" s="21">
        <v>-43.7500493366784</v>
      </c>
      <c r="AD21" s="21"/>
      <c r="AE21" s="21"/>
      <c r="AF21" s="24">
        <v>-19.2533246663362</v>
      </c>
      <c r="AG21" s="7">
        <v>-62.6523171716193</v>
      </c>
      <c r="AH21" s="7">
        <v>-45.0310934288544</v>
      </c>
      <c r="AI21" s="7">
        <v>174.052745021265</v>
      </c>
      <c r="AJ21" s="7">
        <v>114.827815903838</v>
      </c>
      <c r="AK21" s="7">
        <v>-87.2083183045209</v>
      </c>
      <c r="AL21" s="21"/>
      <c r="AM21" s="7">
        <v>9.32204455157563</v>
      </c>
      <c r="AN21" s="7">
        <v>-1.35234162540217</v>
      </c>
      <c r="AO21" s="7">
        <v>47.4626417540135</v>
      </c>
      <c r="AP21" s="21">
        <v>-29.4642363776073</v>
      </c>
      <c r="AQ21" s="21"/>
      <c r="AR21" s="21"/>
    </row>
    <row r="22" spans="1:44" s="4" customFormat="1" ht="12" customHeight="1">
      <c r="A22" s="32" t="s">
        <v>108</v>
      </c>
      <c r="B22" s="3">
        <v>1975</v>
      </c>
      <c r="C22" s="3">
        <v>2</v>
      </c>
      <c r="D22" s="26"/>
      <c r="E22" s="37"/>
      <c r="F22" s="3">
        <v>-15.7190039091087</v>
      </c>
      <c r="G22" s="3">
        <v>-101.932367149758</v>
      </c>
      <c r="H22" s="3">
        <v>-38.9033942558747</v>
      </c>
      <c r="I22" s="3">
        <v>128.854625550661</v>
      </c>
      <c r="J22" s="3">
        <v>51.0948905109489</v>
      </c>
      <c r="K22" s="3">
        <v>-93.9110070257611</v>
      </c>
      <c r="L22" s="3"/>
      <c r="M22" s="3">
        <v>0.46189376443418</v>
      </c>
      <c r="N22" s="3">
        <v>0.50251256281407</v>
      </c>
      <c r="O22" s="3">
        <v>45.4767726161369</v>
      </c>
      <c r="P22" s="3">
        <v>-24.9370277078086</v>
      </c>
      <c r="Q22" s="3"/>
      <c r="R22" s="3">
        <v>-24.3756255563004</v>
      </c>
      <c r="S22" s="24">
        <v>-19.9311658093651</v>
      </c>
      <c r="T22" s="7">
        <v>-109.364473706708</v>
      </c>
      <c r="U22" s="7">
        <v>-47.4629952523508</v>
      </c>
      <c r="V22" s="7">
        <v>121.763471388878</v>
      </c>
      <c r="W22" s="7">
        <v>43.3266833003549</v>
      </c>
      <c r="X22" s="7">
        <v>-101.298511524844</v>
      </c>
      <c r="Y22" s="21"/>
      <c r="Z22" s="7">
        <v>-6.29018812628577</v>
      </c>
      <c r="AA22" s="7">
        <v>-4.32843322694306</v>
      </c>
      <c r="AB22" s="7">
        <v>39.1583973594193</v>
      </c>
      <c r="AC22" s="21">
        <v>-32.8201260452252</v>
      </c>
      <c r="AD22" s="21"/>
      <c r="AE22" s="21"/>
      <c r="AF22" s="24">
        <v>-11.5068420088524</v>
      </c>
      <c r="AG22" s="7">
        <v>-94.5002605928093</v>
      </c>
      <c r="AH22" s="7">
        <v>-30.3437932593985</v>
      </c>
      <c r="AI22" s="7">
        <v>135.945779712444</v>
      </c>
      <c r="AJ22" s="7">
        <v>58.863097721543</v>
      </c>
      <c r="AK22" s="7">
        <v>-86.5235025266787</v>
      </c>
      <c r="AL22" s="21"/>
      <c r="AM22" s="7">
        <v>7.21397565515413</v>
      </c>
      <c r="AN22" s="7">
        <v>5.3334583525712</v>
      </c>
      <c r="AO22" s="7">
        <v>51.7951478728546</v>
      </c>
      <c r="AP22" s="21">
        <v>-17.0539293703919</v>
      </c>
      <c r="AQ22" s="21"/>
      <c r="AR22" s="21"/>
    </row>
    <row r="23" spans="1:44" s="4" customFormat="1" ht="12" customHeight="1">
      <c r="A23" s="32" t="s">
        <v>109</v>
      </c>
      <c r="B23" s="3">
        <v>1975</v>
      </c>
      <c r="C23" s="3">
        <v>3</v>
      </c>
      <c r="D23" s="26"/>
      <c r="E23" s="37"/>
      <c r="F23" s="3">
        <v>-18.6007274877296</v>
      </c>
      <c r="G23" s="3">
        <v>-84.2794759825327</v>
      </c>
      <c r="H23" s="3">
        <v>-23.7556561085973</v>
      </c>
      <c r="I23" s="3">
        <v>100.835073068894</v>
      </c>
      <c r="J23" s="3">
        <v>44.273127753304</v>
      </c>
      <c r="K23" s="3">
        <v>-86.6071428571429</v>
      </c>
      <c r="L23" s="3"/>
      <c r="M23" s="3">
        <v>-6.1965811965812</v>
      </c>
      <c r="N23" s="3">
        <v>-6.95067264573991</v>
      </c>
      <c r="O23" s="3">
        <v>34.6067415730337</v>
      </c>
      <c r="P23" s="3">
        <v>-37.5</v>
      </c>
      <c r="Q23" s="3"/>
      <c r="R23" s="3">
        <v>-20.5283490869387</v>
      </c>
      <c r="S23" s="24">
        <v>-22.5347416443081</v>
      </c>
      <c r="T23" s="7">
        <v>-92.1869783561432</v>
      </c>
      <c r="U23" s="7">
        <v>-31.4967588509086</v>
      </c>
      <c r="V23" s="7">
        <v>93.3719335658283</v>
      </c>
      <c r="W23" s="7">
        <v>37.4667738454199</v>
      </c>
      <c r="X23" s="7">
        <v>-93.4482505915348</v>
      </c>
      <c r="Y23" s="21"/>
      <c r="Z23" s="7">
        <v>-12.1138681776186</v>
      </c>
      <c r="AA23" s="7">
        <v>-12.021533803272</v>
      </c>
      <c r="AB23" s="7">
        <v>28.9822165252197</v>
      </c>
      <c r="AC23" s="21">
        <v>-44.728535028345</v>
      </c>
      <c r="AD23" s="21"/>
      <c r="AE23" s="21"/>
      <c r="AF23" s="24">
        <v>-14.6667133311511</v>
      </c>
      <c r="AG23" s="7">
        <v>-76.3719736089222</v>
      </c>
      <c r="AH23" s="7">
        <v>-16.014553366286</v>
      </c>
      <c r="AI23" s="7">
        <v>108.298212571959</v>
      </c>
      <c r="AJ23" s="7">
        <v>51.079481661188</v>
      </c>
      <c r="AK23" s="7">
        <v>-79.7660351227509</v>
      </c>
      <c r="AL23" s="21"/>
      <c r="AM23" s="7">
        <v>-0.279294215543827</v>
      </c>
      <c r="AN23" s="7">
        <v>-1.87981148820778</v>
      </c>
      <c r="AO23" s="7">
        <v>40.2312666208477</v>
      </c>
      <c r="AP23" s="21">
        <v>-30.271464971655</v>
      </c>
      <c r="AQ23" s="21"/>
      <c r="AR23" s="21"/>
    </row>
    <row r="24" spans="1:44" s="4" customFormat="1" ht="12" customHeight="1">
      <c r="A24" s="32" t="s">
        <v>110</v>
      </c>
      <c r="B24" s="3">
        <v>1975</v>
      </c>
      <c r="C24" s="3">
        <v>4</v>
      </c>
      <c r="D24" s="26"/>
      <c r="E24" s="37"/>
      <c r="F24" s="3">
        <v>-17.4864333120106</v>
      </c>
      <c r="G24" s="3">
        <v>-97.1374045801527</v>
      </c>
      <c r="H24" s="3">
        <v>-41.7879417879418</v>
      </c>
      <c r="I24" s="3">
        <v>83.005366726297</v>
      </c>
      <c r="J24" s="3">
        <v>33.921568627451</v>
      </c>
      <c r="K24" s="3">
        <v>-94.3579766536965</v>
      </c>
      <c r="L24" s="3"/>
      <c r="M24" s="3">
        <v>-6.43382352941176</v>
      </c>
      <c r="N24" s="3">
        <v>-2.57936507936508</v>
      </c>
      <c r="O24" s="3">
        <v>36.0074626865672</v>
      </c>
      <c r="P24" s="3">
        <v>-19.1446028513238</v>
      </c>
      <c r="Q24" s="3"/>
      <c r="R24" s="3">
        <v>-27.3588381434235</v>
      </c>
      <c r="S24" s="24">
        <v>-21.411660501806</v>
      </c>
      <c r="T24" s="7">
        <v>-104.266523882229</v>
      </c>
      <c r="U24" s="7">
        <v>-49.0962970395123</v>
      </c>
      <c r="V24" s="7">
        <v>76.8378483047336</v>
      </c>
      <c r="W24" s="7">
        <v>27.8595932266167</v>
      </c>
      <c r="X24" s="7">
        <v>-101.157751492679</v>
      </c>
      <c r="Y24" s="21"/>
      <c r="Z24" s="7">
        <v>-12.3677131710114</v>
      </c>
      <c r="AA24" s="7">
        <v>-7.51356816709255</v>
      </c>
      <c r="AB24" s="7">
        <v>30.438458644353</v>
      </c>
      <c r="AC24" s="21">
        <v>-26.4036051768682</v>
      </c>
      <c r="AD24" s="21"/>
      <c r="AE24" s="21"/>
      <c r="AF24" s="24">
        <v>-13.5612061222152</v>
      </c>
      <c r="AG24" s="7">
        <v>-90.0082852780762</v>
      </c>
      <c r="AH24" s="7">
        <v>-34.4795865363713</v>
      </c>
      <c r="AI24" s="7">
        <v>89.1728851478603</v>
      </c>
      <c r="AJ24" s="7">
        <v>39.9835440282853</v>
      </c>
      <c r="AK24" s="7">
        <v>-87.558201814714</v>
      </c>
      <c r="AL24" s="21"/>
      <c r="AM24" s="7">
        <v>-0.499933887812107</v>
      </c>
      <c r="AN24" s="7">
        <v>2.35483800836239</v>
      </c>
      <c r="AO24" s="7">
        <v>41.5764667287813</v>
      </c>
      <c r="AP24" s="21">
        <v>-11.8856005257795</v>
      </c>
      <c r="AQ24" s="21"/>
      <c r="AR24" s="21"/>
    </row>
    <row r="25" spans="1:44" s="4" customFormat="1" ht="12" customHeight="1">
      <c r="A25" s="32" t="s">
        <v>111</v>
      </c>
      <c r="B25" s="3">
        <v>1976</v>
      </c>
      <c r="C25" s="3">
        <v>1</v>
      </c>
      <c r="D25" s="26"/>
      <c r="E25" s="37"/>
      <c r="F25" s="3">
        <v>-19.6394151262839</v>
      </c>
      <c r="G25" s="3">
        <v>-98.8142292490119</v>
      </c>
      <c r="H25" s="3">
        <v>-36.5702479338843</v>
      </c>
      <c r="I25" s="3">
        <v>60.9174311926606</v>
      </c>
      <c r="J25" s="3">
        <v>20.9486166007905</v>
      </c>
      <c r="K25" s="3">
        <v>-107.171314741036</v>
      </c>
      <c r="L25" s="3"/>
      <c r="M25" s="3">
        <v>-15.3136531365314</v>
      </c>
      <c r="N25" s="3">
        <v>-7.88461538461539</v>
      </c>
      <c r="O25" s="3">
        <v>37.9506641366224</v>
      </c>
      <c r="P25" s="3">
        <v>-18.7891440501044</v>
      </c>
      <c r="Q25" s="3"/>
      <c r="R25" s="3">
        <v>-27.4026163690199</v>
      </c>
      <c r="S25" s="24">
        <v>-23.609243532569</v>
      </c>
      <c r="T25" s="7">
        <v>-105.684134399927</v>
      </c>
      <c r="U25" s="7">
        <v>-43.571328793471</v>
      </c>
      <c r="V25" s="7">
        <v>54.5210713334321</v>
      </c>
      <c r="W25" s="7">
        <v>15.2792654935784</v>
      </c>
      <c r="X25" s="7">
        <v>-113.82019273816</v>
      </c>
      <c r="Y25" s="21"/>
      <c r="Z25" s="7">
        <v>-21.3734956835016</v>
      </c>
      <c r="AA25" s="7">
        <v>-12.6534765487385</v>
      </c>
      <c r="AB25" s="7">
        <v>32.40273542064</v>
      </c>
      <c r="AC25" s="21">
        <v>-26.174577995327</v>
      </c>
      <c r="AD25" s="21"/>
      <c r="AE25" s="21"/>
      <c r="AF25" s="24">
        <v>-15.6695867199987</v>
      </c>
      <c r="AG25" s="7">
        <v>-91.9443240980968</v>
      </c>
      <c r="AH25" s="7">
        <v>-29.5691670742975</v>
      </c>
      <c r="AI25" s="7">
        <v>67.313791051889</v>
      </c>
      <c r="AJ25" s="7">
        <v>26.6179677080027</v>
      </c>
      <c r="AK25" s="7">
        <v>-100.522436743912</v>
      </c>
      <c r="AL25" s="21"/>
      <c r="AM25" s="7">
        <v>-9.25381058956113</v>
      </c>
      <c r="AN25" s="7">
        <v>-3.11575422049228</v>
      </c>
      <c r="AO25" s="7">
        <v>43.4985928526048</v>
      </c>
      <c r="AP25" s="21">
        <v>-11.4037101048818</v>
      </c>
      <c r="AQ25" s="21"/>
      <c r="AR25" s="21"/>
    </row>
    <row r="26" spans="1:44" s="4" customFormat="1" ht="12" customHeight="1">
      <c r="A26" s="32" t="s">
        <v>112</v>
      </c>
      <c r="B26" s="3">
        <v>1976</v>
      </c>
      <c r="C26" s="3">
        <v>2</v>
      </c>
      <c r="D26" s="26"/>
      <c r="E26" s="37"/>
      <c r="F26" s="3">
        <v>0.150178575419173</v>
      </c>
      <c r="G26" s="3">
        <v>-50.5154639175258</v>
      </c>
      <c r="H26" s="3">
        <v>13.0434782608696</v>
      </c>
      <c r="I26" s="3">
        <v>66.1538461538462</v>
      </c>
      <c r="J26" s="3">
        <v>40.956340956341</v>
      </c>
      <c r="K26" s="3">
        <v>-49.1596638655462</v>
      </c>
      <c r="L26" s="3"/>
      <c r="M26" s="3">
        <v>-14.7637795275591</v>
      </c>
      <c r="N26" s="3">
        <v>5.4989816700611</v>
      </c>
      <c r="O26" s="3">
        <v>36.4541832669323</v>
      </c>
      <c r="P26" s="3">
        <v>-3.17796610169492</v>
      </c>
      <c r="Q26" s="3"/>
      <c r="R26" s="3">
        <v>4.09604525569526</v>
      </c>
      <c r="S26" s="24">
        <v>-3.09229952210918</v>
      </c>
      <c r="T26" s="7">
        <v>-58.1186511403079</v>
      </c>
      <c r="U26" s="7">
        <v>6.9485171510216</v>
      </c>
      <c r="V26" s="7">
        <v>59.9037439075299</v>
      </c>
      <c r="W26" s="7">
        <v>35.570772499173</v>
      </c>
      <c r="X26" s="7">
        <v>-57.3929639337296</v>
      </c>
      <c r="Y26" s="21"/>
      <c r="Z26" s="7">
        <v>-19.9442428651718</v>
      </c>
      <c r="AA26" s="7">
        <v>1.35562452103628</v>
      </c>
      <c r="AB26" s="7">
        <v>31.0629016947418</v>
      </c>
      <c r="AC26" s="21">
        <v>-10.2633780699051</v>
      </c>
      <c r="AD26" s="21"/>
      <c r="AE26" s="21"/>
      <c r="AF26" s="24">
        <v>3.39265667294753</v>
      </c>
      <c r="AG26" s="7">
        <v>-42.9122766947436</v>
      </c>
      <c r="AH26" s="7">
        <v>19.1384393707175</v>
      </c>
      <c r="AI26" s="7">
        <v>72.4039484001624</v>
      </c>
      <c r="AJ26" s="7">
        <v>46.3419094135089</v>
      </c>
      <c r="AK26" s="7">
        <v>-40.9263637973629</v>
      </c>
      <c r="AL26" s="21"/>
      <c r="AM26" s="7">
        <v>-9.58331618994634</v>
      </c>
      <c r="AN26" s="7">
        <v>9.64233881908591</v>
      </c>
      <c r="AO26" s="7">
        <v>41.8454648391227</v>
      </c>
      <c r="AP26" s="21">
        <v>3.90744586651522</v>
      </c>
      <c r="AQ26" s="21"/>
      <c r="AR26" s="21"/>
    </row>
    <row r="27" spans="1:44" s="4" customFormat="1" ht="12" customHeight="1">
      <c r="A27" s="32" t="s">
        <v>113</v>
      </c>
      <c r="B27" s="3">
        <v>1976</v>
      </c>
      <c r="C27" s="3">
        <v>3</v>
      </c>
      <c r="D27" s="26"/>
      <c r="E27" s="37"/>
      <c r="F27" s="3">
        <v>8.9899915604553</v>
      </c>
      <c r="G27" s="3">
        <v>5.33333333333333</v>
      </c>
      <c r="H27" s="3">
        <v>32.0843091334895</v>
      </c>
      <c r="I27" s="3">
        <v>70.0413223140496</v>
      </c>
      <c r="J27" s="3">
        <v>64.2701525054466</v>
      </c>
      <c r="K27" s="3">
        <v>-13.4529147982063</v>
      </c>
      <c r="L27" s="3"/>
      <c r="M27" s="3">
        <v>-8.05084745762712</v>
      </c>
      <c r="N27" s="3">
        <v>5.36912751677852</v>
      </c>
      <c r="O27" s="3">
        <v>31.5677966101695</v>
      </c>
      <c r="P27" s="3">
        <v>6.55737704918033</v>
      </c>
      <c r="Q27" s="3"/>
      <c r="R27" s="3">
        <v>13.5515336153639</v>
      </c>
      <c r="S27" s="24">
        <v>5.2726369999615</v>
      </c>
      <c r="T27" s="7">
        <v>-2.99400928543312</v>
      </c>
      <c r="U27" s="7">
        <v>25.9008713127172</v>
      </c>
      <c r="V27" s="7">
        <v>64.2861025622822</v>
      </c>
      <c r="W27" s="7">
        <v>58.2640336952099</v>
      </c>
      <c r="X27" s="7">
        <v>-22.4255052787651</v>
      </c>
      <c r="Y27" s="21"/>
      <c r="Z27" s="7">
        <v>-13.4218542910557</v>
      </c>
      <c r="AA27" s="7">
        <v>0.834513685163034</v>
      </c>
      <c r="AB27" s="7">
        <v>26.1165809187892</v>
      </c>
      <c r="AC27" s="21">
        <v>-1.24374633514944</v>
      </c>
      <c r="AD27" s="21"/>
      <c r="AE27" s="21"/>
      <c r="AF27" s="24">
        <v>12.7073461209491</v>
      </c>
      <c r="AG27" s="7">
        <v>13.6606759520998</v>
      </c>
      <c r="AH27" s="7">
        <v>38.2677469542617</v>
      </c>
      <c r="AI27" s="7">
        <v>75.7965420658169</v>
      </c>
      <c r="AJ27" s="7">
        <v>70.2762713156833</v>
      </c>
      <c r="AK27" s="7">
        <v>-4.48032431764746</v>
      </c>
      <c r="AL27" s="21"/>
      <c r="AM27" s="7">
        <v>-2.67984062419855</v>
      </c>
      <c r="AN27" s="7">
        <v>9.90374134839401</v>
      </c>
      <c r="AO27" s="7">
        <v>37.0190123015498</v>
      </c>
      <c r="AP27" s="21">
        <v>14.3585004335101</v>
      </c>
      <c r="AQ27" s="21"/>
      <c r="AR27" s="21"/>
    </row>
    <row r="28" spans="1:44" s="4" customFormat="1" ht="12" customHeight="1">
      <c r="A28" s="32" t="s">
        <v>114</v>
      </c>
      <c r="B28" s="3">
        <v>1976</v>
      </c>
      <c r="C28" s="3">
        <v>4</v>
      </c>
      <c r="D28" s="26"/>
      <c r="E28" s="37"/>
      <c r="F28" s="3">
        <v>2.70135818147983</v>
      </c>
      <c r="G28" s="3">
        <v>-1.32827324478178</v>
      </c>
      <c r="H28" s="3">
        <v>11.377245508982</v>
      </c>
      <c r="I28" s="3">
        <v>61.4695340501792</v>
      </c>
      <c r="J28" s="3">
        <v>53.5372848948375</v>
      </c>
      <c r="K28" s="3">
        <v>-25.3875968992248</v>
      </c>
      <c r="L28" s="3"/>
      <c r="M28" s="3">
        <v>-6.61896243291592</v>
      </c>
      <c r="N28" s="3">
        <v>4.24354243542435</v>
      </c>
      <c r="O28" s="3">
        <v>39.4927536231884</v>
      </c>
      <c r="P28" s="3">
        <v>1.80360721442886</v>
      </c>
      <c r="Q28" s="3"/>
      <c r="R28" s="3">
        <v>2.63520926243312</v>
      </c>
      <c r="S28" s="24">
        <v>-0.597374496717376</v>
      </c>
      <c r="T28" s="7">
        <v>-8.43957326127083</v>
      </c>
      <c r="U28" s="7">
        <v>5.3292699516078</v>
      </c>
      <c r="V28" s="7">
        <v>55.7123784628042</v>
      </c>
      <c r="W28" s="7">
        <v>48.0229525166438</v>
      </c>
      <c r="X28" s="7">
        <v>-33.3425356107569</v>
      </c>
      <c r="Y28" s="21"/>
      <c r="Z28" s="7">
        <v>-11.6869925786131</v>
      </c>
      <c r="AA28" s="7">
        <v>0.14807509838198</v>
      </c>
      <c r="AB28" s="7">
        <v>34.1511160147226</v>
      </c>
      <c r="AC28" s="21">
        <v>-5.49766400675381</v>
      </c>
      <c r="AD28" s="21"/>
      <c r="AE28" s="21"/>
      <c r="AF28" s="24">
        <v>6.00009085967704</v>
      </c>
      <c r="AG28" s="7">
        <v>5.78302677170726</v>
      </c>
      <c r="AH28" s="7">
        <v>17.4252210663563</v>
      </c>
      <c r="AI28" s="7">
        <v>67.2266896375543</v>
      </c>
      <c r="AJ28" s="7">
        <v>59.0516172730312</v>
      </c>
      <c r="AK28" s="7">
        <v>-17.4326581876928</v>
      </c>
      <c r="AL28" s="21"/>
      <c r="AM28" s="7">
        <v>-1.55093228721872</v>
      </c>
      <c r="AN28" s="7">
        <v>8.33900977246673</v>
      </c>
      <c r="AO28" s="7">
        <v>44.8343912316542</v>
      </c>
      <c r="AP28" s="21">
        <v>9.10487843561152</v>
      </c>
      <c r="AQ28" s="21"/>
      <c r="AR28" s="21"/>
    </row>
    <row r="29" spans="1:44" s="4" customFormat="1" ht="12" customHeight="1">
      <c r="A29" s="32" t="s">
        <v>115</v>
      </c>
      <c r="B29" s="3">
        <v>1977</v>
      </c>
      <c r="C29" s="3">
        <v>1</v>
      </c>
      <c r="D29" s="26"/>
      <c r="E29" s="37"/>
      <c r="F29" s="3">
        <v>-10.9836551081553</v>
      </c>
      <c r="G29" s="3">
        <v>-39.8</v>
      </c>
      <c r="H29" s="3">
        <v>-17.8571428571429</v>
      </c>
      <c r="I29" s="3">
        <v>57.3283858998145</v>
      </c>
      <c r="J29" s="3">
        <v>52.8942115768463</v>
      </c>
      <c r="K29" s="3">
        <v>-69.140625</v>
      </c>
      <c r="L29" s="3"/>
      <c r="M29" s="3">
        <v>-8.95522388059701</v>
      </c>
      <c r="N29" s="3">
        <v>-8.49802371541502</v>
      </c>
      <c r="O29" s="3">
        <v>39.2045454545455</v>
      </c>
      <c r="P29" s="3">
        <v>-8.62422997946612</v>
      </c>
      <c r="Q29" s="3"/>
      <c r="R29" s="3">
        <v>-18.352767996049</v>
      </c>
      <c r="S29" s="24">
        <v>-14.5621516491333</v>
      </c>
      <c r="T29" s="7">
        <v>-46.5941504865338</v>
      </c>
      <c r="U29" s="7">
        <v>-24.4241869495375</v>
      </c>
      <c r="V29" s="7">
        <v>51.9070609055689</v>
      </c>
      <c r="W29" s="7">
        <v>47.5129005613978</v>
      </c>
      <c r="X29" s="7">
        <v>-76.1146494049543</v>
      </c>
      <c r="Y29" s="21"/>
      <c r="Z29" s="7">
        <v>-14.1275683549389</v>
      </c>
      <c r="AA29" s="7">
        <v>-13.204588898771</v>
      </c>
      <c r="AB29" s="7">
        <v>33.978200294551</v>
      </c>
      <c r="AC29" s="21">
        <v>-15.6760646111043</v>
      </c>
      <c r="AD29" s="21"/>
      <c r="AE29" s="21"/>
      <c r="AF29" s="24">
        <v>-7.40515856717717</v>
      </c>
      <c r="AG29" s="7">
        <v>-33.0058495134662</v>
      </c>
      <c r="AH29" s="7">
        <v>-11.2900987647482</v>
      </c>
      <c r="AI29" s="7">
        <v>62.74971089406</v>
      </c>
      <c r="AJ29" s="7">
        <v>58.2755225922948</v>
      </c>
      <c r="AK29" s="7">
        <v>-62.1666005950456</v>
      </c>
      <c r="AL29" s="21"/>
      <c r="AM29" s="7">
        <v>-3.78287940625515</v>
      </c>
      <c r="AN29" s="7">
        <v>-3.79145853205904</v>
      </c>
      <c r="AO29" s="7">
        <v>44.4308906145399</v>
      </c>
      <c r="AP29" s="21">
        <v>-1.5723953478279</v>
      </c>
      <c r="AQ29" s="21"/>
      <c r="AR29" s="21"/>
    </row>
    <row r="30" spans="1:44" s="4" customFormat="1" ht="12" customHeight="1">
      <c r="A30" s="32" t="s">
        <v>116</v>
      </c>
      <c r="B30" s="3">
        <v>1977</v>
      </c>
      <c r="C30" s="3">
        <v>2</v>
      </c>
      <c r="D30" s="26"/>
      <c r="E30" s="37"/>
      <c r="F30" s="3">
        <v>5.92340785698014</v>
      </c>
      <c r="G30" s="3">
        <v>-1.9723865877712</v>
      </c>
      <c r="H30" s="3">
        <v>4.375</v>
      </c>
      <c r="I30" s="3">
        <v>67.2661870503597</v>
      </c>
      <c r="J30" s="3">
        <v>62.8352490421456</v>
      </c>
      <c r="K30" s="3">
        <v>-24.0704500978474</v>
      </c>
      <c r="L30" s="3"/>
      <c r="M30" s="3">
        <v>2.17391304347826</v>
      </c>
      <c r="N30" s="3">
        <v>3.40264650283554</v>
      </c>
      <c r="O30" s="3">
        <v>37.2222222222222</v>
      </c>
      <c r="P30" s="3">
        <v>13.7420718816068</v>
      </c>
      <c r="Q30" s="3"/>
      <c r="R30" s="3">
        <v>-1.2863614583523</v>
      </c>
      <c r="S30" s="24">
        <v>2.40625961237701</v>
      </c>
      <c r="T30" s="7">
        <v>-9.20988447584999</v>
      </c>
      <c r="U30" s="7">
        <v>-2.14059384895904</v>
      </c>
      <c r="V30" s="7">
        <v>61.4425374846783</v>
      </c>
      <c r="W30" s="7">
        <v>57.6560228460508</v>
      </c>
      <c r="X30" s="7">
        <v>-32.3709031223398</v>
      </c>
      <c r="Y30" s="21"/>
      <c r="Z30" s="7">
        <v>-3.0461433525698</v>
      </c>
      <c r="AA30" s="7">
        <v>-0.880558676456817</v>
      </c>
      <c r="AB30" s="7">
        <v>32.0820370185384</v>
      </c>
      <c r="AC30" s="21">
        <v>6.58044112192696</v>
      </c>
      <c r="AD30" s="21"/>
      <c r="AE30" s="21"/>
      <c r="AF30" s="24">
        <v>9.44055610158328</v>
      </c>
      <c r="AG30" s="7">
        <v>5.26511130030758</v>
      </c>
      <c r="AH30" s="7">
        <v>10.890593848959</v>
      </c>
      <c r="AI30" s="7">
        <v>73.0898366160412</v>
      </c>
      <c r="AJ30" s="7">
        <v>68.0144752382404</v>
      </c>
      <c r="AK30" s="7">
        <v>-15.7699970733549</v>
      </c>
      <c r="AL30" s="21"/>
      <c r="AM30" s="7">
        <v>7.39396943952632</v>
      </c>
      <c r="AN30" s="7">
        <v>7.6858516821279</v>
      </c>
      <c r="AO30" s="7">
        <v>42.3624074259061</v>
      </c>
      <c r="AP30" s="21">
        <v>20.9037026412866</v>
      </c>
      <c r="AQ30" s="21"/>
      <c r="AR30" s="21"/>
    </row>
    <row r="31" spans="1:44" s="4" customFormat="1" ht="12" customHeight="1">
      <c r="A31" s="32" t="s">
        <v>117</v>
      </c>
      <c r="B31" s="3">
        <v>1977</v>
      </c>
      <c r="C31" s="3">
        <v>3</v>
      </c>
      <c r="D31" s="26"/>
      <c r="E31" s="37"/>
      <c r="F31" s="3">
        <v>7.47372829262291</v>
      </c>
      <c r="G31" s="3">
        <v>23.1182795698925</v>
      </c>
      <c r="H31" s="3">
        <v>17.8637200736648</v>
      </c>
      <c r="I31" s="3">
        <v>76.5723270440252</v>
      </c>
      <c r="J31" s="3">
        <v>67.7700348432056</v>
      </c>
      <c r="K31" s="3">
        <v>13.1756756756757</v>
      </c>
      <c r="L31" s="3"/>
      <c r="M31" s="3">
        <v>0</v>
      </c>
      <c r="N31" s="3">
        <v>7.13101160862355</v>
      </c>
      <c r="O31" s="3">
        <v>32.0785597381342</v>
      </c>
      <c r="P31" s="3">
        <v>4.90018148820327</v>
      </c>
      <c r="Q31" s="3"/>
      <c r="R31" s="3">
        <v>7.32218113137412</v>
      </c>
      <c r="S31" s="24">
        <v>4.21628381229435</v>
      </c>
      <c r="T31" s="7">
        <v>16.4739162528755</v>
      </c>
      <c r="U31" s="7">
        <v>12.0193824200207</v>
      </c>
      <c r="V31" s="7">
        <v>71.5036207338547</v>
      </c>
      <c r="W31" s="7">
        <v>62.6166360163443</v>
      </c>
      <c r="X31" s="7">
        <v>5.85774849195412</v>
      </c>
      <c r="Y31" s="21"/>
      <c r="Z31" s="7">
        <v>-4.5190845396798</v>
      </c>
      <c r="AA31" s="7">
        <v>2.99132235184499</v>
      </c>
      <c r="AB31" s="7">
        <v>27.1556610556563</v>
      </c>
      <c r="AC31" s="21">
        <v>-1.79561593875014</v>
      </c>
      <c r="AD31" s="21"/>
      <c r="AE31" s="21"/>
      <c r="AF31" s="24">
        <v>10.7311727729515</v>
      </c>
      <c r="AG31" s="7">
        <v>29.7626428869094</v>
      </c>
      <c r="AH31" s="7">
        <v>23.708057727309</v>
      </c>
      <c r="AI31" s="7">
        <v>81.6410333541956</v>
      </c>
      <c r="AJ31" s="7">
        <v>72.9234336700668</v>
      </c>
      <c r="AK31" s="7">
        <v>20.4936028593972</v>
      </c>
      <c r="AL31" s="21"/>
      <c r="AM31" s="7">
        <v>4.5190845396798</v>
      </c>
      <c r="AN31" s="7">
        <v>11.2707008654021</v>
      </c>
      <c r="AO31" s="7">
        <v>37.0014584206121</v>
      </c>
      <c r="AP31" s="21">
        <v>11.5959789151567</v>
      </c>
      <c r="AQ31" s="21"/>
      <c r="AR31" s="21"/>
    </row>
    <row r="32" spans="1:44" s="4" customFormat="1" ht="12" customHeight="1">
      <c r="A32" s="32" t="s">
        <v>118</v>
      </c>
      <c r="B32" s="3">
        <v>1977</v>
      </c>
      <c r="C32" s="3">
        <v>4</v>
      </c>
      <c r="D32" s="26"/>
      <c r="E32" s="37"/>
      <c r="F32" s="3">
        <v>2.13767037915645</v>
      </c>
      <c r="G32" s="3">
        <v>23.9651416122004</v>
      </c>
      <c r="H32" s="3">
        <v>7.52941176470588</v>
      </c>
      <c r="I32" s="3">
        <v>75.4980079681275</v>
      </c>
      <c r="J32" s="3">
        <v>68.5714285714286</v>
      </c>
      <c r="K32" s="3">
        <v>16.6301969365427</v>
      </c>
      <c r="L32" s="3"/>
      <c r="M32" s="3">
        <v>-5.26315789473684</v>
      </c>
      <c r="N32" s="3">
        <v>1.26050420168067</v>
      </c>
      <c r="O32" s="3">
        <v>28.8343558282209</v>
      </c>
      <c r="P32" s="3">
        <v>5.02392344497608</v>
      </c>
      <c r="Q32" s="3"/>
      <c r="R32" s="3">
        <v>-0.780226726576795</v>
      </c>
      <c r="S32" s="24">
        <v>-1.78493201515751</v>
      </c>
      <c r="T32" s="7">
        <v>16.2747762205469</v>
      </c>
      <c r="U32" s="7">
        <v>0.687372863592743</v>
      </c>
      <c r="V32" s="7">
        <v>69.7161012981277</v>
      </c>
      <c r="W32" s="7">
        <v>63.2887913979509</v>
      </c>
      <c r="X32" s="7">
        <v>8.33398086020339</v>
      </c>
      <c r="Y32" s="21"/>
      <c r="Z32" s="7">
        <v>-10.659781505655</v>
      </c>
      <c r="AA32" s="7">
        <v>-3.65009260798873</v>
      </c>
      <c r="AB32" s="7">
        <v>23.4761370200868</v>
      </c>
      <c r="AC32" s="21">
        <v>-2.77457785315618</v>
      </c>
      <c r="AD32" s="21"/>
      <c r="AE32" s="21"/>
      <c r="AF32" s="24">
        <v>6.0602727734704</v>
      </c>
      <c r="AG32" s="7">
        <v>31.655507003854</v>
      </c>
      <c r="AH32" s="7">
        <v>14.371450665819</v>
      </c>
      <c r="AI32" s="7">
        <v>81.2799146381273</v>
      </c>
      <c r="AJ32" s="7">
        <v>73.8540657449062</v>
      </c>
      <c r="AK32" s="7">
        <v>24.926413012882</v>
      </c>
      <c r="AL32" s="21"/>
      <c r="AM32" s="7">
        <v>0.133465716181328</v>
      </c>
      <c r="AN32" s="7">
        <v>6.17110101135008</v>
      </c>
      <c r="AO32" s="7">
        <v>34.1925746363549</v>
      </c>
      <c r="AP32" s="21">
        <v>12.8224247431083</v>
      </c>
      <c r="AQ32" s="21"/>
      <c r="AR32" s="21"/>
    </row>
    <row r="33" spans="1:44" s="4" customFormat="1" ht="12" customHeight="1">
      <c r="A33" s="32" t="s">
        <v>119</v>
      </c>
      <c r="B33" s="3">
        <v>1978</v>
      </c>
      <c r="C33" s="3">
        <v>1</v>
      </c>
      <c r="D33" s="26"/>
      <c r="E33" s="37"/>
      <c r="F33" s="3">
        <v>7.09851223652622</v>
      </c>
      <c r="G33" s="3">
        <v>13.1889763779528</v>
      </c>
      <c r="H33" s="3">
        <v>7.21868365180467</v>
      </c>
      <c r="I33" s="3">
        <v>63.8447971781305</v>
      </c>
      <c r="J33" s="3">
        <v>55.9055118110236</v>
      </c>
      <c r="K33" s="3">
        <v>2.12355212355212</v>
      </c>
      <c r="L33" s="3"/>
      <c r="M33" s="3">
        <v>1.92982456140351</v>
      </c>
      <c r="N33" s="3">
        <v>6.56660412757974</v>
      </c>
      <c r="O33" s="3">
        <v>38.2978723404255</v>
      </c>
      <c r="P33" s="3">
        <v>12.678936605317</v>
      </c>
      <c r="Q33" s="3"/>
      <c r="R33" s="3">
        <v>1.71745917992213</v>
      </c>
      <c r="S33" s="24">
        <v>3.55119019574082</v>
      </c>
      <c r="T33" s="7">
        <v>6.79420587586707</v>
      </c>
      <c r="U33" s="7">
        <v>1.07439106636096</v>
      </c>
      <c r="V33" s="7">
        <v>58.7967241611154</v>
      </c>
      <c r="W33" s="7">
        <v>50.649286654803</v>
      </c>
      <c r="X33" s="7">
        <v>-5.62698568171992</v>
      </c>
      <c r="Y33" s="21"/>
      <c r="Z33" s="7">
        <v>-3.43278117046263</v>
      </c>
      <c r="AA33" s="7">
        <v>2.10845894962052</v>
      </c>
      <c r="AB33" s="7">
        <v>32.6541134886543</v>
      </c>
      <c r="AC33" s="21">
        <v>5.47759481573423</v>
      </c>
      <c r="AD33" s="21"/>
      <c r="AE33" s="21"/>
      <c r="AF33" s="24">
        <v>10.6458342773116</v>
      </c>
      <c r="AG33" s="7">
        <v>19.5837468800384</v>
      </c>
      <c r="AH33" s="7">
        <v>13.3629762372484</v>
      </c>
      <c r="AI33" s="7">
        <v>68.8928701951456</v>
      </c>
      <c r="AJ33" s="7">
        <v>61.1617369672443</v>
      </c>
      <c r="AK33" s="7">
        <v>9.87408992882417</v>
      </c>
      <c r="AL33" s="21"/>
      <c r="AM33" s="7">
        <v>7.29243029326964</v>
      </c>
      <c r="AN33" s="7">
        <v>11.024749305539</v>
      </c>
      <c r="AO33" s="7">
        <v>43.9416311921968</v>
      </c>
      <c r="AP33" s="21">
        <v>19.8802783948997</v>
      </c>
      <c r="AQ33" s="21"/>
      <c r="AR33" s="21"/>
    </row>
    <row r="34" spans="1:44" s="4" customFormat="1" ht="12" customHeight="1">
      <c r="A34" s="32" t="s">
        <v>120</v>
      </c>
      <c r="B34" s="3">
        <v>1978</v>
      </c>
      <c r="C34" s="3">
        <v>2</v>
      </c>
      <c r="D34" s="26"/>
      <c r="E34" s="37"/>
      <c r="F34" s="3">
        <v>6.2533085260358</v>
      </c>
      <c r="G34" s="3">
        <v>11.965811965812</v>
      </c>
      <c r="H34" s="3">
        <v>5.59440559440559</v>
      </c>
      <c r="I34" s="3">
        <v>58.6345381526104</v>
      </c>
      <c r="J34" s="3">
        <v>60.0436681222707</v>
      </c>
      <c r="K34" s="3">
        <v>-5.61555075593953</v>
      </c>
      <c r="L34" s="3"/>
      <c r="M34" s="3">
        <v>2.89256198347107</v>
      </c>
      <c r="N34" s="3">
        <v>3.46320346320346</v>
      </c>
      <c r="O34" s="3">
        <v>38.1856540084388</v>
      </c>
      <c r="P34" s="3">
        <v>13.0630630630631</v>
      </c>
      <c r="Q34" s="3"/>
      <c r="R34" s="3">
        <v>-0.646380180965544</v>
      </c>
      <c r="S34" s="24">
        <v>2.33658613341565</v>
      </c>
      <c r="T34" s="7">
        <v>4.47422918879755</v>
      </c>
      <c r="U34" s="7">
        <v>-1.07590001367846</v>
      </c>
      <c r="V34" s="7">
        <v>52.833843937075</v>
      </c>
      <c r="W34" s="7">
        <v>54.4927528346814</v>
      </c>
      <c r="X34" s="7">
        <v>-14.6307027571172</v>
      </c>
      <c r="Y34" s="21"/>
      <c r="Z34" s="7">
        <v>-3.66397596017492</v>
      </c>
      <c r="AA34" s="7">
        <v>-1.25550269525434</v>
      </c>
      <c r="AB34" s="7">
        <v>31.9369030704571</v>
      </c>
      <c r="AC34" s="21">
        <v>5.4542137643243</v>
      </c>
      <c r="AD34" s="21"/>
      <c r="AE34" s="21"/>
      <c r="AF34" s="24">
        <v>10.1700309186559</v>
      </c>
      <c r="AG34" s="7">
        <v>19.4573947428264</v>
      </c>
      <c r="AH34" s="7">
        <v>12.2647112024896</v>
      </c>
      <c r="AI34" s="7">
        <v>64.4352323681459</v>
      </c>
      <c r="AJ34" s="7">
        <v>65.5945834098601</v>
      </c>
      <c r="AK34" s="7">
        <v>3.39960124523817</v>
      </c>
      <c r="AL34" s="21"/>
      <c r="AM34" s="7">
        <v>9.44909992711707</v>
      </c>
      <c r="AN34" s="7">
        <v>8.18190962166126</v>
      </c>
      <c r="AO34" s="7">
        <v>44.4344049464206</v>
      </c>
      <c r="AP34" s="21">
        <v>20.6719123618018</v>
      </c>
      <c r="AQ34" s="21"/>
      <c r="AR34" s="21"/>
    </row>
    <row r="35" spans="1:44" s="4" customFormat="1" ht="12" customHeight="1">
      <c r="A35" s="32" t="s">
        <v>121</v>
      </c>
      <c r="B35" s="3">
        <v>1978</v>
      </c>
      <c r="C35" s="3">
        <v>3</v>
      </c>
      <c r="D35" s="26"/>
      <c r="E35" s="37"/>
      <c r="F35" s="3">
        <v>5.37140691398041</v>
      </c>
      <c r="G35" s="3">
        <v>19.4029850746269</v>
      </c>
      <c r="H35" s="3">
        <v>-4.04761904761905</v>
      </c>
      <c r="I35" s="3">
        <v>51.9114688128773</v>
      </c>
      <c r="J35" s="3">
        <v>46.5437788018433</v>
      </c>
      <c r="K35" s="3">
        <v>9.73451327433628</v>
      </c>
      <c r="L35" s="3"/>
      <c r="M35" s="3">
        <v>7.07070707070707</v>
      </c>
      <c r="N35" s="3">
        <v>7.83898305084746</v>
      </c>
      <c r="O35" s="3">
        <v>42.5661914460285</v>
      </c>
      <c r="P35" s="3">
        <v>10.6235565819861</v>
      </c>
      <c r="Q35" s="3"/>
      <c r="R35" s="3">
        <v>-3.27950270815587</v>
      </c>
      <c r="S35" s="24">
        <v>1.54125041122089</v>
      </c>
      <c r="T35" s="7">
        <v>11.628489324698</v>
      </c>
      <c r="U35" s="7">
        <v>-10.887484563533</v>
      </c>
      <c r="V35" s="7">
        <v>46.0819404759571</v>
      </c>
      <c r="W35" s="7">
        <v>40.5118699365707</v>
      </c>
      <c r="X35" s="7">
        <v>0.406558577095403</v>
      </c>
      <c r="Y35" s="21"/>
      <c r="Z35" s="7">
        <v>1.10518702980517</v>
      </c>
      <c r="AA35" s="7">
        <v>2.9894155903297</v>
      </c>
      <c r="AB35" s="7">
        <v>36.2476166669234</v>
      </c>
      <c r="AC35" s="21">
        <v>3.13425073613875</v>
      </c>
      <c r="AD35" s="21"/>
      <c r="AE35" s="21"/>
      <c r="AF35" s="24">
        <v>9.20156341673993</v>
      </c>
      <c r="AG35" s="7">
        <v>27.1774808245558</v>
      </c>
      <c r="AH35" s="7">
        <v>2.79224646829491</v>
      </c>
      <c r="AI35" s="7">
        <v>57.7409971497974</v>
      </c>
      <c r="AJ35" s="7">
        <v>52.5756876671159</v>
      </c>
      <c r="AK35" s="7">
        <v>19.0624679715772</v>
      </c>
      <c r="AL35" s="21"/>
      <c r="AM35" s="7">
        <v>13.036227111609</v>
      </c>
      <c r="AN35" s="7">
        <v>12.6885505113652</v>
      </c>
      <c r="AO35" s="7">
        <v>48.8847662251337</v>
      </c>
      <c r="AP35" s="21">
        <v>18.1128624278335</v>
      </c>
      <c r="AQ35" s="21"/>
      <c r="AR35" s="21"/>
    </row>
    <row r="36" spans="1:44" s="4" customFormat="1" ht="12" customHeight="1">
      <c r="A36" s="32" t="s">
        <v>122</v>
      </c>
      <c r="B36" s="3">
        <v>1978</v>
      </c>
      <c r="C36" s="3">
        <v>4</v>
      </c>
      <c r="D36" s="26"/>
      <c r="E36" s="37"/>
      <c r="F36" s="3">
        <v>-5.86536666271431</v>
      </c>
      <c r="G36" s="3">
        <v>-23.9263803680982</v>
      </c>
      <c r="H36" s="3">
        <v>-34.6578366445916</v>
      </c>
      <c r="I36" s="3">
        <v>43.7858508604207</v>
      </c>
      <c r="J36" s="3">
        <v>56.2367864693446</v>
      </c>
      <c r="K36" s="3">
        <v>-75.103734439834</v>
      </c>
      <c r="L36" s="3"/>
      <c r="M36" s="3">
        <v>-2.71317829457364</v>
      </c>
      <c r="N36" s="3">
        <v>4.26829268292683</v>
      </c>
      <c r="O36" s="3">
        <v>35.5289421157685</v>
      </c>
      <c r="P36" s="3">
        <v>9.64125560538117</v>
      </c>
      <c r="Q36" s="3"/>
      <c r="R36" s="3">
        <v>-20.3699566906025</v>
      </c>
      <c r="S36" s="24">
        <v>-9.56556865965866</v>
      </c>
      <c r="T36" s="7">
        <v>-31.61287614377</v>
      </c>
      <c r="U36" s="7">
        <v>-41.913409006781</v>
      </c>
      <c r="V36" s="7">
        <v>37.9656838691543</v>
      </c>
      <c r="W36" s="7">
        <v>50.5732294493627</v>
      </c>
      <c r="X36" s="7">
        <v>-82.9772389015872</v>
      </c>
      <c r="Y36" s="21"/>
      <c r="Z36" s="7">
        <v>-8.39886699997018</v>
      </c>
      <c r="AA36" s="7">
        <v>-0.714115620846725</v>
      </c>
      <c r="AB36" s="7">
        <v>29.4023201636779</v>
      </c>
      <c r="AC36" s="21">
        <v>1.85946262508177</v>
      </c>
      <c r="AD36" s="21"/>
      <c r="AE36" s="21"/>
      <c r="AF36" s="24">
        <v>-2.16516466576997</v>
      </c>
      <c r="AG36" s="7">
        <v>-16.2398845924264</v>
      </c>
      <c r="AH36" s="7">
        <v>-27.4022642824022</v>
      </c>
      <c r="AI36" s="7">
        <v>49.606017851687</v>
      </c>
      <c r="AJ36" s="7">
        <v>61.9003434893265</v>
      </c>
      <c r="AK36" s="7">
        <v>-67.2302299780809</v>
      </c>
      <c r="AL36" s="21"/>
      <c r="AM36" s="7">
        <v>2.97251041082289</v>
      </c>
      <c r="AN36" s="7">
        <v>9.25070098670038</v>
      </c>
      <c r="AO36" s="7">
        <v>41.6555640678591</v>
      </c>
      <c r="AP36" s="21">
        <v>17.4230485856806</v>
      </c>
      <c r="AQ36" s="21"/>
      <c r="AR36" s="21"/>
    </row>
    <row r="37" spans="1:44" s="4" customFormat="1" ht="12" customHeight="1">
      <c r="A37" s="32" t="s">
        <v>123</v>
      </c>
      <c r="B37" s="3">
        <v>1979</v>
      </c>
      <c r="C37" s="3">
        <v>1</v>
      </c>
      <c r="D37" s="26"/>
      <c r="E37" s="37"/>
      <c r="F37" s="3">
        <v>3.21410317522989</v>
      </c>
      <c r="G37" s="3">
        <v>-8.43621399176955</v>
      </c>
      <c r="H37" s="3">
        <v>-14.9892933618844</v>
      </c>
      <c r="I37" s="3">
        <v>52.3809523809524</v>
      </c>
      <c r="J37" s="3">
        <v>65.1063829787234</v>
      </c>
      <c r="K37" s="3">
        <v>-56.9915254237288</v>
      </c>
      <c r="L37" s="3"/>
      <c r="M37" s="3">
        <v>9.64566929133858</v>
      </c>
      <c r="N37" s="3">
        <v>6.93877551020408</v>
      </c>
      <c r="O37" s="3">
        <v>37.8217821782178</v>
      </c>
      <c r="P37" s="3">
        <v>11.2612612612613</v>
      </c>
      <c r="Q37" s="3"/>
      <c r="R37" s="3">
        <v>-9.20044363561022</v>
      </c>
      <c r="S37" s="24">
        <v>-0.778384483356926</v>
      </c>
      <c r="T37" s="7">
        <v>-16.0055041455123</v>
      </c>
      <c r="U37" s="7">
        <v>-22.1133810732747</v>
      </c>
      <c r="V37" s="7">
        <v>46.6108175914274</v>
      </c>
      <c r="W37" s="7">
        <v>59.1324736825811</v>
      </c>
      <c r="X37" s="7">
        <v>-65.4465251504798</v>
      </c>
      <c r="Y37" s="21"/>
      <c r="Z37" s="7">
        <v>3.60954016692505</v>
      </c>
      <c r="AA37" s="7">
        <v>1.1689860558437</v>
      </c>
      <c r="AB37" s="7">
        <v>31.476429128873</v>
      </c>
      <c r="AC37" s="21">
        <v>3.75649298679575</v>
      </c>
      <c r="AD37" s="21"/>
      <c r="AE37" s="21"/>
      <c r="AF37" s="24">
        <v>7.2065908338167</v>
      </c>
      <c r="AG37" s="7">
        <v>-0.866923838026836</v>
      </c>
      <c r="AH37" s="7">
        <v>-7.86520565049408</v>
      </c>
      <c r="AI37" s="7">
        <v>58.1510871704774</v>
      </c>
      <c r="AJ37" s="7">
        <v>71.0802922748657</v>
      </c>
      <c r="AK37" s="7">
        <v>-48.5365256969778</v>
      </c>
      <c r="AL37" s="21"/>
      <c r="AM37" s="7">
        <v>15.6817984157521</v>
      </c>
      <c r="AN37" s="7">
        <v>12.7085649645645</v>
      </c>
      <c r="AO37" s="7">
        <v>44.1671352275626</v>
      </c>
      <c r="AP37" s="21">
        <v>18.7660295357268</v>
      </c>
      <c r="AQ37" s="21"/>
      <c r="AR37" s="21"/>
    </row>
    <row r="38" spans="1:44" s="4" customFormat="1" ht="12" customHeight="1">
      <c r="A38" s="32" t="s">
        <v>124</v>
      </c>
      <c r="B38" s="3">
        <v>1979</v>
      </c>
      <c r="C38" s="3">
        <v>2</v>
      </c>
      <c r="D38" s="26"/>
      <c r="E38" s="37"/>
      <c r="F38" s="3">
        <v>8.89135583657421</v>
      </c>
      <c r="G38" s="3">
        <v>16.9197396963124</v>
      </c>
      <c r="H38" s="3">
        <v>7.17592592592593</v>
      </c>
      <c r="I38" s="3">
        <v>76.2677484787018</v>
      </c>
      <c r="J38" s="3">
        <v>78.6813186813187</v>
      </c>
      <c r="K38" s="3">
        <v>-10.0642398286938</v>
      </c>
      <c r="L38" s="3"/>
      <c r="M38" s="3">
        <v>3.46232179226069</v>
      </c>
      <c r="N38" s="3">
        <v>9.74025974025974</v>
      </c>
      <c r="O38" s="3">
        <v>43.5416666666667</v>
      </c>
      <c r="P38" s="3">
        <v>15.1869158878505</v>
      </c>
      <c r="Q38" s="3"/>
      <c r="R38" s="3">
        <v>3.28290812332276</v>
      </c>
      <c r="S38" s="24">
        <v>5.09808507737066</v>
      </c>
      <c r="T38" s="7">
        <v>9.10859986333917</v>
      </c>
      <c r="U38" s="7">
        <v>0.275587704119225</v>
      </c>
      <c r="V38" s="7">
        <v>70.6504049082646</v>
      </c>
      <c r="W38" s="7">
        <v>73.1197688538812</v>
      </c>
      <c r="X38" s="7">
        <v>-19.2526665322606</v>
      </c>
      <c r="Y38" s="21"/>
      <c r="Z38" s="7">
        <v>-2.38882814174453</v>
      </c>
      <c r="AA38" s="7">
        <v>4.16036179223113</v>
      </c>
      <c r="AB38" s="7">
        <v>37.0786408499003</v>
      </c>
      <c r="AC38" s="21">
        <v>7.52702922378488</v>
      </c>
      <c r="AD38" s="21"/>
      <c r="AE38" s="21"/>
      <c r="AF38" s="24">
        <v>12.6846265957778</v>
      </c>
      <c r="AG38" s="7">
        <v>24.7308795292856</v>
      </c>
      <c r="AH38" s="7">
        <v>14.0762641477326</v>
      </c>
      <c r="AI38" s="7">
        <v>81.885092049139</v>
      </c>
      <c r="AJ38" s="7">
        <v>84.2428685087561</v>
      </c>
      <c r="AK38" s="7">
        <v>-0.87581312512699</v>
      </c>
      <c r="AL38" s="21"/>
      <c r="AM38" s="7">
        <v>9.31347172626591</v>
      </c>
      <c r="AN38" s="7">
        <v>15.3201576882884</v>
      </c>
      <c r="AO38" s="7">
        <v>50.004692483433</v>
      </c>
      <c r="AP38" s="21">
        <v>22.8468025519161</v>
      </c>
      <c r="AQ38" s="21"/>
      <c r="AR38" s="21"/>
    </row>
    <row r="39" spans="1:44" s="4" customFormat="1" ht="12" customHeight="1">
      <c r="A39" s="32" t="s">
        <v>125</v>
      </c>
      <c r="B39" s="3">
        <v>1979</v>
      </c>
      <c r="C39" s="3">
        <v>3</v>
      </c>
      <c r="D39" s="26"/>
      <c r="E39" s="37"/>
      <c r="F39" s="3">
        <v>-2.91401571434968</v>
      </c>
      <c r="G39" s="3">
        <v>1.33630289532294</v>
      </c>
      <c r="H39" s="3">
        <v>-21.0653753026634</v>
      </c>
      <c r="I39" s="3">
        <v>89.4308943089431</v>
      </c>
      <c r="J39" s="3">
        <v>85.1769911504425</v>
      </c>
      <c r="K39" s="3">
        <v>4.55580865603645</v>
      </c>
      <c r="L39" s="3"/>
      <c r="M39" s="3">
        <v>-1.01626016260163</v>
      </c>
      <c r="N39" s="3">
        <v>9.93657505285412</v>
      </c>
      <c r="O39" s="3">
        <v>36.5344467640919</v>
      </c>
      <c r="P39" s="3">
        <v>0.488997555012225</v>
      </c>
      <c r="Q39" s="3"/>
      <c r="R39" s="3">
        <v>-10.7395848346747</v>
      </c>
      <c r="S39" s="24">
        <v>-6.95474029851195</v>
      </c>
      <c r="T39" s="7">
        <v>-6.76812751359628</v>
      </c>
      <c r="U39" s="7">
        <v>-28.1874741845765</v>
      </c>
      <c r="V39" s="7">
        <v>83.8124319410965</v>
      </c>
      <c r="W39" s="7">
        <v>79.5659173744066</v>
      </c>
      <c r="X39" s="7">
        <v>-5.04215410528167</v>
      </c>
      <c r="Y39" s="21"/>
      <c r="Z39" s="7">
        <v>-7.02380595041107</v>
      </c>
      <c r="AA39" s="7">
        <v>5.02263934711673</v>
      </c>
      <c r="AB39" s="7">
        <v>30.3349924016209</v>
      </c>
      <c r="AC39" s="21">
        <v>-7.45303872053212</v>
      </c>
      <c r="AD39" s="21"/>
      <c r="AE39" s="21"/>
      <c r="AF39" s="24">
        <v>1.1267088698126</v>
      </c>
      <c r="AG39" s="7">
        <v>9.44073330424216</v>
      </c>
      <c r="AH39" s="7">
        <v>-13.9432764207504</v>
      </c>
      <c r="AI39" s="7">
        <v>95.0493566767897</v>
      </c>
      <c r="AJ39" s="7">
        <v>90.7880649264783</v>
      </c>
      <c r="AK39" s="7">
        <v>14.1537714173546</v>
      </c>
      <c r="AL39" s="21"/>
      <c r="AM39" s="7">
        <v>4.99128562520781</v>
      </c>
      <c r="AN39" s="7">
        <v>14.8505107585915</v>
      </c>
      <c r="AO39" s="7">
        <v>42.7339011265628</v>
      </c>
      <c r="AP39" s="21">
        <v>8.43103383055657</v>
      </c>
      <c r="AQ39" s="21"/>
      <c r="AR39" s="21"/>
    </row>
    <row r="40" spans="1:44" s="4" customFormat="1" ht="12" customHeight="1">
      <c r="A40" s="32" t="s">
        <v>126</v>
      </c>
      <c r="B40" s="3">
        <v>1979</v>
      </c>
      <c r="C40" s="3">
        <v>4</v>
      </c>
      <c r="D40" s="26"/>
      <c r="E40" s="37"/>
      <c r="F40" s="3">
        <v>-3.70538749900431</v>
      </c>
      <c r="G40" s="3">
        <v>2.89256198347107</v>
      </c>
      <c r="H40" s="3">
        <v>-28.2110091743119</v>
      </c>
      <c r="I40" s="3">
        <v>93.1558935361217</v>
      </c>
      <c r="J40" s="3">
        <v>91.2133891213389</v>
      </c>
      <c r="K40" s="3">
        <v>10.062893081761</v>
      </c>
      <c r="L40" s="3"/>
      <c r="M40" s="3">
        <v>4.58891013384321</v>
      </c>
      <c r="N40" s="3">
        <v>4.47154471544715</v>
      </c>
      <c r="O40" s="3">
        <v>48.9021956087824</v>
      </c>
      <c r="P40" s="3">
        <v>4.32900432900433</v>
      </c>
      <c r="Q40" s="3"/>
      <c r="R40" s="3">
        <v>-17.0449169392025</v>
      </c>
      <c r="S40" s="24">
        <v>-7.3775745422143</v>
      </c>
      <c r="T40" s="7">
        <v>-4.94282366491784</v>
      </c>
      <c r="U40" s="7">
        <v>-35.0705213598764</v>
      </c>
      <c r="V40" s="7">
        <v>87.8873046558436</v>
      </c>
      <c r="W40" s="7">
        <v>85.9839505165883</v>
      </c>
      <c r="X40" s="7">
        <v>1.60132711860842</v>
      </c>
      <c r="Y40" s="21"/>
      <c r="Z40" s="7">
        <v>-0.647991346368078</v>
      </c>
      <c r="AA40" s="7">
        <v>-0.619984459810549</v>
      </c>
      <c r="AB40" s="7">
        <v>42.9478180041193</v>
      </c>
      <c r="AC40" s="21">
        <v>-3.06538117553192</v>
      </c>
      <c r="AD40" s="21"/>
      <c r="AE40" s="21"/>
      <c r="AF40" s="24">
        <v>-0.0332004557943097</v>
      </c>
      <c r="AG40" s="7">
        <v>10.72794763186</v>
      </c>
      <c r="AH40" s="7">
        <v>-21.3514969887474</v>
      </c>
      <c r="AI40" s="7">
        <v>98.4244824163998</v>
      </c>
      <c r="AJ40" s="7">
        <v>96.4428277260895</v>
      </c>
      <c r="AK40" s="7">
        <v>18.5244590449136</v>
      </c>
      <c r="AL40" s="21"/>
      <c r="AM40" s="7">
        <v>9.8258116140545</v>
      </c>
      <c r="AN40" s="7">
        <v>9.56307389070486</v>
      </c>
      <c r="AO40" s="7">
        <v>54.8565732134456</v>
      </c>
      <c r="AP40" s="21">
        <v>11.7233898335406</v>
      </c>
      <c r="AQ40" s="21"/>
      <c r="AR40" s="21"/>
    </row>
    <row r="41" spans="1:44" s="4" customFormat="1" ht="12" customHeight="1">
      <c r="A41" s="32" t="s">
        <v>127</v>
      </c>
      <c r="B41" s="3">
        <v>1980</v>
      </c>
      <c r="C41" s="3">
        <v>1</v>
      </c>
      <c r="D41" s="26"/>
      <c r="E41" s="37"/>
      <c r="F41" s="3">
        <v>-0.0964552922716143</v>
      </c>
      <c r="G41" s="3">
        <v>11.0077519379845</v>
      </c>
      <c r="H41" s="3">
        <v>-19.1780821917808</v>
      </c>
      <c r="I41" s="3">
        <v>104.775687409551</v>
      </c>
      <c r="J41" s="3">
        <v>92.0436817472699</v>
      </c>
      <c r="K41" s="3">
        <v>24.5669291338583</v>
      </c>
      <c r="L41" s="3"/>
      <c r="M41" s="3">
        <v>8.81057268722467</v>
      </c>
      <c r="N41" s="3">
        <v>8.81889763779528</v>
      </c>
      <c r="O41" s="3">
        <v>53.2640949554896</v>
      </c>
      <c r="P41" s="3">
        <v>1.16279069767442</v>
      </c>
      <c r="Q41" s="3"/>
      <c r="R41" s="3">
        <v>-10.3547769867628</v>
      </c>
      <c r="S41" s="24">
        <v>-3.32995366607581</v>
      </c>
      <c r="T41" s="7">
        <v>4.62006825952842</v>
      </c>
      <c r="U41" s="7">
        <v>-25.0205026661871</v>
      </c>
      <c r="V41" s="7">
        <v>100.292760663058</v>
      </c>
      <c r="W41" s="7">
        <v>87.6203426716551</v>
      </c>
      <c r="X41" s="7">
        <v>17.2851879338749</v>
      </c>
      <c r="Y41" s="21"/>
      <c r="Z41" s="7">
        <v>3.74992644233794</v>
      </c>
      <c r="AA41" s="7">
        <v>4.12332788645686</v>
      </c>
      <c r="AB41" s="7">
        <v>47.6830725440958</v>
      </c>
      <c r="AC41" s="21">
        <v>-5.47467124667435</v>
      </c>
      <c r="AD41" s="21"/>
      <c r="AE41" s="21"/>
      <c r="AF41" s="24">
        <v>3.13704308153258</v>
      </c>
      <c r="AG41" s="7">
        <v>17.3954356164406</v>
      </c>
      <c r="AH41" s="7">
        <v>-13.3356617173745</v>
      </c>
      <c r="AI41" s="7">
        <v>109.258614156045</v>
      </c>
      <c r="AJ41" s="7">
        <v>96.4670208228847</v>
      </c>
      <c r="AK41" s="7">
        <v>31.8486703338416</v>
      </c>
      <c r="AL41" s="21"/>
      <c r="AM41" s="7">
        <v>13.8712189321114</v>
      </c>
      <c r="AN41" s="7">
        <v>13.5144673891337</v>
      </c>
      <c r="AO41" s="7">
        <v>58.8451173668834</v>
      </c>
      <c r="AP41" s="21">
        <v>7.80025264202319</v>
      </c>
      <c r="AQ41" s="21"/>
      <c r="AR41" s="21"/>
    </row>
    <row r="42" spans="1:44" s="4" customFormat="1" ht="12" customHeight="1">
      <c r="A42" s="32" t="s">
        <v>128</v>
      </c>
      <c r="B42" s="3">
        <v>1980</v>
      </c>
      <c r="C42" s="3">
        <v>2</v>
      </c>
      <c r="D42" s="26"/>
      <c r="E42" s="37"/>
      <c r="F42" s="3">
        <v>2.01908198708418</v>
      </c>
      <c r="G42" s="3">
        <v>19.5548489666137</v>
      </c>
      <c r="H42" s="3">
        <v>-13.3448873483536</v>
      </c>
      <c r="I42" s="3">
        <v>106.295754026354</v>
      </c>
      <c r="J42" s="3">
        <v>94.3127962085308</v>
      </c>
      <c r="K42" s="3">
        <v>30.5863708399366</v>
      </c>
      <c r="L42" s="3"/>
      <c r="M42" s="3">
        <v>14.2433234421365</v>
      </c>
      <c r="N42" s="3">
        <v>5.57275541795666</v>
      </c>
      <c r="O42" s="3">
        <v>49.1827637444279</v>
      </c>
      <c r="P42" s="3">
        <v>1.60513643659711</v>
      </c>
      <c r="Q42" s="3"/>
      <c r="R42" s="3">
        <v>-9.06125067496852</v>
      </c>
      <c r="S42" s="24">
        <v>-1.23915968669588</v>
      </c>
      <c r="T42" s="7">
        <v>12.8594466912862</v>
      </c>
      <c r="U42" s="7">
        <v>-19.3954771258819</v>
      </c>
      <c r="V42" s="7">
        <v>101.644749757159</v>
      </c>
      <c r="W42" s="7">
        <v>89.532652970769</v>
      </c>
      <c r="X42" s="7">
        <v>23.1778216768221</v>
      </c>
      <c r="Y42" s="21"/>
      <c r="Z42" s="7">
        <v>8.93813250954004</v>
      </c>
      <c r="AA42" s="7">
        <v>1.0896181767027</v>
      </c>
      <c r="AB42" s="7">
        <v>43.4848992808956</v>
      </c>
      <c r="AC42" s="21">
        <v>-4.40067607896057</v>
      </c>
      <c r="AD42" s="21"/>
      <c r="AE42" s="21"/>
      <c r="AF42" s="24">
        <v>5.27732366086423</v>
      </c>
      <c r="AG42" s="7">
        <v>26.2502512419411</v>
      </c>
      <c r="AH42" s="7">
        <v>-7.29429757082522</v>
      </c>
      <c r="AI42" s="7">
        <v>110.94675829555</v>
      </c>
      <c r="AJ42" s="7">
        <v>99.0929394462926</v>
      </c>
      <c r="AK42" s="7">
        <v>37.9949200030511</v>
      </c>
      <c r="AL42" s="21"/>
      <c r="AM42" s="7">
        <v>19.548514374733</v>
      </c>
      <c r="AN42" s="7">
        <v>10.0558926592106</v>
      </c>
      <c r="AO42" s="7">
        <v>54.8806282079602</v>
      </c>
      <c r="AP42" s="21">
        <v>7.61094895215479</v>
      </c>
      <c r="AQ42" s="21"/>
      <c r="AR42" s="21"/>
    </row>
    <row r="43" spans="1:44" s="4" customFormat="1" ht="12" customHeight="1">
      <c r="A43" s="32" t="s">
        <v>129</v>
      </c>
      <c r="B43" s="3">
        <v>1980</v>
      </c>
      <c r="C43" s="3">
        <v>3</v>
      </c>
      <c r="D43" s="26"/>
      <c r="E43" s="37"/>
      <c r="F43" s="3">
        <v>-0.0904307546136465</v>
      </c>
      <c r="G43" s="3">
        <v>16.7464114832536</v>
      </c>
      <c r="H43" s="3">
        <v>-16.1178509532062</v>
      </c>
      <c r="I43" s="3">
        <v>108.600583090379</v>
      </c>
      <c r="J43" s="3">
        <v>90.0943396226415</v>
      </c>
      <c r="K43" s="3">
        <v>40.6003159557662</v>
      </c>
      <c r="L43" s="3"/>
      <c r="M43" s="3">
        <v>9.95607613469985</v>
      </c>
      <c r="N43" s="3">
        <v>11.6923076923077</v>
      </c>
      <c r="O43" s="3">
        <v>46.2222222222222</v>
      </c>
      <c r="P43" s="3">
        <v>-5.89225589225589</v>
      </c>
      <c r="Q43" s="3"/>
      <c r="R43" s="3">
        <v>-7.38795634021935</v>
      </c>
      <c r="S43" s="24">
        <v>-3.12978118228585</v>
      </c>
      <c r="T43" s="7">
        <v>10.3699919396739</v>
      </c>
      <c r="U43" s="7">
        <v>-21.7866027659881</v>
      </c>
      <c r="V43" s="7">
        <v>103.990876300031</v>
      </c>
      <c r="W43" s="7">
        <v>85.4500068174686</v>
      </c>
      <c r="X43" s="7">
        <v>33.502356883491</v>
      </c>
      <c r="Y43" s="21"/>
      <c r="Z43" s="7">
        <v>4.9717947969284</v>
      </c>
      <c r="AA43" s="7">
        <v>7.69895850004375</v>
      </c>
      <c r="AB43" s="7">
        <v>40.9292001952958</v>
      </c>
      <c r="AC43" s="21">
        <v>-11.9900537354068</v>
      </c>
      <c r="AD43" s="21"/>
      <c r="AE43" s="21"/>
      <c r="AF43" s="24">
        <v>2.94891967305855</v>
      </c>
      <c r="AG43" s="7">
        <v>23.1228310268333</v>
      </c>
      <c r="AH43" s="7">
        <v>-10.4490991404244</v>
      </c>
      <c r="AI43" s="7">
        <v>113.210289880727</v>
      </c>
      <c r="AJ43" s="7">
        <v>94.7386724278145</v>
      </c>
      <c r="AK43" s="7">
        <v>47.6982750280414</v>
      </c>
      <c r="AL43" s="21"/>
      <c r="AM43" s="7">
        <v>14.9403574724713</v>
      </c>
      <c r="AN43" s="7">
        <v>15.6856568845716</v>
      </c>
      <c r="AO43" s="7">
        <v>51.5152442491487</v>
      </c>
      <c r="AP43" s="21">
        <v>0.205541950895006</v>
      </c>
      <c r="AQ43" s="21"/>
      <c r="AR43" s="21"/>
    </row>
    <row r="44" spans="1:44" s="4" customFormat="1" ht="12" customHeight="1">
      <c r="A44" s="32" t="s">
        <v>130</v>
      </c>
      <c r="B44" s="3">
        <v>1980</v>
      </c>
      <c r="C44" s="3">
        <v>4</v>
      </c>
      <c r="D44" s="26"/>
      <c r="E44" s="37"/>
      <c r="F44" s="3">
        <v>-3.50669356162221</v>
      </c>
      <c r="G44" s="3">
        <v>1.08527131782946</v>
      </c>
      <c r="H44" s="3">
        <v>-30.4568527918782</v>
      </c>
      <c r="I44" s="3">
        <v>109.985315712188</v>
      </c>
      <c r="J44" s="3">
        <v>101.240310077519</v>
      </c>
      <c r="K44" s="3">
        <v>10.459587955626</v>
      </c>
      <c r="L44" s="3"/>
      <c r="M44" s="3">
        <v>6.91176470588235</v>
      </c>
      <c r="N44" s="3">
        <v>9.03522205206738</v>
      </c>
      <c r="O44" s="3">
        <v>44.578313253012</v>
      </c>
      <c r="P44" s="3">
        <v>0.483091787439614</v>
      </c>
      <c r="Q44" s="3"/>
      <c r="R44" s="3">
        <v>-15.8860000796755</v>
      </c>
      <c r="S44" s="24">
        <v>-6.75966474899895</v>
      </c>
      <c r="T44" s="7">
        <v>-5.55610185214986</v>
      </c>
      <c r="U44" s="7">
        <v>-36.3120366099631</v>
      </c>
      <c r="V44" s="7">
        <v>105.493532788054</v>
      </c>
      <c r="W44" s="7">
        <v>96.5496797309753</v>
      </c>
      <c r="X44" s="7">
        <v>2.43051315310367</v>
      </c>
      <c r="Y44" s="21"/>
      <c r="Z44" s="7">
        <v>1.85157502898036</v>
      </c>
      <c r="AA44" s="7">
        <v>4.46318385410802</v>
      </c>
      <c r="AB44" s="7">
        <v>39.0042786514032</v>
      </c>
      <c r="AC44" s="21">
        <v>-5.84217378712659</v>
      </c>
      <c r="AD44" s="21"/>
      <c r="AE44" s="21"/>
      <c r="AF44" s="24">
        <v>-0.253722374245462</v>
      </c>
      <c r="AG44" s="7">
        <v>7.72664448780878</v>
      </c>
      <c r="AH44" s="7">
        <v>-24.6016689737933</v>
      </c>
      <c r="AI44" s="7">
        <v>114.477098636322</v>
      </c>
      <c r="AJ44" s="7">
        <v>105.930940424063</v>
      </c>
      <c r="AK44" s="7">
        <v>18.4886627581483</v>
      </c>
      <c r="AL44" s="21"/>
      <c r="AM44" s="7">
        <v>11.9719543827843</v>
      </c>
      <c r="AN44" s="7">
        <v>13.6072602500267</v>
      </c>
      <c r="AO44" s="7">
        <v>50.1523478546209</v>
      </c>
      <c r="AP44" s="21">
        <v>6.80835736200582</v>
      </c>
      <c r="AQ44" s="21"/>
      <c r="AR44" s="21"/>
    </row>
    <row r="45" spans="1:44" s="4" customFormat="1" ht="12" customHeight="1">
      <c r="A45" s="32" t="s">
        <v>131</v>
      </c>
      <c r="B45" s="3">
        <v>1981</v>
      </c>
      <c r="C45" s="3">
        <v>1</v>
      </c>
      <c r="D45" s="26"/>
      <c r="E45" s="37"/>
      <c r="F45" s="3">
        <v>-4.60409374809233</v>
      </c>
      <c r="G45" s="3">
        <v>-3.5964035964036</v>
      </c>
      <c r="H45" s="3">
        <v>-31.8085106382979</v>
      </c>
      <c r="I45" s="3">
        <v>134.762348555452</v>
      </c>
      <c r="J45" s="3">
        <v>108.625877632899</v>
      </c>
      <c r="K45" s="3">
        <v>2.98661174047374</v>
      </c>
      <c r="L45" s="3"/>
      <c r="M45" s="3">
        <v>7.21062618595825</v>
      </c>
      <c r="N45" s="3">
        <v>2.44618395303327</v>
      </c>
      <c r="O45" s="3">
        <v>44.9760765550239</v>
      </c>
      <c r="P45" s="3">
        <v>3.73532550693703</v>
      </c>
      <c r="Q45" s="3"/>
      <c r="R45" s="3">
        <v>-19.8563480524024</v>
      </c>
      <c r="S45" s="24">
        <v>-7.46599875857395</v>
      </c>
      <c r="T45" s="7">
        <v>-9.1467117572824</v>
      </c>
      <c r="U45" s="7">
        <v>-36.5653243835962</v>
      </c>
      <c r="V45" s="7">
        <v>131.193624473131</v>
      </c>
      <c r="W45" s="7">
        <v>104.860017029117</v>
      </c>
      <c r="X45" s="7">
        <v>-3.15945788514994</v>
      </c>
      <c r="Y45" s="21"/>
      <c r="Z45" s="7">
        <v>2.78240633494789</v>
      </c>
      <c r="AA45" s="7">
        <v>-1.44082301588529</v>
      </c>
      <c r="AB45" s="7">
        <v>40.3391469705552</v>
      </c>
      <c r="AC45" s="21">
        <v>-1.3813432686369</v>
      </c>
      <c r="AD45" s="21"/>
      <c r="AE45" s="21"/>
      <c r="AF45" s="24">
        <v>-1.74218873761071</v>
      </c>
      <c r="AG45" s="7">
        <v>1.95390456447521</v>
      </c>
      <c r="AH45" s="7">
        <v>-27.0516968929995</v>
      </c>
      <c r="AI45" s="7">
        <v>138.331072637773</v>
      </c>
      <c r="AJ45" s="7">
        <v>112.39173823668</v>
      </c>
      <c r="AK45" s="7">
        <v>9.13268136609742</v>
      </c>
      <c r="AL45" s="21"/>
      <c r="AM45" s="7">
        <v>11.6388460369686</v>
      </c>
      <c r="AN45" s="7">
        <v>6.33319092195183</v>
      </c>
      <c r="AO45" s="7">
        <v>49.6130061394927</v>
      </c>
      <c r="AP45" s="21">
        <v>8.85199428251097</v>
      </c>
      <c r="AQ45" s="21"/>
      <c r="AR45" s="21"/>
    </row>
    <row r="46" spans="1:44" s="4" customFormat="1" ht="12" customHeight="1">
      <c r="A46" s="32" t="s">
        <v>132</v>
      </c>
      <c r="B46" s="3">
        <v>1981</v>
      </c>
      <c r="C46" s="3">
        <v>2</v>
      </c>
      <c r="D46" s="26"/>
      <c r="E46" s="37"/>
      <c r="F46" s="3">
        <v>-13.6376653249413</v>
      </c>
      <c r="G46" s="3">
        <v>-23.6816874400767</v>
      </c>
      <c r="H46" s="3">
        <v>-36.890243902439</v>
      </c>
      <c r="I46" s="3">
        <v>153.730017761989</v>
      </c>
      <c r="J46" s="3">
        <v>110.34155597723</v>
      </c>
      <c r="K46" s="3">
        <v>3.73647984267453</v>
      </c>
      <c r="L46" s="3"/>
      <c r="M46" s="3">
        <v>-8.44564240790656</v>
      </c>
      <c r="N46" s="3">
        <v>-4.38931297709924</v>
      </c>
      <c r="O46" s="3">
        <v>38.2433668801464</v>
      </c>
      <c r="P46" s="3">
        <v>-4.82546201232033</v>
      </c>
      <c r="Q46" s="3"/>
      <c r="R46" s="3">
        <v>-25.8149631495392</v>
      </c>
      <c r="S46" s="24">
        <v>-16.5276271346603</v>
      </c>
      <c r="T46" s="7">
        <v>-29.1968341236251</v>
      </c>
      <c r="U46" s="7">
        <v>-41.7517687624065</v>
      </c>
      <c r="V46" s="7">
        <v>150.282418744721</v>
      </c>
      <c r="W46" s="7">
        <v>106.157668914994</v>
      </c>
      <c r="X46" s="7">
        <v>-2.33219052763767</v>
      </c>
      <c r="Y46" s="21"/>
      <c r="Z46" s="7">
        <v>-13.0265240213364</v>
      </c>
      <c r="AA46" s="7">
        <v>-8.39360534983127</v>
      </c>
      <c r="AB46" s="7">
        <v>33.6689154024558</v>
      </c>
      <c r="AC46" s="21">
        <v>-10.0707500989739</v>
      </c>
      <c r="AD46" s="21"/>
      <c r="AE46" s="21"/>
      <c r="AF46" s="24">
        <v>-10.7477035152222</v>
      </c>
      <c r="AG46" s="7">
        <v>-18.1665407565283</v>
      </c>
      <c r="AH46" s="7">
        <v>-32.0287190424715</v>
      </c>
      <c r="AI46" s="7">
        <v>157.177616779258</v>
      </c>
      <c r="AJ46" s="7">
        <v>114.525443039465</v>
      </c>
      <c r="AK46" s="7">
        <v>9.80515021298674</v>
      </c>
      <c r="AL46" s="21"/>
      <c r="AM46" s="7">
        <v>-3.86476079447676</v>
      </c>
      <c r="AN46" s="7">
        <v>-0.385020604367202</v>
      </c>
      <c r="AO46" s="7">
        <v>42.8178183578369</v>
      </c>
      <c r="AP46" s="21">
        <v>0.419826074333271</v>
      </c>
      <c r="AQ46" s="21"/>
      <c r="AR46" s="21"/>
    </row>
    <row r="47" spans="1:44" s="4" customFormat="1" ht="12" customHeight="1">
      <c r="A47" s="32" t="s">
        <v>133</v>
      </c>
      <c r="B47" s="3">
        <v>1981</v>
      </c>
      <c r="C47" s="3">
        <v>3</v>
      </c>
      <c r="D47" s="26"/>
      <c r="E47" s="37"/>
      <c r="F47" s="3">
        <v>-15.1645122474183</v>
      </c>
      <c r="G47" s="3">
        <v>-22.1135029354207</v>
      </c>
      <c r="H47" s="3">
        <v>-42.1548117154812</v>
      </c>
      <c r="I47" s="3">
        <v>158.926919518964</v>
      </c>
      <c r="J47" s="3">
        <v>126.7258382643</v>
      </c>
      <c r="K47" s="3">
        <v>2.71084337349398</v>
      </c>
      <c r="L47" s="3"/>
      <c r="M47" s="3">
        <v>-8.15370196813496</v>
      </c>
      <c r="N47" s="3">
        <v>-3.75494071146245</v>
      </c>
      <c r="O47" s="3">
        <v>36.1641221374046</v>
      </c>
      <c r="P47" s="3">
        <v>-6.59459459459459</v>
      </c>
      <c r="Q47" s="3"/>
      <c r="R47" s="3">
        <v>-28.1300609232419</v>
      </c>
      <c r="S47" s="24">
        <v>-18.0768064613137</v>
      </c>
      <c r="T47" s="7">
        <v>-27.6080373415996</v>
      </c>
      <c r="U47" s="7">
        <v>-46.90881555593</v>
      </c>
      <c r="V47" s="7">
        <v>155.673700140679</v>
      </c>
      <c r="W47" s="7">
        <v>122.769276357829</v>
      </c>
      <c r="X47" s="7">
        <v>-2.82395850835005</v>
      </c>
      <c r="Y47" s="21"/>
      <c r="Z47" s="7">
        <v>-12.6399599102787</v>
      </c>
      <c r="AA47" s="7">
        <v>-7.85893607401903</v>
      </c>
      <c r="AB47" s="7">
        <v>31.7921866756991</v>
      </c>
      <c r="AC47" s="21">
        <v>-11.8435322489514</v>
      </c>
      <c r="AD47" s="21"/>
      <c r="AE47" s="21"/>
      <c r="AF47" s="24">
        <v>-12.2522180335229</v>
      </c>
      <c r="AG47" s="7">
        <v>-16.6189685292419</v>
      </c>
      <c r="AH47" s="7">
        <v>-37.4008078750324</v>
      </c>
      <c r="AI47" s="7">
        <v>162.180138897249</v>
      </c>
      <c r="AJ47" s="7">
        <v>130.682400170771</v>
      </c>
      <c r="AK47" s="7">
        <v>8.245645255338</v>
      </c>
      <c r="AL47" s="21"/>
      <c r="AM47" s="7">
        <v>-3.66744402599117</v>
      </c>
      <c r="AN47" s="7">
        <v>0.349054651094127</v>
      </c>
      <c r="AO47" s="7">
        <v>40.5360575991101</v>
      </c>
      <c r="AP47" s="21">
        <v>-1.34565694023778</v>
      </c>
      <c r="AQ47" s="21"/>
      <c r="AR47" s="21"/>
    </row>
    <row r="48" spans="1:44" s="4" customFormat="1" ht="12" customHeight="1">
      <c r="A48" s="32" t="s">
        <v>134</v>
      </c>
      <c r="B48" s="3">
        <v>1981</v>
      </c>
      <c r="C48" s="3">
        <v>4</v>
      </c>
      <c r="D48" s="26"/>
      <c r="E48" s="37"/>
      <c r="F48" s="3">
        <v>-22.3392104794504</v>
      </c>
      <c r="G48" s="3">
        <v>-29.2112950340798</v>
      </c>
      <c r="H48" s="3">
        <v>-48.6828240252898</v>
      </c>
      <c r="I48" s="3">
        <v>165.909090909091</v>
      </c>
      <c r="J48" s="3">
        <v>111.493123772102</v>
      </c>
      <c r="K48" s="3">
        <v>-16.1923454367026</v>
      </c>
      <c r="L48" s="3"/>
      <c r="M48" s="3">
        <v>-18.3085501858736</v>
      </c>
      <c r="N48" s="3">
        <v>-6.87250996015936</v>
      </c>
      <c r="O48" s="3">
        <v>38.7218045112782</v>
      </c>
      <c r="P48" s="3">
        <v>-15.4929577464789</v>
      </c>
      <c r="Q48" s="3"/>
      <c r="R48" s="3">
        <v>-32.9528517024946</v>
      </c>
      <c r="S48" s="24">
        <v>-25.1443976786282</v>
      </c>
      <c r="T48" s="7">
        <v>-34.6802081768504</v>
      </c>
      <c r="U48" s="7">
        <v>-53.381764186458</v>
      </c>
      <c r="V48" s="7">
        <v>162.836141622408</v>
      </c>
      <c r="W48" s="7">
        <v>107.381710032072</v>
      </c>
      <c r="X48" s="7">
        <v>-22.0995999539399</v>
      </c>
      <c r="Y48" s="21"/>
      <c r="Z48" s="7">
        <v>-22.8056254685896</v>
      </c>
      <c r="AA48" s="7">
        <v>-10.9985338696387</v>
      </c>
      <c r="AB48" s="7">
        <v>34.312261969335</v>
      </c>
      <c r="AC48" s="21">
        <v>-20.4921910236828</v>
      </c>
      <c r="AD48" s="21"/>
      <c r="AE48" s="21"/>
      <c r="AF48" s="24">
        <v>-19.5340232802726</v>
      </c>
      <c r="AG48" s="7">
        <v>-23.7423818913093</v>
      </c>
      <c r="AH48" s="7">
        <v>-43.9838838641216</v>
      </c>
      <c r="AI48" s="7">
        <v>168.982040195774</v>
      </c>
      <c r="AJ48" s="7">
        <v>115.604537512132</v>
      </c>
      <c r="AK48" s="7">
        <v>-10.2850909194654</v>
      </c>
      <c r="AL48" s="21"/>
      <c r="AM48" s="7">
        <v>-13.8114749031576</v>
      </c>
      <c r="AN48" s="7">
        <v>-2.74648605068006</v>
      </c>
      <c r="AO48" s="7">
        <v>43.1313470532214</v>
      </c>
      <c r="AP48" s="21">
        <v>-10.493724469275</v>
      </c>
      <c r="AQ48" s="21"/>
      <c r="AR48" s="21"/>
    </row>
    <row r="49" spans="1:44" s="4" customFormat="1" ht="12" customHeight="1">
      <c r="A49" s="32" t="s">
        <v>135</v>
      </c>
      <c r="B49" s="3">
        <v>1982</v>
      </c>
      <c r="C49" s="3">
        <v>1</v>
      </c>
      <c r="D49" s="26"/>
      <c r="E49" s="37"/>
      <c r="F49" s="3">
        <v>-14.99444362762</v>
      </c>
      <c r="G49" s="3">
        <v>-41.1934552454283</v>
      </c>
      <c r="H49" s="3">
        <v>-43.7934458788481</v>
      </c>
      <c r="I49" s="3">
        <v>154.56204379562</v>
      </c>
      <c r="J49" s="3">
        <v>91.9573643410853</v>
      </c>
      <c r="K49" s="3">
        <v>-69.6078431372549</v>
      </c>
      <c r="L49" s="3"/>
      <c r="M49" s="3">
        <v>-5.86046511627907</v>
      </c>
      <c r="N49" s="3">
        <v>0.386847195357834</v>
      </c>
      <c r="O49" s="3">
        <v>41.2488174077578</v>
      </c>
      <c r="P49" s="3">
        <v>-10.7107107107107</v>
      </c>
      <c r="Q49" s="3"/>
      <c r="R49" s="3">
        <v>-26.8784840515152</v>
      </c>
      <c r="S49" s="24">
        <v>-17.6354526690567</v>
      </c>
      <c r="T49" s="7">
        <v>-46.5239465869225</v>
      </c>
      <c r="U49" s="7">
        <v>-48.4827457353601</v>
      </c>
      <c r="V49" s="7">
        <v>151.084856071487</v>
      </c>
      <c r="W49" s="7">
        <v>87.7071305100589</v>
      </c>
      <c r="X49" s="7">
        <v>-75.0038508025863</v>
      </c>
      <c r="Y49" s="21"/>
      <c r="Z49" s="7">
        <v>-10.3185551028506</v>
      </c>
      <c r="AA49" s="7">
        <v>-3.61818061913301</v>
      </c>
      <c r="AB49" s="7">
        <v>36.8974153539665</v>
      </c>
      <c r="AC49" s="21">
        <v>-15.812628348479</v>
      </c>
      <c r="AD49" s="21"/>
      <c r="AE49" s="21"/>
      <c r="AF49" s="24">
        <v>-12.3534345861833</v>
      </c>
      <c r="AG49" s="7">
        <v>-35.8629639039341</v>
      </c>
      <c r="AH49" s="7">
        <v>-39.1041460223361</v>
      </c>
      <c r="AI49" s="7">
        <v>158.039231519754</v>
      </c>
      <c r="AJ49" s="7">
        <v>96.2075981721116</v>
      </c>
      <c r="AK49" s="7">
        <v>-64.2118354719235</v>
      </c>
      <c r="AL49" s="21"/>
      <c r="AM49" s="7">
        <v>-1.40237512970756</v>
      </c>
      <c r="AN49" s="7">
        <v>4.39187500984867</v>
      </c>
      <c r="AO49" s="7">
        <v>45.6002194615491</v>
      </c>
      <c r="AP49" s="21">
        <v>-5.60879307294239</v>
      </c>
      <c r="AQ49" s="21"/>
      <c r="AR49" s="21"/>
    </row>
    <row r="50" spans="1:44" s="4" customFormat="1" ht="12" customHeight="1">
      <c r="A50" s="32" t="s">
        <v>136</v>
      </c>
      <c r="B50" s="3">
        <v>1982</v>
      </c>
      <c r="C50" s="3">
        <v>2</v>
      </c>
      <c r="D50" s="26"/>
      <c r="E50" s="37"/>
      <c r="F50" s="3">
        <v>-13.0582069818041</v>
      </c>
      <c r="G50" s="3">
        <v>-42.175572519084</v>
      </c>
      <c r="H50" s="3">
        <v>-31.8885448916409</v>
      </c>
      <c r="I50" s="3">
        <v>146.503178928247</v>
      </c>
      <c r="J50" s="3">
        <v>86.6731517509728</v>
      </c>
      <c r="K50" s="3">
        <v>-78.4466019417476</v>
      </c>
      <c r="L50" s="3"/>
      <c r="M50" s="3">
        <v>-2.20994475138122</v>
      </c>
      <c r="N50" s="3">
        <v>-0.288184438040346</v>
      </c>
      <c r="O50" s="3">
        <v>43.4086629001883</v>
      </c>
      <c r="P50" s="3">
        <v>-17.8461538461538</v>
      </c>
      <c r="Q50" s="3"/>
      <c r="R50" s="3">
        <v>-21.2635493746107</v>
      </c>
      <c r="S50" s="24">
        <v>-15.9177203580789</v>
      </c>
      <c r="T50" s="7">
        <v>-47.3999378557675</v>
      </c>
      <c r="U50" s="7">
        <v>-36.8887368136538</v>
      </c>
      <c r="V50" s="7">
        <v>142.844934257341</v>
      </c>
      <c r="W50" s="7">
        <v>82.4302421575723</v>
      </c>
      <c r="X50" s="7">
        <v>-83.7846549638638</v>
      </c>
      <c r="Y50" s="21"/>
      <c r="Z50" s="7">
        <v>-6.97168136238769</v>
      </c>
      <c r="AA50" s="7">
        <v>-4.05085139555756</v>
      </c>
      <c r="AB50" s="7">
        <v>39.0201583664875</v>
      </c>
      <c r="AC50" s="21">
        <v>-22.8175262753235</v>
      </c>
      <c r="AD50" s="21"/>
      <c r="AE50" s="21"/>
      <c r="AF50" s="24">
        <v>-10.1986936055293</v>
      </c>
      <c r="AG50" s="7">
        <v>-36.9512071824005</v>
      </c>
      <c r="AH50" s="7">
        <v>-26.8883529696279</v>
      </c>
      <c r="AI50" s="7">
        <v>150.161423599153</v>
      </c>
      <c r="AJ50" s="7">
        <v>90.9160613443733</v>
      </c>
      <c r="AK50" s="7">
        <v>-73.1085489196313</v>
      </c>
      <c r="AL50" s="21"/>
      <c r="AM50" s="7">
        <v>2.55179185962526</v>
      </c>
      <c r="AN50" s="7">
        <v>3.47448251947687</v>
      </c>
      <c r="AO50" s="7">
        <v>47.7971674338892</v>
      </c>
      <c r="AP50" s="21">
        <v>-12.8747814169842</v>
      </c>
      <c r="AQ50" s="21"/>
      <c r="AR50" s="21"/>
    </row>
    <row r="51" spans="1:44" s="4" customFormat="1" ht="12" customHeight="1">
      <c r="A51" s="32" t="s">
        <v>137</v>
      </c>
      <c r="B51" s="3">
        <v>1982</v>
      </c>
      <c r="C51" s="3">
        <v>3</v>
      </c>
      <c r="D51" s="26"/>
      <c r="E51" s="37"/>
      <c r="F51" s="3">
        <v>-20.0395472766135</v>
      </c>
      <c r="G51" s="3">
        <v>-60.4406130268199</v>
      </c>
      <c r="H51" s="3">
        <v>-49.6424923391216</v>
      </c>
      <c r="I51" s="3">
        <v>147.58064516129</v>
      </c>
      <c r="J51" s="3">
        <v>108.261287223823</v>
      </c>
      <c r="K51" s="3">
        <v>-88.2857142857143</v>
      </c>
      <c r="L51" s="3"/>
      <c r="M51" s="3">
        <v>-6.672760511883</v>
      </c>
      <c r="N51" s="3">
        <v>-8.59903381642512</v>
      </c>
      <c r="O51" s="3">
        <v>43.0826369545033</v>
      </c>
      <c r="P51" s="3">
        <v>-15.2439024390244</v>
      </c>
      <c r="Q51" s="3"/>
      <c r="R51" s="3">
        <v>-34.2959477875434</v>
      </c>
      <c r="S51" s="24">
        <v>-22.8534150154333</v>
      </c>
      <c r="T51" s="7">
        <v>-65.6242283064179</v>
      </c>
      <c r="U51" s="7">
        <v>-54.5109630739469</v>
      </c>
      <c r="V51" s="7">
        <v>144.181078293811</v>
      </c>
      <c r="W51" s="7">
        <v>104.173613610351</v>
      </c>
      <c r="X51" s="7">
        <v>-93.4968032419029</v>
      </c>
      <c r="Y51" s="21"/>
      <c r="Z51" s="7">
        <v>-11.1001540039022</v>
      </c>
      <c r="AA51" s="7">
        <v>-12.3566591127055</v>
      </c>
      <c r="AB51" s="7">
        <v>38.8591399188842</v>
      </c>
      <c r="AC51" s="21">
        <v>-20.130059942863</v>
      </c>
      <c r="AD51" s="21"/>
      <c r="AE51" s="21"/>
      <c r="AF51" s="24">
        <v>-17.2256795377937</v>
      </c>
      <c r="AG51" s="7">
        <v>-55.256997747222</v>
      </c>
      <c r="AH51" s="7">
        <v>-44.7740216042963</v>
      </c>
      <c r="AI51" s="7">
        <v>150.980212028769</v>
      </c>
      <c r="AJ51" s="7">
        <v>112.348960837296</v>
      </c>
      <c r="AK51" s="7">
        <v>-83.0746253295257</v>
      </c>
      <c r="AL51" s="21"/>
      <c r="AM51" s="7">
        <v>-2.24536701986376</v>
      </c>
      <c r="AN51" s="7">
        <v>-4.84140852014473</v>
      </c>
      <c r="AO51" s="7">
        <v>47.3061339901223</v>
      </c>
      <c r="AP51" s="21">
        <v>-10.3577449351857</v>
      </c>
      <c r="AQ51" s="21"/>
      <c r="AR51" s="21"/>
    </row>
    <row r="52" spans="1:44" s="4" customFormat="1" ht="12" customHeight="1">
      <c r="A52" s="32" t="s">
        <v>138</v>
      </c>
      <c r="B52" s="3">
        <v>1982</v>
      </c>
      <c r="C52" s="3">
        <v>4</v>
      </c>
      <c r="D52" s="26"/>
      <c r="E52" s="37"/>
      <c r="F52" s="3">
        <v>-21.1878236575892</v>
      </c>
      <c r="G52" s="3">
        <v>-70.5479452054795</v>
      </c>
      <c r="H52" s="3">
        <v>-52.4340770791075</v>
      </c>
      <c r="I52" s="3">
        <v>133.547794117647</v>
      </c>
      <c r="J52" s="3">
        <v>92.27761485826</v>
      </c>
      <c r="K52" s="3">
        <v>-117.568850902184</v>
      </c>
      <c r="L52" s="3"/>
      <c r="M52" s="3">
        <v>-11.2052730696798</v>
      </c>
      <c r="N52" s="3">
        <v>-4.30950048971596</v>
      </c>
      <c r="O52" s="3">
        <v>39.9243140964995</v>
      </c>
      <c r="P52" s="3">
        <v>-16.8024439918534</v>
      </c>
      <c r="Q52" s="3"/>
      <c r="R52" s="3">
        <v>-33.5469734941818</v>
      </c>
      <c r="S52" s="24">
        <v>-23.8859013551577</v>
      </c>
      <c r="T52" s="7">
        <v>-76.3815340205518</v>
      </c>
      <c r="U52" s="7">
        <v>-57.8073127270601</v>
      </c>
      <c r="V52" s="7">
        <v>130.078424398649</v>
      </c>
      <c r="W52" s="7">
        <v>88.5562223319879</v>
      </c>
      <c r="X52" s="7">
        <v>-122.588242918292</v>
      </c>
      <c r="Y52" s="21"/>
      <c r="Z52" s="7">
        <v>-15.6045617119476</v>
      </c>
      <c r="AA52" s="7">
        <v>-7.97434650705691</v>
      </c>
      <c r="AB52" s="7">
        <v>35.458294688617</v>
      </c>
      <c r="AC52" s="21">
        <v>-21.6828206798532</v>
      </c>
      <c r="AD52" s="21"/>
      <c r="AE52" s="21"/>
      <c r="AF52" s="24">
        <v>-18.4897459600206</v>
      </c>
      <c r="AG52" s="7">
        <v>-64.7143563904071</v>
      </c>
      <c r="AH52" s="7">
        <v>-47.0608414311549</v>
      </c>
      <c r="AI52" s="7">
        <v>137.017163836645</v>
      </c>
      <c r="AJ52" s="7">
        <v>95.9990073845321</v>
      </c>
      <c r="AK52" s="7">
        <v>-112.549458886076</v>
      </c>
      <c r="AL52" s="21"/>
      <c r="AM52" s="7">
        <v>-6.80598442741209</v>
      </c>
      <c r="AN52" s="7">
        <v>-0.644654472375024</v>
      </c>
      <c r="AO52" s="7">
        <v>44.3903335043821</v>
      </c>
      <c r="AP52" s="21">
        <v>-11.9220673038535</v>
      </c>
      <c r="AQ52" s="21"/>
      <c r="AR52" s="21"/>
    </row>
    <row r="53" spans="1:44" s="4" customFormat="1" ht="12" customHeight="1">
      <c r="A53" s="32" t="s">
        <v>139</v>
      </c>
      <c r="B53" s="3">
        <v>1983</v>
      </c>
      <c r="C53" s="3">
        <v>1</v>
      </c>
      <c r="D53" s="26"/>
      <c r="E53" s="37"/>
      <c r="F53" s="3">
        <v>-18.222348965069</v>
      </c>
      <c r="G53" s="3">
        <v>-70.0862895493768</v>
      </c>
      <c r="H53" s="3">
        <v>-44.955044955045</v>
      </c>
      <c r="I53" s="3">
        <v>119.654231119199</v>
      </c>
      <c r="J53" s="3">
        <v>67.7012609117362</v>
      </c>
      <c r="K53" s="3">
        <v>-119.981238273921</v>
      </c>
      <c r="L53" s="3"/>
      <c r="M53" s="3">
        <v>-4.27509293680297</v>
      </c>
      <c r="N53" s="3">
        <v>-1.84287099903007</v>
      </c>
      <c r="O53" s="3">
        <v>36.0486891385768</v>
      </c>
      <c r="P53" s="3">
        <v>-21.8163869693978</v>
      </c>
      <c r="Q53" s="3"/>
      <c r="R53" s="3">
        <v>-28.5741426868076</v>
      </c>
      <c r="S53" s="24">
        <v>-20.9317472896122</v>
      </c>
      <c r="T53" s="7">
        <v>-75.4525372151244</v>
      </c>
      <c r="U53" s="7">
        <v>-49.8002157248675</v>
      </c>
      <c r="V53" s="7">
        <v>115.939100581618</v>
      </c>
      <c r="W53" s="7">
        <v>63.4336557856192</v>
      </c>
      <c r="X53" s="7">
        <v>-124.884288661908</v>
      </c>
      <c r="Y53" s="21"/>
      <c r="Z53" s="7">
        <v>-8.74662158168039</v>
      </c>
      <c r="AA53" s="7">
        <v>-5.49473974400746</v>
      </c>
      <c r="AB53" s="7">
        <v>31.6874529699001</v>
      </c>
      <c r="AC53" s="21">
        <v>-26.7849774407437</v>
      </c>
      <c r="AD53" s="21"/>
      <c r="AE53" s="21"/>
      <c r="AF53" s="24">
        <v>-15.5129506405257</v>
      </c>
      <c r="AG53" s="7">
        <v>-64.7200418836292</v>
      </c>
      <c r="AH53" s="7">
        <v>-40.1098741852224</v>
      </c>
      <c r="AI53" s="7">
        <v>123.369361656781</v>
      </c>
      <c r="AJ53" s="7">
        <v>71.9688660378532</v>
      </c>
      <c r="AK53" s="7">
        <v>-115.078187885935</v>
      </c>
      <c r="AL53" s="21"/>
      <c r="AM53" s="7">
        <v>0.196435708074444</v>
      </c>
      <c r="AN53" s="7">
        <v>1.80899774594732</v>
      </c>
      <c r="AO53" s="7">
        <v>40.4099253072535</v>
      </c>
      <c r="AP53" s="21">
        <v>-16.847796498052</v>
      </c>
      <c r="AQ53" s="21"/>
      <c r="AR53" s="21"/>
    </row>
    <row r="54" spans="1:44" s="4" customFormat="1" ht="12" customHeight="1">
      <c r="A54" s="32" t="s">
        <v>140</v>
      </c>
      <c r="B54" s="3">
        <v>1983</v>
      </c>
      <c r="C54" s="3">
        <v>2</v>
      </c>
      <c r="D54" s="26"/>
      <c r="E54" s="37"/>
      <c r="F54" s="3">
        <v>-3.38267189555429</v>
      </c>
      <c r="G54" s="3">
        <v>-46.6922339405561</v>
      </c>
      <c r="H54" s="3">
        <v>-4.84848484848485</v>
      </c>
      <c r="I54" s="3">
        <v>112.545454545455</v>
      </c>
      <c r="J54" s="3">
        <v>71.0019267822736</v>
      </c>
      <c r="K54" s="3">
        <v>-79.7115384615385</v>
      </c>
      <c r="L54" s="3"/>
      <c r="M54" s="3">
        <v>-2.22222222222222</v>
      </c>
      <c r="N54" s="3">
        <v>-0.191021967526266</v>
      </c>
      <c r="O54" s="3">
        <v>41.6745061147695</v>
      </c>
      <c r="P54" s="3">
        <v>-6.26895854398382</v>
      </c>
      <c r="Q54" s="3"/>
      <c r="R54" s="3">
        <v>-7.69493811777563</v>
      </c>
      <c r="S54" s="24">
        <v>-6.16239948757391</v>
      </c>
      <c r="T54" s="7">
        <v>-51.8534619347553</v>
      </c>
      <c r="U54" s="7">
        <v>-9.91279751764653</v>
      </c>
      <c r="V54" s="7">
        <v>108.761041512013</v>
      </c>
      <c r="W54" s="7">
        <v>67.2916891099774</v>
      </c>
      <c r="X54" s="7">
        <v>-85.0452380736985</v>
      </c>
      <c r="Y54" s="21"/>
      <c r="Z54" s="7">
        <v>-6.5244704096385</v>
      </c>
      <c r="AA54" s="7">
        <v>-3.44577179536353</v>
      </c>
      <c r="AB54" s="7">
        <v>37.4663844483786</v>
      </c>
      <c r="AC54" s="21">
        <v>-11.2462005506516</v>
      </c>
      <c r="AD54" s="21"/>
      <c r="AE54" s="21"/>
      <c r="AF54" s="24">
        <v>-0.602944303534672</v>
      </c>
      <c r="AG54" s="7">
        <v>-41.5310059463569</v>
      </c>
      <c r="AH54" s="7">
        <v>0.215827820676836</v>
      </c>
      <c r="AI54" s="7">
        <v>116.329867578897</v>
      </c>
      <c r="AJ54" s="7">
        <v>74.7121644545698</v>
      </c>
      <c r="AK54" s="7">
        <v>-74.3778388493784</v>
      </c>
      <c r="AL54" s="21"/>
      <c r="AM54" s="7">
        <v>2.08002596519405</v>
      </c>
      <c r="AN54" s="7">
        <v>3.063727860311</v>
      </c>
      <c r="AO54" s="7">
        <v>45.8826277811605</v>
      </c>
      <c r="AP54" s="21">
        <v>-1.29171653731601</v>
      </c>
      <c r="AQ54" s="21"/>
      <c r="AR54" s="21"/>
    </row>
    <row r="55" spans="1:44" s="4" customFormat="1" ht="12" customHeight="1">
      <c r="A55" s="32" t="s">
        <v>141</v>
      </c>
      <c r="B55" s="3">
        <v>1983</v>
      </c>
      <c r="C55" s="3">
        <v>3</v>
      </c>
      <c r="D55" s="26"/>
      <c r="E55" s="37"/>
      <c r="F55" s="3">
        <v>-7.53544294289291</v>
      </c>
      <c r="G55" s="3">
        <v>-45.0850661625709</v>
      </c>
      <c r="H55" s="3">
        <v>-15.4382470119522</v>
      </c>
      <c r="I55" s="3">
        <v>115.356489945155</v>
      </c>
      <c r="J55" s="3">
        <v>101.535508637236</v>
      </c>
      <c r="K55" s="3">
        <v>-70.7547169811321</v>
      </c>
      <c r="L55" s="3"/>
      <c r="M55" s="3">
        <v>-8.69565217391304</v>
      </c>
      <c r="N55" s="3">
        <v>-0.962463907603465</v>
      </c>
      <c r="O55" s="3">
        <v>42.0805998125586</v>
      </c>
      <c r="P55" s="3">
        <v>-5.04540867810293</v>
      </c>
      <c r="Q55" s="3"/>
      <c r="R55" s="3">
        <v>-13.3755401695479</v>
      </c>
      <c r="S55" s="24">
        <v>-10.3515567112436</v>
      </c>
      <c r="T55" s="7">
        <v>-50.2412759449884</v>
      </c>
      <c r="U55" s="7">
        <v>-20.3758163509478</v>
      </c>
      <c r="V55" s="7">
        <v>111.852335059853</v>
      </c>
      <c r="W55" s="7">
        <v>97.9760062410125</v>
      </c>
      <c r="X55" s="7">
        <v>-76.4606011521153</v>
      </c>
      <c r="Y55" s="21"/>
      <c r="Z55" s="7">
        <v>-13.1604863283803</v>
      </c>
      <c r="AA55" s="7">
        <v>-4.57267879831907</v>
      </c>
      <c r="AB55" s="7">
        <v>37.6850284874693</v>
      </c>
      <c r="AC55" s="21">
        <v>-10.0883467344842</v>
      </c>
      <c r="AD55" s="21"/>
      <c r="AE55" s="21"/>
      <c r="AF55" s="24">
        <v>-4.7193291745422</v>
      </c>
      <c r="AG55" s="7">
        <v>-39.9288563801534</v>
      </c>
      <c r="AH55" s="7">
        <v>-10.5006776729566</v>
      </c>
      <c r="AI55" s="7">
        <v>118.860644830458</v>
      </c>
      <c r="AJ55" s="7">
        <v>105.09501103346</v>
      </c>
      <c r="AK55" s="7">
        <v>-65.0488328101489</v>
      </c>
      <c r="AL55" s="21"/>
      <c r="AM55" s="7">
        <v>-4.23081801944582</v>
      </c>
      <c r="AN55" s="7">
        <v>2.64775098311214</v>
      </c>
      <c r="AO55" s="7">
        <v>46.4761711376478</v>
      </c>
      <c r="AP55" s="21">
        <v>-0.00247062172162327</v>
      </c>
      <c r="AQ55" s="21"/>
      <c r="AR55" s="21"/>
    </row>
    <row r="56" spans="1:44" s="4" customFormat="1" ht="12" customHeight="1">
      <c r="A56" s="32" t="s">
        <v>142</v>
      </c>
      <c r="B56" s="3">
        <v>1983</v>
      </c>
      <c r="C56" s="3">
        <v>4</v>
      </c>
      <c r="D56" s="26"/>
      <c r="E56" s="37"/>
      <c r="F56" s="3">
        <v>-7.83200490702422</v>
      </c>
      <c r="G56" s="3">
        <v>-30.3176130895091</v>
      </c>
      <c r="H56" s="3">
        <v>-9.96916752312436</v>
      </c>
      <c r="I56" s="3">
        <v>102.010968921389</v>
      </c>
      <c r="J56" s="3">
        <v>85.7699805068226</v>
      </c>
      <c r="K56" s="3">
        <v>-77.6190476190476</v>
      </c>
      <c r="L56" s="3"/>
      <c r="M56" s="3">
        <v>-8.88681010289991</v>
      </c>
      <c r="N56" s="3">
        <v>0.788177339901478</v>
      </c>
      <c r="O56" s="3">
        <v>40.9774436090226</v>
      </c>
      <c r="P56" s="3">
        <v>-13.2602193419741</v>
      </c>
      <c r="Q56" s="3"/>
      <c r="R56" s="3">
        <v>-9.76567980138151</v>
      </c>
      <c r="S56" s="24">
        <v>-10.7515710992836</v>
      </c>
      <c r="T56" s="7">
        <v>-35.7006613202743</v>
      </c>
      <c r="U56" s="7">
        <v>-14.9196091720654</v>
      </c>
      <c r="V56" s="7">
        <v>98.2702065502705</v>
      </c>
      <c r="W56" s="7">
        <v>81.9225735158413</v>
      </c>
      <c r="X56" s="7">
        <v>-83.3033093547276</v>
      </c>
      <c r="Y56" s="21"/>
      <c r="Z56" s="7">
        <v>-13.1516482421216</v>
      </c>
      <c r="AA56" s="7">
        <v>-3.39106678680241</v>
      </c>
      <c r="AB56" s="7">
        <v>36.7212631845257</v>
      </c>
      <c r="AC56" s="21">
        <v>-18.2423580833051</v>
      </c>
      <c r="AD56" s="21"/>
      <c r="AE56" s="21"/>
      <c r="AF56" s="24">
        <v>-4.91243871476483</v>
      </c>
      <c r="AG56" s="7">
        <v>-24.9345648587439</v>
      </c>
      <c r="AH56" s="7">
        <v>-5.0187258741833</v>
      </c>
      <c r="AI56" s="7">
        <v>105.751731292508</v>
      </c>
      <c r="AJ56" s="7">
        <v>89.6173874978039</v>
      </c>
      <c r="AK56" s="7">
        <v>-71.9347858833676</v>
      </c>
      <c r="AL56" s="21"/>
      <c r="AM56" s="7">
        <v>-4.62197196367824</v>
      </c>
      <c r="AN56" s="7">
        <v>4.96742146660536</v>
      </c>
      <c r="AO56" s="7">
        <v>45.2336240335194</v>
      </c>
      <c r="AP56" s="21">
        <v>-8.27808060064309</v>
      </c>
      <c r="AQ56" s="21"/>
      <c r="AR56" s="21"/>
    </row>
    <row r="57" spans="1:44" s="4" customFormat="1" ht="12" customHeight="1">
      <c r="A57" s="32" t="s">
        <v>143</v>
      </c>
      <c r="B57" s="3">
        <v>1984</v>
      </c>
      <c r="C57" s="3">
        <v>1</v>
      </c>
      <c r="D57" s="26"/>
      <c r="E57" s="37"/>
      <c r="F57" s="3">
        <v>1.05804657537676</v>
      </c>
      <c r="G57" s="3">
        <v>-29.4339622641509</v>
      </c>
      <c r="H57" s="3">
        <v>3.5538005923001</v>
      </c>
      <c r="I57" s="3">
        <v>101.568265682657</v>
      </c>
      <c r="J57" s="3">
        <v>86.4161849710983</v>
      </c>
      <c r="K57" s="3">
        <v>-81.5442561205273</v>
      </c>
      <c r="L57" s="3"/>
      <c r="M57" s="3">
        <v>-1.49532710280374</v>
      </c>
      <c r="N57" s="3">
        <v>5.41586073500967</v>
      </c>
      <c r="O57" s="3">
        <v>49.8076923076923</v>
      </c>
      <c r="P57" s="3">
        <v>-3.24214792299899</v>
      </c>
      <c r="Q57" s="3"/>
      <c r="R57" s="3">
        <v>-0.690354046115189</v>
      </c>
      <c r="S57" s="24">
        <v>-1.78000779727209</v>
      </c>
      <c r="T57" s="7">
        <v>-34.5745231420113</v>
      </c>
      <c r="U57" s="7">
        <v>-1.36908168525308</v>
      </c>
      <c r="V57" s="7">
        <v>97.884332833303</v>
      </c>
      <c r="W57" s="7">
        <v>82.9233039769528</v>
      </c>
      <c r="X57" s="7">
        <v>-87.2228644549296</v>
      </c>
      <c r="Y57" s="21"/>
      <c r="Z57" s="7">
        <v>-6.05029672413643</v>
      </c>
      <c r="AA57" s="7">
        <v>1.42440437065539</v>
      </c>
      <c r="AB57" s="7">
        <v>45.4915507735018</v>
      </c>
      <c r="AC57" s="21">
        <v>-8.23284047394248</v>
      </c>
      <c r="AD57" s="21"/>
      <c r="AE57" s="21"/>
      <c r="AF57" s="24">
        <v>3.89610094802561</v>
      </c>
      <c r="AG57" s="7">
        <v>-24.2934013862906</v>
      </c>
      <c r="AH57" s="7">
        <v>8.47668286985327</v>
      </c>
      <c r="AI57" s="7">
        <v>105.252198532011</v>
      </c>
      <c r="AJ57" s="7">
        <v>89.9090659652437</v>
      </c>
      <c r="AK57" s="7">
        <v>-75.865647786125</v>
      </c>
      <c r="AL57" s="21"/>
      <c r="AM57" s="7">
        <v>3.05964251852896</v>
      </c>
      <c r="AN57" s="7">
        <v>9.40731709936395</v>
      </c>
      <c r="AO57" s="7">
        <v>54.1238338418828</v>
      </c>
      <c r="AP57" s="21">
        <v>1.7485446279445</v>
      </c>
      <c r="AQ57" s="21"/>
      <c r="AR57" s="21"/>
    </row>
    <row r="58" spans="1:44" s="4" customFormat="1" ht="12" customHeight="1">
      <c r="A58" s="32" t="s">
        <v>144</v>
      </c>
      <c r="B58" s="3">
        <v>1984</v>
      </c>
      <c r="C58" s="3">
        <v>2</v>
      </c>
      <c r="D58" s="26"/>
      <c r="E58" s="37"/>
      <c r="F58" s="3">
        <v>-2.3220347408385</v>
      </c>
      <c r="G58" s="3">
        <v>-25.717017208413</v>
      </c>
      <c r="H58" s="3">
        <v>-4.94450050454087</v>
      </c>
      <c r="I58" s="3">
        <v>119.401631912965</v>
      </c>
      <c r="J58" s="3">
        <v>89.7607655502392</v>
      </c>
      <c r="K58" s="3">
        <v>-73.8229755178908</v>
      </c>
      <c r="L58" s="3"/>
      <c r="M58" s="3">
        <v>-3.18054256314312</v>
      </c>
      <c r="N58" s="3">
        <v>5.21140609636185</v>
      </c>
      <c r="O58" s="3">
        <v>42.1845574387947</v>
      </c>
      <c r="P58" s="3">
        <v>-6.37450199203187</v>
      </c>
      <c r="Q58" s="3"/>
      <c r="R58" s="3">
        <v>-5.04173191385958</v>
      </c>
      <c r="S58" s="24">
        <v>-5.13479773594349</v>
      </c>
      <c r="T58" s="7">
        <v>-30.9588819661947</v>
      </c>
      <c r="U58" s="7">
        <v>-9.82607008287293</v>
      </c>
      <c r="V58" s="7">
        <v>115.998310563744</v>
      </c>
      <c r="W58" s="7">
        <v>86.2499419616373</v>
      </c>
      <c r="X58" s="7">
        <v>-79.5950781375913</v>
      </c>
      <c r="Y58" s="21"/>
      <c r="Z58" s="7">
        <v>-7.4468048916949</v>
      </c>
      <c r="AA58" s="7">
        <v>1.665233162683</v>
      </c>
      <c r="AB58" s="7">
        <v>38.0105600508769</v>
      </c>
      <c r="AC58" s="21">
        <v>-11.1902314196167</v>
      </c>
      <c r="AD58" s="21"/>
      <c r="AE58" s="21"/>
      <c r="AF58" s="24">
        <v>0.490728254266481</v>
      </c>
      <c r="AG58" s="7">
        <v>-20.4751524506313</v>
      </c>
      <c r="AH58" s="7">
        <v>-0.0629309262087991</v>
      </c>
      <c r="AI58" s="7">
        <v>122.804953262185</v>
      </c>
      <c r="AJ58" s="7">
        <v>93.2715891388412</v>
      </c>
      <c r="AK58" s="7">
        <v>-68.0508728981902</v>
      </c>
      <c r="AL58" s="21"/>
      <c r="AM58" s="7">
        <v>1.08571976540866</v>
      </c>
      <c r="AN58" s="7">
        <v>8.7575790300407</v>
      </c>
      <c r="AO58" s="7">
        <v>46.3585548267125</v>
      </c>
      <c r="AP58" s="21">
        <v>-1.55877256444705</v>
      </c>
      <c r="AQ58" s="21"/>
      <c r="AR58" s="21"/>
    </row>
    <row r="59" spans="1:44" s="4" customFormat="1" ht="12" customHeight="1">
      <c r="A59" s="32" t="s">
        <v>145</v>
      </c>
      <c r="B59" s="3">
        <v>1984</v>
      </c>
      <c r="C59" s="3">
        <v>3</v>
      </c>
      <c r="D59" s="26"/>
      <c r="E59" s="37"/>
      <c r="F59" s="3">
        <v>1.4525861660745</v>
      </c>
      <c r="G59" s="3">
        <v>-12.5613346418057</v>
      </c>
      <c r="H59" s="3">
        <v>3.74609781477627</v>
      </c>
      <c r="I59" s="3">
        <v>114.403669724771</v>
      </c>
      <c r="J59" s="3">
        <v>91.1650485436893</v>
      </c>
      <c r="K59" s="3">
        <v>-60.9404990403071</v>
      </c>
      <c r="L59" s="3"/>
      <c r="M59" s="3">
        <v>-1.39925373134328</v>
      </c>
      <c r="N59" s="3">
        <v>7.82013685239492</v>
      </c>
      <c r="O59" s="3">
        <v>42.8708133971292</v>
      </c>
      <c r="P59" s="3">
        <v>-4.35663627152989</v>
      </c>
      <c r="Q59" s="3"/>
      <c r="R59" s="3">
        <v>0.607932623815522</v>
      </c>
      <c r="S59" s="24">
        <v>-1.37202607098425</v>
      </c>
      <c r="T59" s="7">
        <v>-18.0108893490881</v>
      </c>
      <c r="U59" s="7">
        <v>-1.05106435451446</v>
      </c>
      <c r="V59" s="7">
        <v>110.794972527548</v>
      </c>
      <c r="W59" s="7">
        <v>87.7330677053188</v>
      </c>
      <c r="X59" s="7">
        <v>-67.0211893473637</v>
      </c>
      <c r="Y59" s="21"/>
      <c r="Z59" s="7">
        <v>-5.95685511873477</v>
      </c>
      <c r="AA59" s="7">
        <v>4.12428353446753</v>
      </c>
      <c r="AB59" s="7">
        <v>38.5429006813854</v>
      </c>
      <c r="AC59" s="21">
        <v>-9.11310162716553</v>
      </c>
      <c r="AD59" s="21"/>
      <c r="AE59" s="21"/>
      <c r="AF59" s="24">
        <v>4.27719840313326</v>
      </c>
      <c r="AG59" s="7">
        <v>-7.11177993452333</v>
      </c>
      <c r="AH59" s="7">
        <v>8.54325998406701</v>
      </c>
      <c r="AI59" s="7">
        <v>118.012366921993</v>
      </c>
      <c r="AJ59" s="7">
        <v>94.5970293820599</v>
      </c>
      <c r="AK59" s="7">
        <v>-54.8598087332505</v>
      </c>
      <c r="AL59" s="21"/>
      <c r="AM59" s="7">
        <v>3.1583476560482</v>
      </c>
      <c r="AN59" s="7">
        <v>11.5159901703223</v>
      </c>
      <c r="AO59" s="7">
        <v>47.1987261128729</v>
      </c>
      <c r="AP59" s="21">
        <v>0.399829084105752</v>
      </c>
      <c r="AQ59" s="21"/>
      <c r="AR59" s="21"/>
    </row>
    <row r="60" spans="1:44" s="4" customFormat="1" ht="12" customHeight="1">
      <c r="A60" s="32" t="s">
        <v>146</v>
      </c>
      <c r="B60" s="3">
        <v>1984</v>
      </c>
      <c r="C60" s="3">
        <v>4</v>
      </c>
      <c r="D60" s="26"/>
      <c r="E60" s="37"/>
      <c r="F60" s="3">
        <v>-2.49931787401048</v>
      </c>
      <c r="G60" s="3">
        <v>-1.53256704980843</v>
      </c>
      <c r="H60" s="3">
        <v>-1.77865612648221</v>
      </c>
      <c r="I60" s="3">
        <v>115.784753363229</v>
      </c>
      <c r="J60" s="3">
        <v>93.9252336448598</v>
      </c>
      <c r="K60" s="3">
        <v>-38.8003748828491</v>
      </c>
      <c r="L60" s="3"/>
      <c r="M60" s="3">
        <v>-5.032021957914</v>
      </c>
      <c r="N60" s="3">
        <v>4.61828463713478</v>
      </c>
      <c r="O60" s="3">
        <v>40.6367041198502</v>
      </c>
      <c r="P60" s="3">
        <v>-7.80487804878049</v>
      </c>
      <c r="Q60" s="3"/>
      <c r="R60" s="3">
        <v>-3.75537045444379</v>
      </c>
      <c r="S60" s="24">
        <v>-5.22042677742259</v>
      </c>
      <c r="T60" s="7">
        <v>-6.83772572340757</v>
      </c>
      <c r="U60" s="7">
        <v>-6.60228539552177</v>
      </c>
      <c r="V60" s="7">
        <v>112.400948606177</v>
      </c>
      <c r="W60" s="7">
        <v>90.4141694220372</v>
      </c>
      <c r="X60" s="7">
        <v>-44.776339562989</v>
      </c>
      <c r="Y60" s="21"/>
      <c r="Z60" s="7">
        <v>-9.17092564826002</v>
      </c>
      <c r="AA60" s="7">
        <v>1.03101015928058</v>
      </c>
      <c r="AB60" s="7">
        <v>36.1033067476956</v>
      </c>
      <c r="AC60" s="21">
        <v>-12.5444821896613</v>
      </c>
      <c r="AD60" s="21"/>
      <c r="AE60" s="21"/>
      <c r="AF60" s="24">
        <v>0.221791029401634</v>
      </c>
      <c r="AG60" s="7">
        <v>3.77259162379072</v>
      </c>
      <c r="AH60" s="7">
        <v>3.04497314255734</v>
      </c>
      <c r="AI60" s="7">
        <v>119.16855812028</v>
      </c>
      <c r="AJ60" s="7">
        <v>97.4362978676824</v>
      </c>
      <c r="AK60" s="7">
        <v>-32.8244102027092</v>
      </c>
      <c r="AL60" s="21"/>
      <c r="AM60" s="7">
        <v>-0.893118267567975</v>
      </c>
      <c r="AN60" s="7">
        <v>8.20555911498898</v>
      </c>
      <c r="AO60" s="7">
        <v>45.1701014920047</v>
      </c>
      <c r="AP60" s="21">
        <v>-3.06527390789967</v>
      </c>
      <c r="AQ60" s="21"/>
      <c r="AR60" s="21"/>
    </row>
    <row r="61" spans="1:44" s="4" customFormat="1" ht="12" customHeight="1">
      <c r="A61" s="32" t="s">
        <v>147</v>
      </c>
      <c r="B61" s="3">
        <v>1985</v>
      </c>
      <c r="C61" s="3">
        <v>1</v>
      </c>
      <c r="D61" s="26"/>
      <c r="E61" s="37"/>
      <c r="F61" s="3">
        <v>5.11930724592075</v>
      </c>
      <c r="G61" s="3">
        <v>-0.39177277179236</v>
      </c>
      <c r="H61" s="3">
        <v>3.21910695742471</v>
      </c>
      <c r="I61" s="3">
        <v>115.063520871143</v>
      </c>
      <c r="J61" s="3">
        <v>96.2172647914646</v>
      </c>
      <c r="K61" s="3">
        <v>-49.4186046511628</v>
      </c>
      <c r="L61" s="3"/>
      <c r="M61" s="3">
        <v>5.47945205479452</v>
      </c>
      <c r="N61" s="3">
        <v>7.75047258979206</v>
      </c>
      <c r="O61" s="3">
        <v>47.7611940298507</v>
      </c>
      <c r="P61" s="3">
        <v>4.0281973816717</v>
      </c>
      <c r="Q61" s="3"/>
      <c r="R61" s="3">
        <v>0.309605063838314</v>
      </c>
      <c r="S61" s="24">
        <v>2.29129825231186</v>
      </c>
      <c r="T61" s="7">
        <v>-5.63049061922734</v>
      </c>
      <c r="U61" s="7">
        <v>-1.76063384243901</v>
      </c>
      <c r="V61" s="7">
        <v>111.536038261238</v>
      </c>
      <c r="W61" s="7">
        <v>92.4924488730359</v>
      </c>
      <c r="X61" s="7">
        <v>-55.2442327765241</v>
      </c>
      <c r="Y61" s="21"/>
      <c r="Z61" s="7">
        <v>1.07578209840935</v>
      </c>
      <c r="AA61" s="7">
        <v>3.92663609121358</v>
      </c>
      <c r="AB61" s="7">
        <v>43.5283862224145</v>
      </c>
      <c r="AC61" s="21">
        <v>-0.842780842530066</v>
      </c>
      <c r="AD61" s="21"/>
      <c r="AE61" s="21"/>
      <c r="AF61" s="24">
        <v>7.94731623952964</v>
      </c>
      <c r="AG61" s="7">
        <v>4.84694507564262</v>
      </c>
      <c r="AH61" s="7">
        <v>8.19884775728844</v>
      </c>
      <c r="AI61" s="7">
        <v>118.591003481048</v>
      </c>
      <c r="AJ61" s="7">
        <v>99.9420807098933</v>
      </c>
      <c r="AK61" s="7">
        <v>-43.5929765258014</v>
      </c>
      <c r="AL61" s="21"/>
      <c r="AM61" s="7">
        <v>9.88312201117969</v>
      </c>
      <c r="AN61" s="7">
        <v>11.5743090883705</v>
      </c>
      <c r="AO61" s="7">
        <v>51.994001837287</v>
      </c>
      <c r="AP61" s="21">
        <v>8.89917560587347</v>
      </c>
      <c r="AQ61" s="21"/>
      <c r="AR61" s="21"/>
    </row>
    <row r="62" spans="1:44" s="4" customFormat="1" ht="12" customHeight="1">
      <c r="A62" s="32" t="s">
        <v>148</v>
      </c>
      <c r="B62" s="3">
        <v>1985</v>
      </c>
      <c r="C62" s="3">
        <v>2</v>
      </c>
      <c r="D62" s="26"/>
      <c r="E62" s="37"/>
      <c r="F62" s="3">
        <v>1.64101507475328</v>
      </c>
      <c r="G62" s="3">
        <v>4.54985479186834</v>
      </c>
      <c r="H62" s="3">
        <v>5.58943089430894</v>
      </c>
      <c r="I62" s="3">
        <v>133.394327538884</v>
      </c>
      <c r="J62" s="3">
        <v>100.671785028791</v>
      </c>
      <c r="K62" s="3">
        <v>-31.8756073858115</v>
      </c>
      <c r="L62" s="3"/>
      <c r="M62" s="3">
        <v>-3.72786579683131</v>
      </c>
      <c r="N62" s="3">
        <v>4.70249520153551</v>
      </c>
      <c r="O62" s="3">
        <v>45.9357277882798</v>
      </c>
      <c r="P62" s="3">
        <v>0</v>
      </c>
      <c r="Q62" s="3"/>
      <c r="R62" s="3">
        <v>-0.0292216618478474</v>
      </c>
      <c r="S62" s="24">
        <v>-1.1391925710641</v>
      </c>
      <c r="T62" s="7">
        <v>-0.869005817082731</v>
      </c>
      <c r="U62" s="7">
        <v>0.619491938010804</v>
      </c>
      <c r="V62" s="7">
        <v>130.110133400836</v>
      </c>
      <c r="W62" s="7">
        <v>97.2275818209713</v>
      </c>
      <c r="X62" s="7">
        <v>-37.9363188431607</v>
      </c>
      <c r="Y62" s="21"/>
      <c r="Z62" s="7">
        <v>-8.19128075696572</v>
      </c>
      <c r="AA62" s="7">
        <v>1.03063720688664</v>
      </c>
      <c r="AB62" s="7">
        <v>41.6177877683457</v>
      </c>
      <c r="AC62" s="21">
        <v>-4.69281066207794</v>
      </c>
      <c r="AD62" s="21"/>
      <c r="AE62" s="21"/>
      <c r="AF62" s="24">
        <v>4.42122272057067</v>
      </c>
      <c r="AG62" s="7">
        <v>9.96871540081942</v>
      </c>
      <c r="AH62" s="7">
        <v>10.5593698506071</v>
      </c>
      <c r="AI62" s="7">
        <v>136.678521676932</v>
      </c>
      <c r="AJ62" s="7">
        <v>104.11598823661</v>
      </c>
      <c r="AK62" s="7">
        <v>-25.8148959284623</v>
      </c>
      <c r="AL62" s="21"/>
      <c r="AM62" s="7">
        <v>0.73554916330309</v>
      </c>
      <c r="AN62" s="7">
        <v>8.37435319618437</v>
      </c>
      <c r="AO62" s="7">
        <v>50.2536678082138</v>
      </c>
      <c r="AP62" s="21">
        <v>4.69281066207794</v>
      </c>
      <c r="AQ62" s="21"/>
      <c r="AR62" s="21"/>
    </row>
    <row r="63" spans="1:44" s="4" customFormat="1" ht="12" customHeight="1">
      <c r="A63" s="32" t="s">
        <v>149</v>
      </c>
      <c r="B63" s="3">
        <v>1985</v>
      </c>
      <c r="C63" s="3">
        <v>3</v>
      </c>
      <c r="D63" s="26"/>
      <c r="E63" s="37"/>
      <c r="F63" s="3">
        <v>1.69754232559344</v>
      </c>
      <c r="G63" s="3">
        <v>8</v>
      </c>
      <c r="H63" s="3">
        <v>5.19877675840979</v>
      </c>
      <c r="I63" s="3">
        <v>122.48413417951</v>
      </c>
      <c r="J63" s="3">
        <v>92.7884615384615</v>
      </c>
      <c r="K63" s="3">
        <v>-18.2516810758886</v>
      </c>
      <c r="L63" s="3"/>
      <c r="M63" s="3">
        <v>-1.29390018484288</v>
      </c>
      <c r="N63" s="3">
        <v>6.02294455066922</v>
      </c>
      <c r="O63" s="3">
        <v>39.049394221808</v>
      </c>
      <c r="P63" s="3">
        <v>-3.13765182186235</v>
      </c>
      <c r="Q63" s="3"/>
      <c r="R63" s="3">
        <v>0.435675944769427</v>
      </c>
      <c r="S63" s="24">
        <v>-1.02395858474815</v>
      </c>
      <c r="T63" s="7">
        <v>2.72013095847571</v>
      </c>
      <c r="U63" s="7">
        <v>0.509266694099447</v>
      </c>
      <c r="V63" s="7">
        <v>119.054177326821</v>
      </c>
      <c r="W63" s="7">
        <v>89.2630326033941</v>
      </c>
      <c r="X63" s="7">
        <v>-24.341986069333</v>
      </c>
      <c r="Y63" s="21"/>
      <c r="Z63" s="7">
        <v>-5.46541027543265</v>
      </c>
      <c r="AA63" s="7">
        <v>2.25854830300425</v>
      </c>
      <c r="AB63" s="7">
        <v>34.4355909922014</v>
      </c>
      <c r="AC63" s="21">
        <v>-7.975165825229</v>
      </c>
      <c r="AD63" s="21"/>
      <c r="AE63" s="21"/>
      <c r="AF63" s="24">
        <v>4.41904323593504</v>
      </c>
      <c r="AG63" s="7">
        <v>13.2798690415243</v>
      </c>
      <c r="AH63" s="7">
        <v>9.88828682272013</v>
      </c>
      <c r="AI63" s="7">
        <v>125.9140910322</v>
      </c>
      <c r="AJ63" s="7">
        <v>96.313890473529</v>
      </c>
      <c r="AK63" s="7">
        <v>-12.1613760824442</v>
      </c>
      <c r="AL63" s="21"/>
      <c r="AM63" s="7">
        <v>2.87760990574688</v>
      </c>
      <c r="AN63" s="7">
        <v>9.78734079833419</v>
      </c>
      <c r="AO63" s="7">
        <v>43.6631974514146</v>
      </c>
      <c r="AP63" s="21">
        <v>1.6998621815043</v>
      </c>
      <c r="AQ63" s="21"/>
      <c r="AR63" s="21"/>
    </row>
    <row r="64" spans="1:44" s="4" customFormat="1" ht="12" customHeight="1">
      <c r="A64" s="32" t="s">
        <v>150</v>
      </c>
      <c r="B64" s="3">
        <v>1985</v>
      </c>
      <c r="C64" s="3">
        <v>4</v>
      </c>
      <c r="D64" s="26"/>
      <c r="E64" s="37"/>
      <c r="F64" s="3">
        <v>6.43352698835142</v>
      </c>
      <c r="G64" s="3">
        <v>15.6279961649089</v>
      </c>
      <c r="H64" s="3">
        <v>6.94586312563841</v>
      </c>
      <c r="I64" s="3">
        <v>107.805325987144</v>
      </c>
      <c r="J64" s="3">
        <v>89.1891891891892</v>
      </c>
      <c r="K64" s="3">
        <v>1.75609756097561</v>
      </c>
      <c r="L64" s="3"/>
      <c r="M64" s="3">
        <v>1.76252319109462</v>
      </c>
      <c r="N64" s="3">
        <v>11.4313160422671</v>
      </c>
      <c r="O64" s="3">
        <v>42.7358490566038</v>
      </c>
      <c r="P64" s="3">
        <v>5.59440559440559</v>
      </c>
      <c r="Q64" s="3"/>
      <c r="R64" s="3">
        <v>4.01340487418265</v>
      </c>
      <c r="S64" s="24">
        <v>3.81885125773715</v>
      </c>
      <c r="T64" s="7">
        <v>10.6910829102881</v>
      </c>
      <c r="U64" s="7">
        <v>2.5242252564746</v>
      </c>
      <c r="V64" s="7">
        <v>104.454167400202</v>
      </c>
      <c r="W64" s="7">
        <v>85.80380754601</v>
      </c>
      <c r="X64" s="7">
        <v>-4.51267309319373</v>
      </c>
      <c r="Y64" s="21"/>
      <c r="Z64" s="7">
        <v>-2.34003565062583</v>
      </c>
      <c r="AA64" s="7">
        <v>7.85030097255035</v>
      </c>
      <c r="AB64" s="7">
        <v>38.3370350731011</v>
      </c>
      <c r="AC64" s="21">
        <v>0.792338130874966</v>
      </c>
      <c r="AD64" s="21"/>
      <c r="AE64" s="21"/>
      <c r="AF64" s="24">
        <v>9.04820271896568</v>
      </c>
      <c r="AG64" s="7">
        <v>20.5649094195297</v>
      </c>
      <c r="AH64" s="7">
        <v>11.3675009948022</v>
      </c>
      <c r="AI64" s="7">
        <v>111.156484574086</v>
      </c>
      <c r="AJ64" s="7">
        <v>92.5745708323684</v>
      </c>
      <c r="AK64" s="7">
        <v>8.02486821514495</v>
      </c>
      <c r="AL64" s="21"/>
      <c r="AM64" s="7">
        <v>5.86508203281507</v>
      </c>
      <c r="AN64" s="7">
        <v>15.0123311119837</v>
      </c>
      <c r="AO64" s="7">
        <v>47.1346630401065</v>
      </c>
      <c r="AP64" s="21">
        <v>10.3964730579362</v>
      </c>
      <c r="AQ64" s="21"/>
      <c r="AR64" s="21"/>
    </row>
    <row r="65" spans="1:44" s="4" customFormat="1" ht="12" customHeight="1">
      <c r="A65" s="32" t="s">
        <v>151</v>
      </c>
      <c r="B65" s="3">
        <v>1986</v>
      </c>
      <c r="C65" s="3">
        <v>1</v>
      </c>
      <c r="D65" s="26"/>
      <c r="E65" s="37"/>
      <c r="F65" s="3">
        <v>15.0187392208078</v>
      </c>
      <c r="G65" s="3">
        <v>24.7159090909091</v>
      </c>
      <c r="H65" s="3">
        <v>18.0080482897384</v>
      </c>
      <c r="I65" s="3">
        <v>110.473588342441</v>
      </c>
      <c r="J65" s="3">
        <v>93.3781190019194</v>
      </c>
      <c r="K65" s="3">
        <v>1.05162523900574</v>
      </c>
      <c r="L65" s="3"/>
      <c r="M65" s="3">
        <v>13.8090824837813</v>
      </c>
      <c r="N65" s="3">
        <v>20.324427480916</v>
      </c>
      <c r="O65" s="3">
        <v>50.9416195856874</v>
      </c>
      <c r="P65" s="3">
        <v>7.9333986287953</v>
      </c>
      <c r="Q65" s="3"/>
      <c r="R65" s="3">
        <v>13.9910531755572</v>
      </c>
      <c r="S65" s="24">
        <v>12.3011281775169</v>
      </c>
      <c r="T65" s="7">
        <v>19.8505437463713</v>
      </c>
      <c r="U65" s="7">
        <v>13.5407218045764</v>
      </c>
      <c r="V65" s="7">
        <v>107.324385603467</v>
      </c>
      <c r="W65" s="7">
        <v>90.0945872943605</v>
      </c>
      <c r="X65" s="7">
        <v>-4.98504201205448</v>
      </c>
      <c r="Y65" s="21"/>
      <c r="Z65" s="7">
        <v>9.3190246497241</v>
      </c>
      <c r="AA65" s="7">
        <v>16.4728741298099</v>
      </c>
      <c r="AB65" s="7">
        <v>46.5047495627196</v>
      </c>
      <c r="AC65" s="21">
        <v>3.265942370281</v>
      </c>
      <c r="AD65" s="21"/>
      <c r="AE65" s="21"/>
      <c r="AF65" s="24">
        <v>17.7363502640986</v>
      </c>
      <c r="AG65" s="7">
        <v>29.5812744354469</v>
      </c>
      <c r="AH65" s="7">
        <v>22.4753747749005</v>
      </c>
      <c r="AI65" s="7">
        <v>113.622791081415</v>
      </c>
      <c r="AJ65" s="7">
        <v>96.6616507094782</v>
      </c>
      <c r="AK65" s="7">
        <v>7.08829249006595</v>
      </c>
      <c r="AL65" s="21"/>
      <c r="AM65" s="7">
        <v>18.2991403178385</v>
      </c>
      <c r="AN65" s="7">
        <v>24.1759808320221</v>
      </c>
      <c r="AO65" s="7">
        <v>55.3784896086552</v>
      </c>
      <c r="AP65" s="21">
        <v>12.6008548873096</v>
      </c>
      <c r="AQ65" s="21"/>
      <c r="AR65" s="21"/>
    </row>
    <row r="66" spans="1:44" s="4" customFormat="1" ht="12" customHeight="1">
      <c r="A66" s="32" t="s">
        <v>152</v>
      </c>
      <c r="B66" s="3">
        <v>1986</v>
      </c>
      <c r="C66" s="3">
        <v>2</v>
      </c>
      <c r="D66" s="26"/>
      <c r="E66" s="37"/>
      <c r="F66" s="3">
        <v>12.7321323688956</v>
      </c>
      <c r="G66" s="3">
        <v>30.9248554913295</v>
      </c>
      <c r="H66" s="3">
        <v>15.6441717791411</v>
      </c>
      <c r="I66" s="3">
        <v>99.0800367985281</v>
      </c>
      <c r="J66" s="3">
        <v>89.7683397683398</v>
      </c>
      <c r="K66" s="3">
        <v>22.0502901353965</v>
      </c>
      <c r="L66" s="3"/>
      <c r="M66" s="3">
        <v>12.152133580705</v>
      </c>
      <c r="N66" s="3">
        <v>12.1788772597526</v>
      </c>
      <c r="O66" s="3">
        <v>46.264367816092</v>
      </c>
      <c r="P66" s="3">
        <v>10.9533468559838</v>
      </c>
      <c r="Q66" s="3"/>
      <c r="R66" s="3">
        <v>8.73633980967679</v>
      </c>
      <c r="S66" s="24">
        <v>9.92019280125588</v>
      </c>
      <c r="T66" s="7">
        <v>25.8496251159283</v>
      </c>
      <c r="U66" s="7">
        <v>11.1737788290723</v>
      </c>
      <c r="V66" s="7">
        <v>95.4188111001713</v>
      </c>
      <c r="W66" s="7">
        <v>86.0729818369163</v>
      </c>
      <c r="X66" s="7">
        <v>15.9824047685674</v>
      </c>
      <c r="Y66" s="21"/>
      <c r="Z66" s="7">
        <v>7.67762349428024</v>
      </c>
      <c r="AA66" s="7">
        <v>8.46409867918992</v>
      </c>
      <c r="AB66" s="7">
        <v>41.7975676545587</v>
      </c>
      <c r="AC66" s="21">
        <v>6.17942874899121</v>
      </c>
      <c r="AD66" s="21"/>
      <c r="AE66" s="21"/>
      <c r="AF66" s="24">
        <v>15.5440719365354</v>
      </c>
      <c r="AG66" s="7">
        <v>36.0000858667307</v>
      </c>
      <c r="AH66" s="7">
        <v>20.1145647292099</v>
      </c>
      <c r="AI66" s="7">
        <v>102.741262496885</v>
      </c>
      <c r="AJ66" s="7">
        <v>93.4636976997632</v>
      </c>
      <c r="AK66" s="7">
        <v>28.1181755022256</v>
      </c>
      <c r="AL66" s="21"/>
      <c r="AM66" s="7">
        <v>16.6266436671298</v>
      </c>
      <c r="AN66" s="7">
        <v>15.8936558403153</v>
      </c>
      <c r="AO66" s="7">
        <v>50.7311679776252</v>
      </c>
      <c r="AP66" s="21">
        <v>15.7272649629763</v>
      </c>
      <c r="AQ66" s="21"/>
      <c r="AR66" s="21"/>
    </row>
    <row r="67" spans="1:44" s="4" customFormat="1" ht="12" customHeight="1">
      <c r="A67" s="32" t="s">
        <v>153</v>
      </c>
      <c r="B67" s="3">
        <v>1986</v>
      </c>
      <c r="C67" s="3">
        <v>3</v>
      </c>
      <c r="D67" s="26"/>
      <c r="E67" s="37"/>
      <c r="F67" s="3">
        <v>4.43566445986599</v>
      </c>
      <c r="G67" s="3">
        <v>24.633431085044</v>
      </c>
      <c r="H67" s="3">
        <v>7.6844262295082</v>
      </c>
      <c r="I67" s="3">
        <v>94.2592592592593</v>
      </c>
      <c r="J67" s="3">
        <v>87.0622568093385</v>
      </c>
      <c r="K67" s="3">
        <v>16.9774288518155</v>
      </c>
      <c r="L67" s="3"/>
      <c r="M67" s="3">
        <v>0.0931966449207828</v>
      </c>
      <c r="N67" s="3">
        <v>7.69230769230769</v>
      </c>
      <c r="O67" s="3">
        <v>35.9022556390977</v>
      </c>
      <c r="P67" s="3">
        <v>2.27272727272727</v>
      </c>
      <c r="Q67" s="3"/>
      <c r="R67" s="3">
        <v>2.51318225113787</v>
      </c>
      <c r="S67" s="24">
        <v>1.54811110614803</v>
      </c>
      <c r="T67" s="7">
        <v>19.3215070287427</v>
      </c>
      <c r="U67" s="7">
        <v>2.91600821810011</v>
      </c>
      <c r="V67" s="7">
        <v>90.0933652421019</v>
      </c>
      <c r="W67" s="7">
        <v>83.181952751976</v>
      </c>
      <c r="X67" s="7">
        <v>11.0036377463844</v>
      </c>
      <c r="Y67" s="21"/>
      <c r="Z67" s="7">
        <v>-4.52645183245053</v>
      </c>
      <c r="AA67" s="7">
        <v>3.54876177744985</v>
      </c>
      <c r="AB67" s="7">
        <v>31.1932798806552</v>
      </c>
      <c r="AC67" s="21">
        <v>-2.47612876456668</v>
      </c>
      <c r="AD67" s="21"/>
      <c r="AE67" s="21"/>
      <c r="AF67" s="24">
        <v>7.32321781358395</v>
      </c>
      <c r="AG67" s="7">
        <v>29.9453551413452</v>
      </c>
      <c r="AH67" s="7">
        <v>12.4528442409163</v>
      </c>
      <c r="AI67" s="7">
        <v>98.4251532764166</v>
      </c>
      <c r="AJ67" s="7">
        <v>90.942560866701</v>
      </c>
      <c r="AK67" s="7">
        <v>22.9512199572466</v>
      </c>
      <c r="AL67" s="21"/>
      <c r="AM67" s="7">
        <v>4.7128451222921</v>
      </c>
      <c r="AN67" s="7">
        <v>11.8358536071655</v>
      </c>
      <c r="AO67" s="7">
        <v>40.6112313975403</v>
      </c>
      <c r="AP67" s="21">
        <v>7.02158331002123</v>
      </c>
      <c r="AQ67" s="21"/>
      <c r="AR67" s="21"/>
    </row>
    <row r="68" spans="1:44" s="4" customFormat="1" ht="12" customHeight="1">
      <c r="A68" s="32" t="s">
        <v>154</v>
      </c>
      <c r="B68" s="3">
        <v>1986</v>
      </c>
      <c r="C68" s="3">
        <v>4</v>
      </c>
      <c r="D68" s="26"/>
      <c r="E68" s="37"/>
      <c r="F68" s="3">
        <v>8.0838369444213</v>
      </c>
      <c r="G68" s="3">
        <v>25.0968992248062</v>
      </c>
      <c r="H68" s="3">
        <v>4.96380558428128</v>
      </c>
      <c r="I68" s="3">
        <v>88.0474452554745</v>
      </c>
      <c r="J68" s="3">
        <v>77.179236043095</v>
      </c>
      <c r="K68" s="3">
        <v>13.307240704501</v>
      </c>
      <c r="L68" s="3"/>
      <c r="M68" s="3">
        <v>8.08823529411765</v>
      </c>
      <c r="N68" s="3">
        <v>12.7884615384615</v>
      </c>
      <c r="O68" s="3">
        <v>43.0308699719364</v>
      </c>
      <c r="P68" s="3">
        <v>6.49484536082474</v>
      </c>
      <c r="Q68" s="3"/>
      <c r="R68" s="3">
        <v>3.70094885160134</v>
      </c>
      <c r="S68" s="24">
        <v>5.37685439052582</v>
      </c>
      <c r="T68" s="7">
        <v>20.1711622967835</v>
      </c>
      <c r="U68" s="7">
        <v>0.531860922731536</v>
      </c>
      <c r="V68" s="7">
        <v>83.9078349884118</v>
      </c>
      <c r="W68" s="7">
        <v>73.546113518933</v>
      </c>
      <c r="X68" s="7">
        <v>7.17954759456139</v>
      </c>
      <c r="Y68" s="21"/>
      <c r="Z68" s="7">
        <v>3.835106057405</v>
      </c>
      <c r="AA68" s="7">
        <v>9.03636092571811</v>
      </c>
      <c r="AB68" s="7">
        <v>38.5901653043993</v>
      </c>
      <c r="AC68" s="21">
        <v>1.59713135160229</v>
      </c>
      <c r="AD68" s="21"/>
      <c r="AE68" s="21"/>
      <c r="AF68" s="24">
        <v>10.7908194983168</v>
      </c>
      <c r="AG68" s="7">
        <v>30.0226361528289</v>
      </c>
      <c r="AH68" s="7">
        <v>9.39575024583103</v>
      </c>
      <c r="AI68" s="7">
        <v>92.1870555225371</v>
      </c>
      <c r="AJ68" s="7">
        <v>80.812358567257</v>
      </c>
      <c r="AK68" s="7">
        <v>19.4349338144406</v>
      </c>
      <c r="AL68" s="21"/>
      <c r="AM68" s="7">
        <v>12.3413645308303</v>
      </c>
      <c r="AN68" s="7">
        <v>16.540562151205</v>
      </c>
      <c r="AO68" s="7">
        <v>47.4715746394735</v>
      </c>
      <c r="AP68" s="21">
        <v>11.3925593700472</v>
      </c>
      <c r="AQ68" s="21"/>
      <c r="AR68" s="21"/>
    </row>
    <row r="69" spans="1:44" s="4" customFormat="1" ht="12" customHeight="1">
      <c r="A69" s="32" t="s">
        <v>155</v>
      </c>
      <c r="B69" s="3">
        <v>1987</v>
      </c>
      <c r="C69" s="3">
        <v>1</v>
      </c>
      <c r="D69" s="26"/>
      <c r="E69" s="37"/>
      <c r="F69" s="3">
        <v>9.24959248116878</v>
      </c>
      <c r="G69" s="3">
        <v>18.921568627451</v>
      </c>
      <c r="H69" s="3">
        <v>0.842105263157895</v>
      </c>
      <c r="I69" s="3">
        <v>71.7996289424861</v>
      </c>
      <c r="J69" s="3">
        <v>70.2274975272008</v>
      </c>
      <c r="K69" s="3">
        <v>1</v>
      </c>
      <c r="L69" s="3"/>
      <c r="M69" s="3">
        <v>8.2089552238806</v>
      </c>
      <c r="N69" s="3">
        <v>12.8529698149951</v>
      </c>
      <c r="O69" s="3">
        <v>51.0536398467433</v>
      </c>
      <c r="P69" s="3">
        <v>15.0943396226415</v>
      </c>
      <c r="Q69" s="3"/>
      <c r="R69" s="3">
        <v>1.67235282930644</v>
      </c>
      <c r="S69" s="24">
        <v>6.52716161597069</v>
      </c>
      <c r="T69" s="7">
        <v>14.2976137973163</v>
      </c>
      <c r="U69" s="7">
        <v>-3.4678310435044</v>
      </c>
      <c r="V69" s="7">
        <v>67.9915131691577</v>
      </c>
      <c r="W69" s="7">
        <v>66.5709669350533</v>
      </c>
      <c r="X69" s="7">
        <v>-4.84983923018565</v>
      </c>
      <c r="Y69" s="21"/>
      <c r="Z69" s="7">
        <v>4.05871591877395</v>
      </c>
      <c r="AA69" s="7">
        <v>9.25520980047431</v>
      </c>
      <c r="AB69" s="7">
        <v>46.5973527940583</v>
      </c>
      <c r="AC69" s="21">
        <v>10.1341822040038</v>
      </c>
      <c r="AD69" s="21"/>
      <c r="AE69" s="21"/>
      <c r="AF69" s="24">
        <v>11.9720233463669</v>
      </c>
      <c r="AG69" s="7">
        <v>23.5455234575857</v>
      </c>
      <c r="AH69" s="7">
        <v>5.15204156982019</v>
      </c>
      <c r="AI69" s="7">
        <v>75.6077447158145</v>
      </c>
      <c r="AJ69" s="7">
        <v>73.8840281193483</v>
      </c>
      <c r="AK69" s="7">
        <v>6.84983923018565</v>
      </c>
      <c r="AL69" s="21"/>
      <c r="AM69" s="7">
        <v>12.3591945289872</v>
      </c>
      <c r="AN69" s="7">
        <v>16.4507298295159</v>
      </c>
      <c r="AO69" s="7">
        <v>55.5099268994283</v>
      </c>
      <c r="AP69" s="21">
        <v>20.0544970412793</v>
      </c>
      <c r="AQ69" s="21"/>
      <c r="AR69" s="21"/>
    </row>
    <row r="70" spans="1:44" s="4" customFormat="1" ht="12" customHeight="1">
      <c r="A70" s="32" t="s">
        <v>156</v>
      </c>
      <c r="B70" s="3">
        <v>1987</v>
      </c>
      <c r="C70" s="3">
        <v>2</v>
      </c>
      <c r="D70" s="26"/>
      <c r="E70" s="37"/>
      <c r="F70" s="3">
        <v>8.3693444360432</v>
      </c>
      <c r="G70" s="3">
        <v>9.25024342745862</v>
      </c>
      <c r="H70" s="3">
        <v>-0.527426160337553</v>
      </c>
      <c r="I70" s="3">
        <v>72.493100275989</v>
      </c>
      <c r="J70" s="3">
        <v>65.034965034965</v>
      </c>
      <c r="K70" s="3">
        <v>-9.14512922465209</v>
      </c>
      <c r="L70" s="3"/>
      <c r="M70" s="3">
        <v>13.3580705009276</v>
      </c>
      <c r="N70" s="3">
        <v>11.0576923076923</v>
      </c>
      <c r="O70" s="3">
        <v>44.6848541862653</v>
      </c>
      <c r="P70" s="3">
        <v>9.58904109589041</v>
      </c>
      <c r="Q70" s="3"/>
      <c r="R70" s="3">
        <v>0.089948363907304</v>
      </c>
      <c r="S70" s="24">
        <v>5.58212027219397</v>
      </c>
      <c r="T70" s="7">
        <v>4.39641111232969</v>
      </c>
      <c r="U70" s="7">
        <v>-5.1203448499097</v>
      </c>
      <c r="V70" s="7">
        <v>68.5049481733104</v>
      </c>
      <c r="W70" s="7">
        <v>61.2180285337265</v>
      </c>
      <c r="X70" s="7">
        <v>-15.3080166828929</v>
      </c>
      <c r="Y70" s="21"/>
      <c r="Z70" s="7">
        <v>8.93681116789255</v>
      </c>
      <c r="AA70" s="7">
        <v>7.58974784121007</v>
      </c>
      <c r="AB70" s="7">
        <v>40.2164484736479</v>
      </c>
      <c r="AC70" s="21">
        <v>4.61126517981711</v>
      </c>
      <c r="AD70" s="21"/>
      <c r="AE70" s="21"/>
      <c r="AF70" s="24">
        <v>11.1565685998924</v>
      </c>
      <c r="AG70" s="7">
        <v>14.1040757425875</v>
      </c>
      <c r="AH70" s="7">
        <v>4.06549252923459</v>
      </c>
      <c r="AI70" s="7">
        <v>76.4812523786675</v>
      </c>
      <c r="AJ70" s="7">
        <v>68.8519015362035</v>
      </c>
      <c r="AK70" s="7">
        <v>-2.98224176641125</v>
      </c>
      <c r="AL70" s="21"/>
      <c r="AM70" s="7">
        <v>17.7793298339627</v>
      </c>
      <c r="AN70" s="7">
        <v>14.5256367741746</v>
      </c>
      <c r="AO70" s="7">
        <v>49.1532598988826</v>
      </c>
      <c r="AP70" s="21">
        <v>14.5668170119637</v>
      </c>
      <c r="AQ70" s="21"/>
      <c r="AR70" s="21"/>
    </row>
    <row r="71" spans="1:44" s="4" customFormat="1" ht="12" customHeight="1">
      <c r="A71" s="32" t="s">
        <v>157</v>
      </c>
      <c r="B71" s="3">
        <v>1987</v>
      </c>
      <c r="C71" s="3">
        <v>3</v>
      </c>
      <c r="D71" s="26"/>
      <c r="E71" s="37"/>
      <c r="F71" s="3">
        <v>5.02708346226549</v>
      </c>
      <c r="G71" s="3">
        <v>14.1547861507128</v>
      </c>
      <c r="H71" s="3">
        <v>-6.33047210300429</v>
      </c>
      <c r="I71" s="3">
        <v>84.1328413284133</v>
      </c>
      <c r="J71" s="3">
        <v>82.1917808219178</v>
      </c>
      <c r="K71" s="3">
        <v>9.77295162882527</v>
      </c>
      <c r="L71" s="3"/>
      <c r="M71" s="3">
        <v>8.08550185873606</v>
      </c>
      <c r="N71" s="3">
        <v>13.0228136882129</v>
      </c>
      <c r="O71" s="3">
        <v>43.6311787072243</v>
      </c>
      <c r="P71" s="3">
        <v>5.33049040511727</v>
      </c>
      <c r="Q71" s="3"/>
      <c r="R71" s="3">
        <v>-1.82901391716576</v>
      </c>
      <c r="S71" s="24">
        <v>2.30661059464252</v>
      </c>
      <c r="T71" s="7">
        <v>9.11344312366473</v>
      </c>
      <c r="U71" s="7">
        <v>-10.8788329310691</v>
      </c>
      <c r="V71" s="7">
        <v>80.3009838821439</v>
      </c>
      <c r="W71" s="7">
        <v>78.6663522299065</v>
      </c>
      <c r="X71" s="7">
        <v>3.52620064882662</v>
      </c>
      <c r="Y71" s="21"/>
      <c r="Z71" s="7">
        <v>3.86645676630913</v>
      </c>
      <c r="AA71" s="7">
        <v>9.45112349014757</v>
      </c>
      <c r="AB71" s="7">
        <v>39.2093899322692</v>
      </c>
      <c r="AC71" s="21">
        <v>0.324511776608255</v>
      </c>
      <c r="AD71" s="21"/>
      <c r="AE71" s="21"/>
      <c r="AF71" s="24">
        <v>7.74755632988846</v>
      </c>
      <c r="AG71" s="7">
        <v>19.1961291777609</v>
      </c>
      <c r="AH71" s="7">
        <v>-1.78211127493949</v>
      </c>
      <c r="AI71" s="7">
        <v>87.9646987746826</v>
      </c>
      <c r="AJ71" s="7">
        <v>85.7172094139291</v>
      </c>
      <c r="AK71" s="7">
        <v>16.0197026088239</v>
      </c>
      <c r="AL71" s="21"/>
      <c r="AM71" s="7">
        <v>12.304546951163</v>
      </c>
      <c r="AN71" s="7">
        <v>16.5945038862783</v>
      </c>
      <c r="AO71" s="7">
        <v>48.0529674821795</v>
      </c>
      <c r="AP71" s="21">
        <v>10.3364690336263</v>
      </c>
      <c r="AQ71" s="21"/>
      <c r="AR71" s="21"/>
    </row>
    <row r="72" spans="1:44" s="4" customFormat="1" ht="12" customHeight="1">
      <c r="A72" s="32" t="s">
        <v>158</v>
      </c>
      <c r="B72" s="3">
        <v>1987</v>
      </c>
      <c r="C72" s="3">
        <v>4</v>
      </c>
      <c r="D72" s="26"/>
      <c r="E72" s="37"/>
      <c r="F72" s="3">
        <v>0.714127764474628</v>
      </c>
      <c r="G72" s="3">
        <v>7.1</v>
      </c>
      <c r="H72" s="3">
        <v>-10.6223175965665</v>
      </c>
      <c r="I72" s="3">
        <v>90.7441016333938</v>
      </c>
      <c r="J72" s="3">
        <v>85.8800773694391</v>
      </c>
      <c r="K72" s="3">
        <v>-5.17578125</v>
      </c>
      <c r="L72" s="3"/>
      <c r="M72" s="3">
        <v>6.02739726027397</v>
      </c>
      <c r="N72" s="3">
        <v>10.6870229007634</v>
      </c>
      <c r="O72" s="3">
        <v>43.0178069353327</v>
      </c>
      <c r="P72" s="3">
        <v>-3.2355915065723</v>
      </c>
      <c r="Q72" s="3"/>
      <c r="R72" s="3">
        <v>-5.14283205767166</v>
      </c>
      <c r="S72" s="24">
        <v>-1.93595548986591</v>
      </c>
      <c r="T72" s="7">
        <v>2.24896408037484</v>
      </c>
      <c r="U72" s="7">
        <v>-15.3483525845219</v>
      </c>
      <c r="V72" s="7">
        <v>87.2006581441096</v>
      </c>
      <c r="W72" s="7">
        <v>82.3760474699853</v>
      </c>
      <c r="X72" s="7">
        <v>-11.2985560755778</v>
      </c>
      <c r="Y72" s="21"/>
      <c r="Z72" s="7">
        <v>1.89687361192013</v>
      </c>
      <c r="AA72" s="7">
        <v>6.86136535219421</v>
      </c>
      <c r="AB72" s="7">
        <v>38.7017514301641</v>
      </c>
      <c r="AC72" s="21">
        <v>-8.03120584133844</v>
      </c>
      <c r="AD72" s="21"/>
      <c r="AE72" s="21"/>
      <c r="AF72" s="24">
        <v>3.36421101881517</v>
      </c>
      <c r="AG72" s="7">
        <v>11.9510359196252</v>
      </c>
      <c r="AH72" s="7">
        <v>-5.89628260861119</v>
      </c>
      <c r="AI72" s="7">
        <v>94.287545122678</v>
      </c>
      <c r="AJ72" s="7">
        <v>89.3841072688929</v>
      </c>
      <c r="AK72" s="7">
        <v>0.946993575577779</v>
      </c>
      <c r="AL72" s="21"/>
      <c r="AM72" s="7">
        <v>10.1579209086278</v>
      </c>
      <c r="AN72" s="7">
        <v>14.5126804493325</v>
      </c>
      <c r="AO72" s="7">
        <v>47.3338624405013</v>
      </c>
      <c r="AP72" s="21">
        <v>1.56002282819385</v>
      </c>
      <c r="AQ72" s="21"/>
      <c r="AR72" s="21"/>
    </row>
    <row r="73" spans="1:44" s="4" customFormat="1" ht="12" customHeight="1">
      <c r="A73" s="32" t="s">
        <v>159</v>
      </c>
      <c r="B73" s="3">
        <v>1988</v>
      </c>
      <c r="C73" s="3">
        <v>1</v>
      </c>
      <c r="D73" s="26"/>
      <c r="E73" s="37"/>
      <c r="F73" s="3">
        <v>2.33878347576803</v>
      </c>
      <c r="G73" s="3">
        <v>-2.10631895687061</v>
      </c>
      <c r="H73" s="3">
        <v>-18.2875264270613</v>
      </c>
      <c r="I73" s="3">
        <v>87.6279069767442</v>
      </c>
      <c r="J73" s="3">
        <v>86.62109375</v>
      </c>
      <c r="K73" s="3">
        <v>-33.3001988071571</v>
      </c>
      <c r="L73" s="3"/>
      <c r="M73" s="3">
        <v>9.26099158091674</v>
      </c>
      <c r="N73" s="3">
        <v>12.1067683508103</v>
      </c>
      <c r="O73" s="3">
        <v>48.7547892720306</v>
      </c>
      <c r="P73" s="3">
        <v>6.27490039840637</v>
      </c>
      <c r="Q73" s="3"/>
      <c r="R73" s="3">
        <v>-8.26556374789558</v>
      </c>
      <c r="S73" s="24">
        <v>-0.542070022768471</v>
      </c>
      <c r="T73" s="7">
        <v>-7.06878675629079</v>
      </c>
      <c r="U73" s="7">
        <v>-23.1902939831134</v>
      </c>
      <c r="V73" s="7">
        <v>84.0976870026241</v>
      </c>
      <c r="W73" s="7">
        <v>82.9143440844198</v>
      </c>
      <c r="X73" s="7">
        <v>-38.8801934046288</v>
      </c>
      <c r="Y73" s="21"/>
      <c r="Z73" s="7">
        <v>4.82114466373032</v>
      </c>
      <c r="AA73" s="7">
        <v>8.34190061052889</v>
      </c>
      <c r="AB73" s="7">
        <v>44.4028247900537</v>
      </c>
      <c r="AC73" s="21">
        <v>1.29894178845182</v>
      </c>
      <c r="AD73" s="21"/>
      <c r="AE73" s="21"/>
      <c r="AF73" s="24">
        <v>5.21963697430452</v>
      </c>
      <c r="AG73" s="7">
        <v>2.85614884254957</v>
      </c>
      <c r="AH73" s="7">
        <v>-13.3847588710092</v>
      </c>
      <c r="AI73" s="7">
        <v>91.1581269508643</v>
      </c>
      <c r="AJ73" s="7">
        <v>90.3278434155802</v>
      </c>
      <c r="AK73" s="7">
        <v>-27.7202042096853</v>
      </c>
      <c r="AL73" s="21"/>
      <c r="AM73" s="7">
        <v>13.7008384981032</v>
      </c>
      <c r="AN73" s="7">
        <v>15.8716360910917</v>
      </c>
      <c r="AO73" s="7">
        <v>53.1067537540076</v>
      </c>
      <c r="AP73" s="21">
        <v>11.2508590083609</v>
      </c>
      <c r="AQ73" s="21"/>
      <c r="AR73" s="21"/>
    </row>
    <row r="74" spans="1:44" s="4" customFormat="1" ht="12" customHeight="1">
      <c r="A74" s="32" t="s">
        <v>160</v>
      </c>
      <c r="B74" s="3">
        <v>1988</v>
      </c>
      <c r="C74" s="3">
        <v>2</v>
      </c>
      <c r="D74" s="26"/>
      <c r="E74" s="37"/>
      <c r="F74" s="3">
        <v>2.09293622653907</v>
      </c>
      <c r="G74" s="3">
        <v>-9.68688845401174</v>
      </c>
      <c r="H74" s="3">
        <v>-21.8619246861925</v>
      </c>
      <c r="I74" s="3">
        <v>98.1378026070764</v>
      </c>
      <c r="J74" s="3">
        <v>85.3585657370518</v>
      </c>
      <c r="K74" s="3">
        <v>-61.1434108527132</v>
      </c>
      <c r="L74" s="3"/>
      <c r="M74" s="3">
        <v>13.1332082551595</v>
      </c>
      <c r="N74" s="3">
        <v>12.1359223300971</v>
      </c>
      <c r="O74" s="3">
        <v>43.4362934362934</v>
      </c>
      <c r="P74" s="3">
        <v>4.9645390070922</v>
      </c>
      <c r="Q74" s="3"/>
      <c r="R74" s="3">
        <v>-10.0381858878178</v>
      </c>
      <c r="S74" s="24">
        <v>-0.614565274897773</v>
      </c>
      <c r="T74" s="7">
        <v>-14.5840559301754</v>
      </c>
      <c r="U74" s="7">
        <v>-26.5990483665287</v>
      </c>
      <c r="V74" s="7">
        <v>94.8028856065725</v>
      </c>
      <c r="W74" s="7">
        <v>82.0469467061092</v>
      </c>
      <c r="X74" s="7">
        <v>-66.6936093501128</v>
      </c>
      <c r="Y74" s="21"/>
      <c r="Z74" s="7">
        <v>8.65894322147386</v>
      </c>
      <c r="AA74" s="7">
        <v>8.3866194445677</v>
      </c>
      <c r="AB74" s="7">
        <v>38.7900948999775</v>
      </c>
      <c r="AC74" s="21">
        <v>0.0874369370486496</v>
      </c>
      <c r="AD74" s="21"/>
      <c r="AE74" s="21"/>
      <c r="AF74" s="24">
        <v>4.80043772797592</v>
      </c>
      <c r="AG74" s="7">
        <v>-4.78972097784812</v>
      </c>
      <c r="AH74" s="7">
        <v>-17.1248010058562</v>
      </c>
      <c r="AI74" s="7">
        <v>101.47271960758</v>
      </c>
      <c r="AJ74" s="7">
        <v>88.6701847679944</v>
      </c>
      <c r="AK74" s="7">
        <v>-55.5932123553136</v>
      </c>
      <c r="AL74" s="21"/>
      <c r="AM74" s="7">
        <v>17.6074732888451</v>
      </c>
      <c r="AN74" s="7">
        <v>15.8852252156265</v>
      </c>
      <c r="AO74" s="7">
        <v>48.0824919726094</v>
      </c>
      <c r="AP74" s="21">
        <v>9.84164107713575</v>
      </c>
      <c r="AQ74" s="21"/>
      <c r="AR74" s="21"/>
    </row>
    <row r="75" spans="1:44" s="4" customFormat="1" ht="12" customHeight="1">
      <c r="A75" s="32" t="s">
        <v>161</v>
      </c>
      <c r="B75" s="3">
        <v>1988</v>
      </c>
      <c r="C75" s="3">
        <v>3</v>
      </c>
      <c r="D75" s="26"/>
      <c r="E75" s="37"/>
      <c r="F75" s="3">
        <v>7.63182164200773</v>
      </c>
      <c r="G75" s="3">
        <v>11.3702623906706</v>
      </c>
      <c r="H75" s="3">
        <v>2.86006128702758</v>
      </c>
      <c r="I75" s="3">
        <v>97.9128856624319</v>
      </c>
      <c r="J75" s="3">
        <v>85.6468366383381</v>
      </c>
      <c r="K75" s="3">
        <v>-40.1709401709402</v>
      </c>
      <c r="L75" s="3"/>
      <c r="M75" s="3">
        <v>9.24062214089662</v>
      </c>
      <c r="N75" s="3">
        <v>14.2723004694836</v>
      </c>
      <c r="O75" s="3">
        <v>45.0467289719626</v>
      </c>
      <c r="P75" s="3">
        <v>4.15430267062315</v>
      </c>
      <c r="Q75" s="3"/>
      <c r="R75" s="3">
        <v>3.3909961684855</v>
      </c>
      <c r="S75" s="24">
        <v>4.91355003608443</v>
      </c>
      <c r="T75" s="7">
        <v>6.82969582333827</v>
      </c>
      <c r="U75" s="7">
        <v>-1.70411382195285</v>
      </c>
      <c r="V75" s="7">
        <v>94.4509737791397</v>
      </c>
      <c r="W75" s="7">
        <v>82.2821646071931</v>
      </c>
      <c r="X75" s="7">
        <v>-46.0982172193051</v>
      </c>
      <c r="Y75" s="21"/>
      <c r="Z75" s="7">
        <v>4.71738356967992</v>
      </c>
      <c r="AA75" s="7">
        <v>10.4617511675548</v>
      </c>
      <c r="AB75" s="7">
        <v>40.3784610556132</v>
      </c>
      <c r="AC75" s="21">
        <v>-0.597821386092954</v>
      </c>
      <c r="AD75" s="21"/>
      <c r="AE75" s="21"/>
      <c r="AF75" s="24">
        <v>10.350093247931</v>
      </c>
      <c r="AG75" s="7">
        <v>15.9108289580028</v>
      </c>
      <c r="AH75" s="7">
        <v>7.42423639600801</v>
      </c>
      <c r="AI75" s="7">
        <v>101.374797545724</v>
      </c>
      <c r="AJ75" s="7">
        <v>89.011508669483</v>
      </c>
      <c r="AK75" s="7">
        <v>-34.2436631225752</v>
      </c>
      <c r="AL75" s="21"/>
      <c r="AM75" s="7">
        <v>13.7638607121133</v>
      </c>
      <c r="AN75" s="7">
        <v>18.0828497714123</v>
      </c>
      <c r="AO75" s="7">
        <v>49.714996888312</v>
      </c>
      <c r="AP75" s="21">
        <v>8.90642672733924</v>
      </c>
      <c r="AQ75" s="21"/>
      <c r="AR75" s="21"/>
    </row>
    <row r="76" spans="1:44" s="4" customFormat="1" ht="12" customHeight="1">
      <c r="A76" s="32" t="s">
        <v>162</v>
      </c>
      <c r="B76" s="3">
        <v>1988</v>
      </c>
      <c r="C76" s="3">
        <v>4</v>
      </c>
      <c r="D76" s="26"/>
      <c r="E76" s="37"/>
      <c r="F76" s="3">
        <v>7.91000990408812</v>
      </c>
      <c r="G76" s="3">
        <v>21.4007782101167</v>
      </c>
      <c r="H76" s="3">
        <v>2.80082987551867</v>
      </c>
      <c r="I76" s="3">
        <v>93.8756855575868</v>
      </c>
      <c r="J76" s="3">
        <v>86.3372093023256</v>
      </c>
      <c r="K76" s="3">
        <v>-12.1880998080614</v>
      </c>
      <c r="L76" s="3"/>
      <c r="M76" s="3">
        <v>8.41908325537886</v>
      </c>
      <c r="N76" s="3">
        <v>15.0339476236663</v>
      </c>
      <c r="O76" s="3">
        <v>48.92578125</v>
      </c>
      <c r="P76" s="3">
        <v>5.38617886178862</v>
      </c>
      <c r="Q76" s="3"/>
      <c r="R76" s="3">
        <v>3.74220403982243</v>
      </c>
      <c r="S76" s="24">
        <v>5.15786252416483</v>
      </c>
      <c r="T76" s="7">
        <v>16.6018073313425</v>
      </c>
      <c r="U76" s="7">
        <v>-1.77620539635782</v>
      </c>
      <c r="V76" s="7">
        <v>90.4237409389987</v>
      </c>
      <c r="W76" s="7">
        <v>82.8555561803689</v>
      </c>
      <c r="X76" s="7">
        <v>-18.1437187386785</v>
      </c>
      <c r="Y76" s="21"/>
      <c r="Z76" s="7">
        <v>4.22639411024775</v>
      </c>
      <c r="AA76" s="7">
        <v>11.3571633152266</v>
      </c>
      <c r="AB76" s="7">
        <v>44.4515585390263</v>
      </c>
      <c r="AC76" s="21">
        <v>0.737396502087599</v>
      </c>
      <c r="AD76" s="21"/>
      <c r="AE76" s="21"/>
      <c r="AF76" s="24">
        <v>10.6621572840114</v>
      </c>
      <c r="AG76" s="7">
        <v>26.199749088891</v>
      </c>
      <c r="AH76" s="7">
        <v>7.37786514739516</v>
      </c>
      <c r="AI76" s="7">
        <v>97.327630176175</v>
      </c>
      <c r="AJ76" s="7">
        <v>89.8188624242822</v>
      </c>
      <c r="AK76" s="7">
        <v>-6.23248087744437</v>
      </c>
      <c r="AL76" s="21"/>
      <c r="AM76" s="7">
        <v>12.61177240051</v>
      </c>
      <c r="AN76" s="7">
        <v>18.7107319321061</v>
      </c>
      <c r="AO76" s="7">
        <v>53.4000039609737</v>
      </c>
      <c r="AP76" s="21">
        <v>10.0349612214896</v>
      </c>
      <c r="AQ76" s="21"/>
      <c r="AR76" s="21"/>
    </row>
    <row r="77" spans="1:44" s="4" customFormat="1" ht="12" customHeight="1">
      <c r="A77" s="32" t="s">
        <v>163</v>
      </c>
      <c r="B77" s="3">
        <v>1989</v>
      </c>
      <c r="C77" s="3">
        <v>1</v>
      </c>
      <c r="D77" s="26"/>
      <c r="E77" s="37"/>
      <c r="F77" s="3">
        <v>18.477346974309</v>
      </c>
      <c r="G77" s="3">
        <v>38.0157170923379</v>
      </c>
      <c r="H77" s="3">
        <v>18.348623853211</v>
      </c>
      <c r="I77" s="3">
        <v>99.169741697417</v>
      </c>
      <c r="J77" s="3">
        <v>100.669216061185</v>
      </c>
      <c r="K77" s="3">
        <v>26.280193236715</v>
      </c>
      <c r="L77" s="3"/>
      <c r="M77" s="3">
        <v>17.5209692451072</v>
      </c>
      <c r="N77" s="3">
        <v>18.7078109932498</v>
      </c>
      <c r="O77" s="3">
        <v>53.1219980787704</v>
      </c>
      <c r="P77" s="3">
        <v>19.331983805668</v>
      </c>
      <c r="Q77" s="3"/>
      <c r="R77" s="3">
        <v>13.3530327134603</v>
      </c>
      <c r="S77" s="24">
        <v>15.8380395240802</v>
      </c>
      <c r="T77" s="7">
        <v>33.3611081590055</v>
      </c>
      <c r="U77" s="7">
        <v>13.9373833342268</v>
      </c>
      <c r="V77" s="7">
        <v>96.0005863368626</v>
      </c>
      <c r="W77" s="7">
        <v>97.406195400781</v>
      </c>
      <c r="X77" s="7">
        <v>20.2276773928792</v>
      </c>
      <c r="Y77" s="21"/>
      <c r="Z77" s="7">
        <v>13.365409493534</v>
      </c>
      <c r="AA77" s="7">
        <v>14.9557205436203</v>
      </c>
      <c r="AB77" s="7">
        <v>48.7477519645865</v>
      </c>
      <c r="AC77" s="21">
        <v>14.5024221069793</v>
      </c>
      <c r="AD77" s="21"/>
      <c r="AE77" s="21"/>
      <c r="AF77" s="24">
        <v>21.1166544245378</v>
      </c>
      <c r="AG77" s="7">
        <v>42.6703260256703</v>
      </c>
      <c r="AH77" s="7">
        <v>22.7598643721952</v>
      </c>
      <c r="AI77" s="7">
        <v>102.338897057971</v>
      </c>
      <c r="AJ77" s="7">
        <v>103.93223672159</v>
      </c>
      <c r="AK77" s="7">
        <v>32.3327090805507</v>
      </c>
      <c r="AL77" s="21"/>
      <c r="AM77" s="7">
        <v>21.6765289966803</v>
      </c>
      <c r="AN77" s="7">
        <v>22.4599014428792</v>
      </c>
      <c r="AO77" s="7">
        <v>57.4962441929543</v>
      </c>
      <c r="AP77" s="21">
        <v>24.1615455043567</v>
      </c>
      <c r="AQ77" s="21"/>
      <c r="AR77" s="21"/>
    </row>
    <row r="78" spans="1:44" s="4" customFormat="1" ht="12" customHeight="1">
      <c r="A78" s="32" t="s">
        <v>164</v>
      </c>
      <c r="B78" s="3">
        <v>1989</v>
      </c>
      <c r="C78" s="3">
        <v>2</v>
      </c>
      <c r="D78" s="26"/>
      <c r="E78" s="37"/>
      <c r="F78" s="3">
        <v>10.7259649678361</v>
      </c>
      <c r="G78" s="3">
        <v>27.2638753651412</v>
      </c>
      <c r="H78" s="3">
        <v>3.27868852459016</v>
      </c>
      <c r="I78" s="3">
        <v>114.181818181818</v>
      </c>
      <c r="J78" s="3">
        <v>103.798670465337</v>
      </c>
      <c r="K78" s="3">
        <v>34.4529750479846</v>
      </c>
      <c r="L78" s="3"/>
      <c r="M78" s="3">
        <v>15.8730158730159</v>
      </c>
      <c r="N78" s="3">
        <v>11.6279069767442</v>
      </c>
      <c r="O78" s="3">
        <v>46.9856459330144</v>
      </c>
      <c r="P78" s="3">
        <v>12.124248496994</v>
      </c>
      <c r="Q78" s="3"/>
      <c r="R78" s="3">
        <v>2.2781130408971</v>
      </c>
      <c r="S78" s="24">
        <v>7.99249359185827</v>
      </c>
      <c r="T78" s="7">
        <v>21.6850864731055</v>
      </c>
      <c r="U78" s="7">
        <v>-1.5054257902824</v>
      </c>
      <c r="V78" s="7">
        <v>110.790715101385</v>
      </c>
      <c r="W78" s="7">
        <v>99.9349048467167</v>
      </c>
      <c r="X78" s="7">
        <v>28.304846866436</v>
      </c>
      <c r="Y78" s="21"/>
      <c r="Z78" s="7">
        <v>11.536339422573</v>
      </c>
      <c r="AA78" s="7">
        <v>7.83690683045458</v>
      </c>
      <c r="AB78" s="7">
        <v>42.5996980452601</v>
      </c>
      <c r="AC78" s="21">
        <v>7.26996138925234</v>
      </c>
      <c r="AD78" s="21"/>
      <c r="AE78" s="21"/>
      <c r="AF78" s="24">
        <v>13.4594363438138</v>
      </c>
      <c r="AG78" s="7">
        <v>32.8426642571769</v>
      </c>
      <c r="AH78" s="7">
        <v>8.06280283946273</v>
      </c>
      <c r="AI78" s="7">
        <v>117.572921262251</v>
      </c>
      <c r="AJ78" s="7">
        <v>107.662436083958</v>
      </c>
      <c r="AK78" s="7">
        <v>40.6011032295333</v>
      </c>
      <c r="AL78" s="21"/>
      <c r="AM78" s="7">
        <v>20.2096923234588</v>
      </c>
      <c r="AN78" s="7">
        <v>15.4189071230338</v>
      </c>
      <c r="AO78" s="7">
        <v>51.3715938207686</v>
      </c>
      <c r="AP78" s="21">
        <v>16.9785356047356</v>
      </c>
      <c r="AQ78" s="21"/>
      <c r="AR78" s="21"/>
    </row>
    <row r="79" spans="1:44" s="4" customFormat="1" ht="12" customHeight="1">
      <c r="A79" s="32" t="s">
        <v>165</v>
      </c>
      <c r="B79" s="3">
        <v>1989</v>
      </c>
      <c r="C79" s="3">
        <v>3</v>
      </c>
      <c r="D79" s="26"/>
      <c r="E79" s="37"/>
      <c r="F79" s="3">
        <v>-1.00598549498662</v>
      </c>
      <c r="G79" s="3">
        <v>11.9070667957406</v>
      </c>
      <c r="H79" s="3">
        <v>-6.69412976313079</v>
      </c>
      <c r="I79" s="3">
        <v>128.41726618705</v>
      </c>
      <c r="J79" s="3">
        <v>102.949571836346</v>
      </c>
      <c r="K79" s="3">
        <v>38.4467881112176</v>
      </c>
      <c r="L79" s="3"/>
      <c r="M79" s="3">
        <v>1.19266055045872</v>
      </c>
      <c r="N79" s="3">
        <v>3.83509108341323</v>
      </c>
      <c r="O79" s="3">
        <v>41.1764705882353</v>
      </c>
      <c r="P79" s="3">
        <v>-2.35756385068762</v>
      </c>
      <c r="Q79" s="3"/>
      <c r="R79" s="3">
        <v>-6.60470404962885</v>
      </c>
      <c r="S79" s="24">
        <v>-3.83062155617714</v>
      </c>
      <c r="T79" s="7">
        <v>6.35195497621369</v>
      </c>
      <c r="U79" s="7">
        <v>-11.4504340852751</v>
      </c>
      <c r="V79" s="7">
        <v>124.925049046914</v>
      </c>
      <c r="W79" s="7">
        <v>99.0177536670706</v>
      </c>
      <c r="X79" s="7">
        <v>32.5827312420186</v>
      </c>
      <c r="Y79" s="21"/>
      <c r="Z79" s="7">
        <v>-3.12808241484241</v>
      </c>
      <c r="AA79" s="7">
        <v>0.0260238977111729</v>
      </c>
      <c r="AB79" s="7">
        <v>36.7692671146673</v>
      </c>
      <c r="AC79" s="21">
        <v>-7.07376651264298</v>
      </c>
      <c r="AD79" s="21"/>
      <c r="AE79" s="21"/>
      <c r="AF79" s="24">
        <v>1.81865056620391</v>
      </c>
      <c r="AG79" s="7">
        <v>17.4621786152674</v>
      </c>
      <c r="AH79" s="7">
        <v>-1.93782544098649</v>
      </c>
      <c r="AI79" s="7">
        <v>131.909483327187</v>
      </c>
      <c r="AJ79" s="7">
        <v>106.881390005622</v>
      </c>
      <c r="AK79" s="7">
        <v>44.3108449804166</v>
      </c>
      <c r="AL79" s="21"/>
      <c r="AM79" s="7">
        <v>5.51340351575985</v>
      </c>
      <c r="AN79" s="7">
        <v>7.64415826911529</v>
      </c>
      <c r="AO79" s="7">
        <v>45.5836740618033</v>
      </c>
      <c r="AP79" s="21">
        <v>2.35863881126773</v>
      </c>
      <c r="AQ79" s="21"/>
      <c r="AR79" s="21"/>
    </row>
    <row r="80" spans="1:44" s="4" customFormat="1" ht="12" customHeight="1">
      <c r="A80" s="32" t="s">
        <v>166</v>
      </c>
      <c r="B80" s="3">
        <v>1989</v>
      </c>
      <c r="C80" s="3">
        <v>4</v>
      </c>
      <c r="D80" s="26"/>
      <c r="E80" s="37"/>
      <c r="F80" s="3">
        <v>3.98564659751652</v>
      </c>
      <c r="G80" s="3">
        <v>27.2164948453608</v>
      </c>
      <c r="H80" s="3">
        <v>11.2938596491228</v>
      </c>
      <c r="I80" s="3">
        <v>123.584905660377</v>
      </c>
      <c r="J80" s="3">
        <v>110.049261083744</v>
      </c>
      <c r="K80" s="3">
        <v>40.7185628742515</v>
      </c>
      <c r="L80" s="3"/>
      <c r="M80" s="3">
        <v>0.481695568400771</v>
      </c>
      <c r="N80" s="3">
        <v>6.2374245472837</v>
      </c>
      <c r="O80" s="3">
        <v>41.8905472636816</v>
      </c>
      <c r="P80" s="3">
        <v>-2.0703933747412</v>
      </c>
      <c r="Q80" s="3"/>
      <c r="R80" s="3">
        <v>3.59045738843318</v>
      </c>
      <c r="S80" s="24">
        <v>1.34496879120571</v>
      </c>
      <c r="T80" s="7">
        <v>21.4480317719588</v>
      </c>
      <c r="U80" s="7">
        <v>6.35580294679001</v>
      </c>
      <c r="V80" s="7">
        <v>119.926730525288</v>
      </c>
      <c r="W80" s="7">
        <v>106.498662355144</v>
      </c>
      <c r="X80" s="7">
        <v>34.4624780649667</v>
      </c>
      <c r="Y80" s="21"/>
      <c r="Z80" s="7">
        <v>-3.60070163088608</v>
      </c>
      <c r="AA80" s="7">
        <v>2.31089694283495</v>
      </c>
      <c r="AB80" s="7">
        <v>37.4899484312788</v>
      </c>
      <c r="AC80" s="21">
        <v>-6.67095027563833</v>
      </c>
      <c r="AD80" s="21"/>
      <c r="AE80" s="21"/>
      <c r="AF80" s="24">
        <v>6.62632440382733</v>
      </c>
      <c r="AG80" s="7">
        <v>32.9849579187628</v>
      </c>
      <c r="AH80" s="7">
        <v>16.2319163514556</v>
      </c>
      <c r="AI80" s="7">
        <v>127.243080795467</v>
      </c>
      <c r="AJ80" s="7">
        <v>113.599859812344</v>
      </c>
      <c r="AK80" s="7">
        <v>46.9746476835363</v>
      </c>
      <c r="AL80" s="21"/>
      <c r="AM80" s="7">
        <v>4.56409276768762</v>
      </c>
      <c r="AN80" s="7">
        <v>10.1639521517325</v>
      </c>
      <c r="AO80" s="7">
        <v>46.2911460960844</v>
      </c>
      <c r="AP80" s="21">
        <v>2.53016352615592</v>
      </c>
      <c r="AQ80" s="21"/>
      <c r="AR80" s="21"/>
    </row>
    <row r="81" spans="1:44" s="4" customFormat="1" ht="12" customHeight="1">
      <c r="A81" s="32" t="s">
        <v>167</v>
      </c>
      <c r="B81" s="3">
        <v>1990</v>
      </c>
      <c r="C81" s="3">
        <v>1</v>
      </c>
      <c r="D81" s="26"/>
      <c r="E81" s="37"/>
      <c r="F81" s="3">
        <v>-2.71118647918273</v>
      </c>
      <c r="G81" s="3">
        <v>-1.8018018018018</v>
      </c>
      <c r="H81" s="3">
        <v>-12.7982646420824</v>
      </c>
      <c r="I81" s="3">
        <v>157.957681692732</v>
      </c>
      <c r="J81" s="3">
        <v>135.311284046693</v>
      </c>
      <c r="K81" s="3">
        <v>27.7157360406091</v>
      </c>
      <c r="L81" s="3"/>
      <c r="M81" s="3">
        <v>3.74531835205992</v>
      </c>
      <c r="N81" s="3">
        <v>1.17647058823529</v>
      </c>
      <c r="O81" s="3">
        <v>46.7757459095284</v>
      </c>
      <c r="P81" s="3">
        <v>-2.96827021494371</v>
      </c>
      <c r="Q81" s="3"/>
      <c r="R81" s="3">
        <v>-10.9860817366936</v>
      </c>
      <c r="S81" s="24">
        <v>-5.79501402739304</v>
      </c>
      <c r="T81" s="7">
        <v>-7.88906909644723</v>
      </c>
      <c r="U81" s="7">
        <v>-18.2910233183892</v>
      </c>
      <c r="V81" s="7">
        <v>154.696224647621</v>
      </c>
      <c r="W81" s="7">
        <v>131.530593691419</v>
      </c>
      <c r="X81" s="7">
        <v>21.3845051914055</v>
      </c>
      <c r="Y81" s="21"/>
      <c r="Z81" s="7">
        <v>-0.820921759635038</v>
      </c>
      <c r="AA81" s="7">
        <v>-2.81874106842061</v>
      </c>
      <c r="AB81" s="7">
        <v>42.7869395615891</v>
      </c>
      <c r="AC81" s="21">
        <v>-7.90989841814319</v>
      </c>
      <c r="AD81" s="21"/>
      <c r="AE81" s="21"/>
      <c r="AF81" s="24">
        <v>0.372641069027583</v>
      </c>
      <c r="AG81" s="7">
        <v>4.28546549284363</v>
      </c>
      <c r="AH81" s="7">
        <v>-7.30550596577567</v>
      </c>
      <c r="AI81" s="7">
        <v>161.219138737844</v>
      </c>
      <c r="AJ81" s="7">
        <v>139.091974401967</v>
      </c>
      <c r="AK81" s="7">
        <v>34.0469668898128</v>
      </c>
      <c r="AL81" s="21"/>
      <c r="AM81" s="7">
        <v>8.31155846375489</v>
      </c>
      <c r="AN81" s="7">
        <v>5.1716822448912</v>
      </c>
      <c r="AO81" s="7">
        <v>50.7645522574677</v>
      </c>
      <c r="AP81" s="21">
        <v>1.97335798825578</v>
      </c>
      <c r="AQ81" s="21"/>
      <c r="AR81" s="21"/>
    </row>
    <row r="82" spans="1:44" s="4" customFormat="1" ht="12" customHeight="1">
      <c r="A82" s="32" t="s">
        <v>168</v>
      </c>
      <c r="B82" s="3">
        <v>1990</v>
      </c>
      <c r="C82" s="3">
        <v>2</v>
      </c>
      <c r="D82" s="26"/>
      <c r="E82" s="37"/>
      <c r="F82" s="3">
        <v>-7.19389292229556</v>
      </c>
      <c r="G82" s="3">
        <v>0</v>
      </c>
      <c r="H82" s="3">
        <v>-11.3561190738699</v>
      </c>
      <c r="I82" s="3">
        <v>156.953642384106</v>
      </c>
      <c r="J82" s="3">
        <v>110.070493454179</v>
      </c>
      <c r="K82" s="3">
        <v>29.2857142857143</v>
      </c>
      <c r="L82" s="3"/>
      <c r="M82" s="3">
        <v>-1.95503421309873</v>
      </c>
      <c r="N82" s="3">
        <v>-0.606673407482305</v>
      </c>
      <c r="O82" s="3">
        <v>36.78391959799</v>
      </c>
      <c r="P82" s="3">
        <v>-14.8577449947313</v>
      </c>
      <c r="Q82" s="3"/>
      <c r="R82" s="3">
        <v>-11.1565809504462</v>
      </c>
      <c r="S82" s="24">
        <v>-10.1804513199952</v>
      </c>
      <c r="T82" s="7">
        <v>-6.35432114340382</v>
      </c>
      <c r="U82" s="7">
        <v>-16.6048913122953</v>
      </c>
      <c r="V82" s="7">
        <v>153.567545306303</v>
      </c>
      <c r="W82" s="7">
        <v>105.928426098778</v>
      </c>
      <c r="X82" s="7">
        <v>22.8857302458976</v>
      </c>
      <c r="Y82" s="21"/>
      <c r="Z82" s="7">
        <v>-6.57786889901029</v>
      </c>
      <c r="AA82" s="7">
        <v>-4.62136420130521</v>
      </c>
      <c r="AB82" s="7">
        <v>32.4062993563866</v>
      </c>
      <c r="AC82" s="21">
        <v>-19.8345626500364</v>
      </c>
      <c r="AD82" s="21"/>
      <c r="AE82" s="21"/>
      <c r="AF82" s="24">
        <v>-4.20733452459591</v>
      </c>
      <c r="AG82" s="7">
        <v>6.35432114340382</v>
      </c>
      <c r="AH82" s="7">
        <v>-6.10734683544455</v>
      </c>
      <c r="AI82" s="7">
        <v>160.339739461909</v>
      </c>
      <c r="AJ82" s="7">
        <v>114.212560809581</v>
      </c>
      <c r="AK82" s="7">
        <v>35.685698325531</v>
      </c>
      <c r="AL82" s="21"/>
      <c r="AM82" s="7">
        <v>2.66780047281283</v>
      </c>
      <c r="AN82" s="7">
        <v>3.4080173863406</v>
      </c>
      <c r="AO82" s="7">
        <v>41.1615398395933</v>
      </c>
      <c r="AP82" s="21">
        <v>-9.88092733942617</v>
      </c>
      <c r="AQ82" s="21"/>
      <c r="AR82" s="21"/>
    </row>
    <row r="83" spans="1:44" s="4" customFormat="1" ht="12" customHeight="1">
      <c r="A83" s="32" t="s">
        <v>169</v>
      </c>
      <c r="B83" s="3">
        <v>1990</v>
      </c>
      <c r="C83" s="3">
        <v>3</v>
      </c>
      <c r="D83" s="26"/>
      <c r="E83" s="37"/>
      <c r="F83" s="3">
        <v>-6.02064803912537</v>
      </c>
      <c r="G83" s="3">
        <v>-6.89310689310689</v>
      </c>
      <c r="H83" s="3">
        <v>-15.4261057173679</v>
      </c>
      <c r="I83" s="3">
        <v>149.6336996337</v>
      </c>
      <c r="J83" s="3">
        <v>101.750972762646</v>
      </c>
      <c r="K83" s="3">
        <v>25.8741258741259</v>
      </c>
      <c r="L83" s="3"/>
      <c r="M83" s="3">
        <v>-3.12796208530806</v>
      </c>
      <c r="N83" s="3">
        <v>2.91164658634538</v>
      </c>
      <c r="O83" s="3">
        <v>42.0332355816227</v>
      </c>
      <c r="P83" s="3">
        <v>-8.44017094017094</v>
      </c>
      <c r="Q83" s="3"/>
      <c r="R83" s="3">
        <v>-11.4324142752813</v>
      </c>
      <c r="S83" s="24">
        <v>-8.94489834003152</v>
      </c>
      <c r="T83" s="7">
        <v>-12.5784664091826</v>
      </c>
      <c r="U83" s="7">
        <v>-20.2545235207055</v>
      </c>
      <c r="V83" s="7">
        <v>146.231414257515</v>
      </c>
      <c r="W83" s="7">
        <v>97.7693463472786</v>
      </c>
      <c r="X83" s="7">
        <v>19.2192600247031</v>
      </c>
      <c r="Y83" s="21"/>
      <c r="Z83" s="7">
        <v>-7.8300266509103</v>
      </c>
      <c r="AA83" s="7">
        <v>-1.19074938120725</v>
      </c>
      <c r="AB83" s="7">
        <v>37.7159888610016</v>
      </c>
      <c r="AC83" s="21">
        <v>-13.4436986835842</v>
      </c>
      <c r="AD83" s="21"/>
      <c r="AE83" s="21"/>
      <c r="AF83" s="24">
        <v>-3.09639773821922</v>
      </c>
      <c r="AG83" s="7">
        <v>-1.20774737703114</v>
      </c>
      <c r="AH83" s="7">
        <v>-10.5976879140302</v>
      </c>
      <c r="AI83" s="7">
        <v>153.035985009885</v>
      </c>
      <c r="AJ83" s="7">
        <v>105.732599178013</v>
      </c>
      <c r="AK83" s="7">
        <v>32.5289917235486</v>
      </c>
      <c r="AL83" s="21"/>
      <c r="AM83" s="7">
        <v>1.57410248029419</v>
      </c>
      <c r="AN83" s="7">
        <v>7.01404255389802</v>
      </c>
      <c r="AO83" s="7">
        <v>46.3504823022438</v>
      </c>
      <c r="AP83" s="21">
        <v>-3.43664319675771</v>
      </c>
      <c r="AQ83" s="21"/>
      <c r="AR83" s="21"/>
    </row>
    <row r="84" spans="1:44" s="4" customFormat="1" ht="12" customHeight="1">
      <c r="A84" s="32" t="s">
        <v>170</v>
      </c>
      <c r="B84" s="3">
        <v>1990</v>
      </c>
      <c r="C84" s="3">
        <v>4</v>
      </c>
      <c r="D84" s="26"/>
      <c r="E84" s="37"/>
      <c r="F84" s="3">
        <v>-32.567026789793</v>
      </c>
      <c r="G84" s="3">
        <v>-45.3488372093023</v>
      </c>
      <c r="H84" s="3">
        <v>-68.042328042328</v>
      </c>
      <c r="I84" s="3">
        <v>160.180995475113</v>
      </c>
      <c r="J84" s="3">
        <v>132.60663507109</v>
      </c>
      <c r="K84" s="3">
        <v>-10.8134920634921</v>
      </c>
      <c r="L84" s="3"/>
      <c r="M84" s="3">
        <v>-20.9302325581395</v>
      </c>
      <c r="N84" s="3">
        <v>-17.914979757085</v>
      </c>
      <c r="O84" s="3">
        <v>29.4228949858089</v>
      </c>
      <c r="P84" s="3">
        <v>-23.3805668016194</v>
      </c>
      <c r="Q84" s="3"/>
      <c r="R84" s="3">
        <v>-48.1538386094766</v>
      </c>
      <c r="S84" s="24">
        <v>-35.7103832779464</v>
      </c>
      <c r="T84" s="7">
        <v>-51.3086567903023</v>
      </c>
      <c r="U84" s="7">
        <v>-73.3227663757037</v>
      </c>
      <c r="V84" s="7">
        <v>156.914667606483</v>
      </c>
      <c r="W84" s="7">
        <v>128.62088845046</v>
      </c>
      <c r="X84" s="7">
        <v>-17.0303264743338</v>
      </c>
      <c r="Y84" s="21"/>
      <c r="Z84" s="7">
        <v>-25.4865043161234</v>
      </c>
      <c r="AA84" s="7">
        <v>-22.541293399527</v>
      </c>
      <c r="AB84" s="7">
        <v>25.227167927235</v>
      </c>
      <c r="AC84" s="21">
        <v>-28.3820955598531</v>
      </c>
      <c r="AD84" s="21"/>
      <c r="AE84" s="21"/>
      <c r="AF84" s="24">
        <v>-29.4236703016396</v>
      </c>
      <c r="AG84" s="7">
        <v>-39.3890176283024</v>
      </c>
      <c r="AH84" s="7">
        <v>-62.7618897089524</v>
      </c>
      <c r="AI84" s="7">
        <v>163.447323343743</v>
      </c>
      <c r="AJ84" s="7">
        <v>136.59238169172</v>
      </c>
      <c r="AK84" s="7">
        <v>-4.59665765265029</v>
      </c>
      <c r="AL84" s="21"/>
      <c r="AM84" s="7">
        <v>-16.3739608001557</v>
      </c>
      <c r="AN84" s="7">
        <v>-13.2886661146431</v>
      </c>
      <c r="AO84" s="7">
        <v>33.6186220443828</v>
      </c>
      <c r="AP84" s="21">
        <v>-18.3790380433857</v>
      </c>
      <c r="AQ84" s="21"/>
      <c r="AR84" s="21"/>
    </row>
    <row r="85" spans="1:44" s="4" customFormat="1" ht="12" customHeight="1">
      <c r="A85" s="32" t="s">
        <v>171</v>
      </c>
      <c r="B85" s="3">
        <v>1991</v>
      </c>
      <c r="C85" s="3">
        <v>1</v>
      </c>
      <c r="D85" s="26"/>
      <c r="E85" s="37"/>
      <c r="F85" s="3">
        <v>-33.4283707427796</v>
      </c>
      <c r="G85" s="3">
        <v>-50.0994035785288</v>
      </c>
      <c r="H85" s="3">
        <v>-72.5263157894737</v>
      </c>
      <c r="I85" s="3">
        <v>158.964879852126</v>
      </c>
      <c r="J85" s="3">
        <v>125.146771037182</v>
      </c>
      <c r="K85" s="3">
        <v>-49.6031746031746</v>
      </c>
      <c r="L85" s="3"/>
      <c r="M85" s="3">
        <v>-13.3962264150943</v>
      </c>
      <c r="N85" s="3">
        <v>-19.219512195122</v>
      </c>
      <c r="O85" s="3">
        <v>35.6935014548982</v>
      </c>
      <c r="P85" s="3">
        <v>-28.5714285714286</v>
      </c>
      <c r="Q85" s="3"/>
      <c r="R85" s="3">
        <v>-51.0480987020679</v>
      </c>
      <c r="S85" s="24">
        <v>-36.2952982543912</v>
      </c>
      <c r="T85" s="7">
        <v>-55.6385780966075</v>
      </c>
      <c r="U85" s="7">
        <v>-77.302237754588</v>
      </c>
      <c r="V85" s="7">
        <v>155.693674227152</v>
      </c>
      <c r="W85" s="7">
        <v>121.102022881639</v>
      </c>
      <c r="X85" s="7">
        <v>-55.3081829968477</v>
      </c>
      <c r="Y85" s="21"/>
      <c r="Z85" s="7">
        <v>-17.8475170258927</v>
      </c>
      <c r="AA85" s="7">
        <v>-23.2919943663657</v>
      </c>
      <c r="AB85" s="7">
        <v>31.2465542421465</v>
      </c>
      <c r="AC85" s="21">
        <v>-33.1688022884243</v>
      </c>
      <c r="AD85" s="21"/>
      <c r="AE85" s="21"/>
      <c r="AF85" s="24">
        <v>-30.561443231168</v>
      </c>
      <c r="AG85" s="7">
        <v>-44.5602290604502</v>
      </c>
      <c r="AH85" s="7">
        <v>-67.7503938243593</v>
      </c>
      <c r="AI85" s="7">
        <v>162.2360854771</v>
      </c>
      <c r="AJ85" s="7">
        <v>129.191519192725</v>
      </c>
      <c r="AK85" s="7">
        <v>-43.8981662095015</v>
      </c>
      <c r="AL85" s="21"/>
      <c r="AM85" s="7">
        <v>-8.94493580429602</v>
      </c>
      <c r="AN85" s="7">
        <v>-15.1470300238782</v>
      </c>
      <c r="AO85" s="7">
        <v>40.1404486676498</v>
      </c>
      <c r="AP85" s="21">
        <v>-23.9740548544328</v>
      </c>
      <c r="AQ85" s="21"/>
      <c r="AR85" s="21"/>
    </row>
    <row r="86" spans="1:44" s="4" customFormat="1" ht="12" customHeight="1">
      <c r="A86" s="32" t="s">
        <v>172</v>
      </c>
      <c r="B86" s="3">
        <v>1991</v>
      </c>
      <c r="C86" s="3">
        <v>2</v>
      </c>
      <c r="D86" s="26"/>
      <c r="E86" s="37"/>
      <c r="F86" s="3">
        <v>-18.9153927164655</v>
      </c>
      <c r="G86" s="3">
        <v>-54.1704857928506</v>
      </c>
      <c r="H86" s="3">
        <v>-31.866028708134</v>
      </c>
      <c r="I86" s="3">
        <v>152.427184466019</v>
      </c>
      <c r="J86" s="3">
        <v>92.9292929292929</v>
      </c>
      <c r="K86" s="3">
        <v>-64.3699002719855</v>
      </c>
      <c r="L86" s="3"/>
      <c r="M86" s="3">
        <v>-17.9144385026738</v>
      </c>
      <c r="N86" s="3">
        <v>-7.62867647058824</v>
      </c>
      <c r="O86" s="3">
        <v>36.0881542699724</v>
      </c>
      <c r="P86" s="3">
        <v>-18.252427184466</v>
      </c>
      <c r="Q86" s="3"/>
      <c r="R86" s="3">
        <v>-24.9225372991312</v>
      </c>
      <c r="S86" s="24">
        <v>-21.8041627928122</v>
      </c>
      <c r="T86" s="7">
        <v>-59.5889615322956</v>
      </c>
      <c r="U86" s="7">
        <v>-36.932172570174</v>
      </c>
      <c r="V86" s="7">
        <v>149.09552679882</v>
      </c>
      <c r="W86" s="7">
        <v>89.0025875842957</v>
      </c>
      <c r="X86" s="7">
        <v>-69.476097338477</v>
      </c>
      <c r="Y86" s="21"/>
      <c r="Z86" s="7">
        <v>-22.3735122518084</v>
      </c>
      <c r="AA86" s="7">
        <v>-11.5387441923259</v>
      </c>
      <c r="AB86" s="7">
        <v>31.7397832340546</v>
      </c>
      <c r="AC86" s="21">
        <v>-22.8283161879473</v>
      </c>
      <c r="AD86" s="21"/>
      <c r="AE86" s="21"/>
      <c r="AF86" s="24">
        <v>-16.0266226401188</v>
      </c>
      <c r="AG86" s="7">
        <v>-48.7520100534056</v>
      </c>
      <c r="AH86" s="7">
        <v>-26.7998848460939</v>
      </c>
      <c r="AI86" s="7">
        <v>155.758842133219</v>
      </c>
      <c r="AJ86" s="7">
        <v>96.8559982742902</v>
      </c>
      <c r="AK86" s="7">
        <v>-59.263703205494</v>
      </c>
      <c r="AL86" s="21"/>
      <c r="AM86" s="7">
        <v>-13.4553647535392</v>
      </c>
      <c r="AN86" s="7">
        <v>-3.71860874885053</v>
      </c>
      <c r="AO86" s="7">
        <v>40.4365253058903</v>
      </c>
      <c r="AP86" s="21">
        <v>-13.6765381809847</v>
      </c>
      <c r="AQ86" s="21"/>
      <c r="AR86" s="21"/>
    </row>
    <row r="87" spans="1:44" s="4" customFormat="1" ht="12" customHeight="1">
      <c r="A87" s="32" t="s">
        <v>173</v>
      </c>
      <c r="B87" s="3">
        <v>1991</v>
      </c>
      <c r="C87" s="3">
        <v>3</v>
      </c>
      <c r="D87" s="26"/>
      <c r="E87" s="37"/>
      <c r="F87" s="3">
        <v>-26.2790280729754</v>
      </c>
      <c r="G87" s="3">
        <v>-69.5736434108527</v>
      </c>
      <c r="H87" s="3">
        <v>-56.0406091370558</v>
      </c>
      <c r="I87" s="3">
        <v>155.677655677656</v>
      </c>
      <c r="J87" s="3">
        <v>104.410354745925</v>
      </c>
      <c r="K87" s="3">
        <v>-92.4618320610687</v>
      </c>
      <c r="L87" s="3"/>
      <c r="M87" s="3">
        <v>-13.3333333333333</v>
      </c>
      <c r="N87" s="3">
        <v>-11.5273775216138</v>
      </c>
      <c r="O87" s="3">
        <v>41.6037735849057</v>
      </c>
      <c r="P87" s="3">
        <v>-24.2147922998987</v>
      </c>
      <c r="Q87" s="3"/>
      <c r="R87" s="3">
        <v>-38.9591780391049</v>
      </c>
      <c r="S87" s="24">
        <v>-29.1556303932043</v>
      </c>
      <c r="T87" s="7">
        <v>-74.6739020572553</v>
      </c>
      <c r="U87" s="7">
        <v>-60.9763961642994</v>
      </c>
      <c r="V87" s="7">
        <v>152.398461170176</v>
      </c>
      <c r="W87" s="7">
        <v>100.548272821135</v>
      </c>
      <c r="X87" s="7">
        <v>-97.4862207359907</v>
      </c>
      <c r="Y87" s="21"/>
      <c r="Z87" s="7">
        <v>-17.9007087130752</v>
      </c>
      <c r="AA87" s="7">
        <v>-15.4069382190352</v>
      </c>
      <c r="AB87" s="7">
        <v>37.235717052739</v>
      </c>
      <c r="AC87" s="21">
        <v>-28.9295792911546</v>
      </c>
      <c r="AD87" s="21"/>
      <c r="AE87" s="21"/>
      <c r="AF87" s="24">
        <v>-23.4024257527465</v>
      </c>
      <c r="AG87" s="7">
        <v>-64.4733847644501</v>
      </c>
      <c r="AH87" s="7">
        <v>-51.1048221098122</v>
      </c>
      <c r="AI87" s="7">
        <v>158.956850185135</v>
      </c>
      <c r="AJ87" s="7">
        <v>108.272436670716</v>
      </c>
      <c r="AK87" s="7">
        <v>-87.4374433861467</v>
      </c>
      <c r="AL87" s="21"/>
      <c r="AM87" s="7">
        <v>-8.76595795359148</v>
      </c>
      <c r="AN87" s="7">
        <v>-7.64781682419249</v>
      </c>
      <c r="AO87" s="7">
        <v>45.9718301170723</v>
      </c>
      <c r="AP87" s="21">
        <v>-19.5000053086428</v>
      </c>
      <c r="AQ87" s="21"/>
      <c r="AR87" s="21"/>
    </row>
    <row r="88" spans="1:44" s="4" customFormat="1" ht="12" customHeight="1">
      <c r="A88" s="32" t="s">
        <v>174</v>
      </c>
      <c r="B88" s="3">
        <v>1991</v>
      </c>
      <c r="C88" s="3">
        <v>4</v>
      </c>
      <c r="D88" s="26"/>
      <c r="E88" s="37"/>
      <c r="F88" s="3">
        <v>-34.2377836180213</v>
      </c>
      <c r="G88" s="3">
        <v>-92.1860465116279</v>
      </c>
      <c r="H88" s="3">
        <v>-60.8652900688299</v>
      </c>
      <c r="I88" s="3">
        <v>154.512957998213</v>
      </c>
      <c r="J88" s="3">
        <v>111.340206185567</v>
      </c>
      <c r="K88" s="3">
        <v>-112.511499540018</v>
      </c>
      <c r="L88" s="3"/>
      <c r="M88" s="3">
        <v>-25.5027422303473</v>
      </c>
      <c r="N88" s="3">
        <v>-18.7378640776699</v>
      </c>
      <c r="O88" s="3">
        <v>37.1916508538899</v>
      </c>
      <c r="P88" s="3">
        <v>-31.8452380952381</v>
      </c>
      <c r="Q88" s="3"/>
      <c r="R88" s="3">
        <v>-44.97676178302</v>
      </c>
      <c r="S88" s="24">
        <v>-37.5403306441306</v>
      </c>
      <c r="T88" s="7">
        <v>-97.3885390681444</v>
      </c>
      <c r="U88" s="7">
        <v>-66.3198524726908</v>
      </c>
      <c r="V88" s="7">
        <v>151.072502403238</v>
      </c>
      <c r="W88" s="7">
        <v>107.144258126528</v>
      </c>
      <c r="X88" s="7">
        <v>-117.205203610572</v>
      </c>
      <c r="Y88" s="21"/>
      <c r="Z88" s="7">
        <v>-30.3384214275457</v>
      </c>
      <c r="AA88" s="7">
        <v>-23.0911027745963</v>
      </c>
      <c r="AB88" s="7">
        <v>32.8594874164289</v>
      </c>
      <c r="AC88" s="21">
        <v>-36.5254619065978</v>
      </c>
      <c r="AD88" s="21"/>
      <c r="AE88" s="21"/>
      <c r="AF88" s="24">
        <v>-30.935236591912</v>
      </c>
      <c r="AG88" s="7">
        <v>-86.9835539551114</v>
      </c>
      <c r="AH88" s="7">
        <v>-55.410727664969</v>
      </c>
      <c r="AI88" s="7">
        <v>157.953413593187</v>
      </c>
      <c r="AJ88" s="7">
        <v>115.536154244606</v>
      </c>
      <c r="AK88" s="7">
        <v>-107.817795469464</v>
      </c>
      <c r="AL88" s="21"/>
      <c r="AM88" s="7">
        <v>-20.667063033149</v>
      </c>
      <c r="AN88" s="7">
        <v>-14.3846253807435</v>
      </c>
      <c r="AO88" s="7">
        <v>41.523814291351</v>
      </c>
      <c r="AP88" s="21">
        <v>-27.1650142838784</v>
      </c>
      <c r="AQ88" s="21"/>
      <c r="AR88" s="21"/>
    </row>
    <row r="89" spans="1:44" s="4" customFormat="1" ht="12" customHeight="1">
      <c r="A89" s="32" t="s">
        <v>175</v>
      </c>
      <c r="B89" s="3">
        <v>1992</v>
      </c>
      <c r="C89" s="3">
        <v>1</v>
      </c>
      <c r="D89" s="26"/>
      <c r="E89" s="37"/>
      <c r="F89" s="3">
        <v>-36.0758921259135</v>
      </c>
      <c r="G89" s="3">
        <v>-105.750224618149</v>
      </c>
      <c r="H89" s="3">
        <v>-71.3619402985075</v>
      </c>
      <c r="I89" s="3">
        <v>150.38961038961</v>
      </c>
      <c r="J89" s="3">
        <v>103.70705244123</v>
      </c>
      <c r="K89" s="3">
        <v>-133.978873239437</v>
      </c>
      <c r="L89" s="3"/>
      <c r="M89" s="3">
        <v>-22.9000884173298</v>
      </c>
      <c r="N89" s="3">
        <v>-21.1293260473588</v>
      </c>
      <c r="O89" s="3">
        <v>46.4904284412033</v>
      </c>
      <c r="P89" s="3">
        <v>-28.912213740458</v>
      </c>
      <c r="Q89" s="3"/>
      <c r="R89" s="3">
        <v>-51.4208178827032</v>
      </c>
      <c r="S89" s="24">
        <v>-39.0281235922833</v>
      </c>
      <c r="T89" s="7">
        <v>-110.432498390426</v>
      </c>
      <c r="U89" s="7">
        <v>-76.1776022078187</v>
      </c>
      <c r="V89" s="7">
        <v>147.156240497974</v>
      </c>
      <c r="W89" s="7">
        <v>100.067182126141</v>
      </c>
      <c r="X89" s="7">
        <v>-138.117374106365</v>
      </c>
      <c r="Y89" s="21"/>
      <c r="Z89" s="7">
        <v>-27.5317836937424</v>
      </c>
      <c r="AA89" s="7">
        <v>-25.1345511557621</v>
      </c>
      <c r="AB89" s="7">
        <v>41.9090441782255</v>
      </c>
      <c r="AC89" s="21">
        <v>-33.5236695392079</v>
      </c>
      <c r="AD89" s="21"/>
      <c r="AE89" s="21"/>
      <c r="AF89" s="24">
        <v>-33.1236606595438</v>
      </c>
      <c r="AG89" s="7">
        <v>-101.067950845872</v>
      </c>
      <c r="AH89" s="7">
        <v>-66.5462783891963</v>
      </c>
      <c r="AI89" s="7">
        <v>153.622980281247</v>
      </c>
      <c r="AJ89" s="7">
        <v>107.346922756319</v>
      </c>
      <c r="AK89" s="7">
        <v>-129.840372372508</v>
      </c>
      <c r="AL89" s="21"/>
      <c r="AM89" s="7">
        <v>-18.2683931409172</v>
      </c>
      <c r="AN89" s="7">
        <v>-17.1241009389556</v>
      </c>
      <c r="AO89" s="7">
        <v>51.0718127041811</v>
      </c>
      <c r="AP89" s="21">
        <v>-24.3007579417082</v>
      </c>
      <c r="AQ89" s="21"/>
      <c r="AR89" s="21"/>
    </row>
    <row r="90" spans="1:44" s="4" customFormat="1" ht="12" customHeight="1">
      <c r="A90" s="32" t="s">
        <v>176</v>
      </c>
      <c r="B90" s="3">
        <v>1992</v>
      </c>
      <c r="C90" s="3">
        <v>2</v>
      </c>
      <c r="D90" s="26"/>
      <c r="E90" s="37"/>
      <c r="F90" s="3">
        <v>-30.4807283959318</v>
      </c>
      <c r="G90" s="3">
        <v>-100.93896713615</v>
      </c>
      <c r="H90" s="3">
        <v>-52.1564694082247</v>
      </c>
      <c r="I90" s="3">
        <v>138.579136690647</v>
      </c>
      <c r="J90" s="3">
        <v>85.9598853868195</v>
      </c>
      <c r="K90" s="3">
        <v>-130</v>
      </c>
      <c r="L90" s="3"/>
      <c r="M90" s="3">
        <v>-23.3424159854678</v>
      </c>
      <c r="N90" s="3">
        <v>-14.8916116870877</v>
      </c>
      <c r="O90" s="3">
        <v>31.4575645756458</v>
      </c>
      <c r="P90" s="3">
        <v>-31.532416502947</v>
      </c>
      <c r="Q90" s="3"/>
      <c r="R90" s="3">
        <v>-38.6992252574262</v>
      </c>
      <c r="S90" s="24">
        <v>-33.458743469664</v>
      </c>
      <c r="T90" s="7">
        <v>-106.325676140214</v>
      </c>
      <c r="U90" s="7">
        <v>-57.7708351099503</v>
      </c>
      <c r="V90" s="7">
        <v>134.82393609658</v>
      </c>
      <c r="W90" s="7">
        <v>81.985250036361</v>
      </c>
      <c r="X90" s="7">
        <v>-134.759985694314</v>
      </c>
      <c r="Y90" s="21"/>
      <c r="Z90" s="7">
        <v>-27.8445652910932</v>
      </c>
      <c r="AA90" s="7">
        <v>-18.6993718742815</v>
      </c>
      <c r="AB90" s="7">
        <v>27.1778344907394</v>
      </c>
      <c r="AC90" s="21">
        <v>-36.1304874255769</v>
      </c>
      <c r="AD90" s="21"/>
      <c r="AE90" s="21"/>
      <c r="AF90" s="24">
        <v>-27.5027133221995</v>
      </c>
      <c r="AG90" s="7">
        <v>-95.5522581320863</v>
      </c>
      <c r="AH90" s="7">
        <v>-46.542103706499</v>
      </c>
      <c r="AI90" s="7">
        <v>142.334337284715</v>
      </c>
      <c r="AJ90" s="7">
        <v>89.934520737278</v>
      </c>
      <c r="AK90" s="7">
        <v>-125.240014305686</v>
      </c>
      <c r="AL90" s="21"/>
      <c r="AM90" s="7">
        <v>-18.8402666798423</v>
      </c>
      <c r="AN90" s="7">
        <v>-11.0838514998938</v>
      </c>
      <c r="AO90" s="7">
        <v>35.7372946605521</v>
      </c>
      <c r="AP90" s="21">
        <v>-26.934345580317</v>
      </c>
      <c r="AQ90" s="21"/>
      <c r="AR90" s="21"/>
    </row>
    <row r="91" spans="1:44" s="4" customFormat="1" ht="12" customHeight="1">
      <c r="A91" s="32" t="s">
        <v>177</v>
      </c>
      <c r="B91" s="3">
        <v>1992</v>
      </c>
      <c r="C91" s="3">
        <v>3</v>
      </c>
      <c r="D91" s="26"/>
      <c r="E91" s="37"/>
      <c r="F91" s="3">
        <v>-34.3819760320326</v>
      </c>
      <c r="G91" s="3">
        <v>-106.114769520226</v>
      </c>
      <c r="H91" s="3">
        <v>-55.9760956175299</v>
      </c>
      <c r="I91" s="3">
        <v>134.309240622141</v>
      </c>
      <c r="J91" s="3">
        <v>97.6585365853659</v>
      </c>
      <c r="K91" s="3">
        <v>-135.608856088561</v>
      </c>
      <c r="L91" s="3"/>
      <c r="M91" s="3">
        <v>-29.0502793296089</v>
      </c>
      <c r="N91" s="3">
        <v>-20.6333973128599</v>
      </c>
      <c r="O91" s="3">
        <v>40.0565504241282</v>
      </c>
      <c r="P91" s="3">
        <v>-31.8681318681319</v>
      </c>
      <c r="Q91" s="3"/>
      <c r="R91" s="3">
        <v>-43.479931174965</v>
      </c>
      <c r="S91" s="24">
        <v>-37.6720783367575</v>
      </c>
      <c r="T91" s="7">
        <v>-111.426195079025</v>
      </c>
      <c r="U91" s="7">
        <v>-61.8271650472998</v>
      </c>
      <c r="V91" s="7">
        <v>130.304285106265</v>
      </c>
      <c r="W91" s="7">
        <v>93.495830582403</v>
      </c>
      <c r="X91" s="7">
        <v>-140.151272072805</v>
      </c>
      <c r="Y91" s="21"/>
      <c r="Z91" s="7">
        <v>-33.8231519158322</v>
      </c>
      <c r="AA91" s="7">
        <v>-24.7333438098715</v>
      </c>
      <c r="AB91" s="7">
        <v>35.6956182961209</v>
      </c>
      <c r="AC91" s="21">
        <v>-36.7355815805098</v>
      </c>
      <c r="AD91" s="21"/>
      <c r="AE91" s="21"/>
      <c r="AF91" s="24">
        <v>-31.0918737273078</v>
      </c>
      <c r="AG91" s="7">
        <v>-100.803343961426</v>
      </c>
      <c r="AH91" s="7">
        <v>-50.1250261877599</v>
      </c>
      <c r="AI91" s="7">
        <v>138.314196138017</v>
      </c>
      <c r="AJ91" s="7">
        <v>101.821242588329</v>
      </c>
      <c r="AK91" s="7">
        <v>-131.066440104317</v>
      </c>
      <c r="AL91" s="21"/>
      <c r="AM91" s="7">
        <v>-24.2774067433856</v>
      </c>
      <c r="AN91" s="7">
        <v>-16.5334508158483</v>
      </c>
      <c r="AO91" s="7">
        <v>44.4174825521355</v>
      </c>
      <c r="AP91" s="21">
        <v>-27.0006821557539</v>
      </c>
      <c r="AQ91" s="21"/>
      <c r="AR91" s="21"/>
    </row>
    <row r="92" spans="1:44" s="4" customFormat="1" ht="12" customHeight="1">
      <c r="A92" s="32" t="s">
        <v>178</v>
      </c>
      <c r="B92" s="3">
        <v>1992</v>
      </c>
      <c r="C92" s="3">
        <v>4</v>
      </c>
      <c r="D92" s="26"/>
      <c r="E92" s="37"/>
      <c r="F92" s="3">
        <v>-36.2259786221801</v>
      </c>
      <c r="G92" s="3">
        <v>-114.741784037559</v>
      </c>
      <c r="H92" s="3">
        <v>-67.6413255360624</v>
      </c>
      <c r="I92" s="3">
        <v>103.483043079743</v>
      </c>
      <c r="J92" s="3">
        <v>74.4186046511628</v>
      </c>
      <c r="K92" s="3">
        <v>-149.490268767377</v>
      </c>
      <c r="L92" s="3"/>
      <c r="M92" s="3">
        <v>-26.6789328426863</v>
      </c>
      <c r="N92" s="3">
        <v>-19.2344497607655</v>
      </c>
      <c r="O92" s="3">
        <v>42.2284644194757</v>
      </c>
      <c r="P92" s="3">
        <v>-31.3492063492063</v>
      </c>
      <c r="Q92" s="3"/>
      <c r="R92" s="3">
        <v>-48.613072358184</v>
      </c>
      <c r="S92" s="24">
        <v>-39.2081780410442</v>
      </c>
      <c r="T92" s="7">
        <v>-119.681853853143</v>
      </c>
      <c r="U92" s="7">
        <v>-73.0894953643944</v>
      </c>
      <c r="V92" s="7">
        <v>99.2271902429934</v>
      </c>
      <c r="W92" s="7">
        <v>70.033979502526</v>
      </c>
      <c r="X92" s="7">
        <v>-153.327058389441</v>
      </c>
      <c r="Y92" s="21"/>
      <c r="Z92" s="7">
        <v>-30.8888892916642</v>
      </c>
      <c r="AA92" s="7">
        <v>-22.9983977285472</v>
      </c>
      <c r="AB92" s="7">
        <v>37.858205038784</v>
      </c>
      <c r="AC92" s="21">
        <v>-36.0783388336261</v>
      </c>
      <c r="AD92" s="21"/>
      <c r="AE92" s="21"/>
      <c r="AF92" s="24">
        <v>-33.2437792033161</v>
      </c>
      <c r="AG92" s="7">
        <v>-109.801714221975</v>
      </c>
      <c r="AH92" s="7">
        <v>-62.1931557077304</v>
      </c>
      <c r="AI92" s="7">
        <v>107.738895916493</v>
      </c>
      <c r="AJ92" s="7">
        <v>78.8032297997996</v>
      </c>
      <c r="AK92" s="7">
        <v>-145.653479145313</v>
      </c>
      <c r="AL92" s="21"/>
      <c r="AM92" s="7">
        <v>-22.4689763937084</v>
      </c>
      <c r="AN92" s="7">
        <v>-15.4705017929839</v>
      </c>
      <c r="AO92" s="7">
        <v>46.5987238001674</v>
      </c>
      <c r="AP92" s="21">
        <v>-26.6200738647866</v>
      </c>
      <c r="AQ92" s="21"/>
      <c r="AR92" s="21"/>
    </row>
    <row r="93" spans="1:44" s="4" customFormat="1" ht="12" customHeight="1">
      <c r="A93" s="32" t="s">
        <v>179</v>
      </c>
      <c r="B93" s="3">
        <v>1993</v>
      </c>
      <c r="C93" s="3">
        <v>1</v>
      </c>
      <c r="D93" s="26"/>
      <c r="E93" s="37"/>
      <c r="F93" s="3">
        <v>-32.3383625945884</v>
      </c>
      <c r="G93" s="3">
        <v>-102.327746741155</v>
      </c>
      <c r="H93" s="3">
        <v>-61.7933723196881</v>
      </c>
      <c r="I93" s="3">
        <v>103.901996370236</v>
      </c>
      <c r="J93" s="3">
        <v>75.0237416904084</v>
      </c>
      <c r="K93" s="3">
        <v>-138.653136531365</v>
      </c>
      <c r="L93" s="3"/>
      <c r="M93" s="3">
        <v>-21.8978102189781</v>
      </c>
      <c r="N93" s="3">
        <v>-20.8333333333333</v>
      </c>
      <c r="O93" s="3">
        <v>42.3364485981308</v>
      </c>
      <c r="P93" s="3">
        <v>-24.8289345063539</v>
      </c>
      <c r="Q93" s="3"/>
      <c r="R93" s="3">
        <v>-46.4885375362808</v>
      </c>
      <c r="S93" s="24">
        <v>-35.4420680007026</v>
      </c>
      <c r="T93" s="7">
        <v>-107.055196513035</v>
      </c>
      <c r="U93" s="7">
        <v>-67.1320264574385</v>
      </c>
      <c r="V93" s="7">
        <v>99.7391237375273</v>
      </c>
      <c r="W93" s="7">
        <v>70.6353769454181</v>
      </c>
      <c r="X93" s="7">
        <v>-143.11741531636</v>
      </c>
      <c r="Y93" s="21"/>
      <c r="Z93" s="7">
        <v>-26.1896721425157</v>
      </c>
      <c r="AA93" s="7">
        <v>-24.7556842249323</v>
      </c>
      <c r="AB93" s="7">
        <v>38.1046316791713</v>
      </c>
      <c r="AC93" s="21">
        <v>-29.83829556015</v>
      </c>
      <c r="AD93" s="21"/>
      <c r="AE93" s="21"/>
      <c r="AF93" s="24">
        <v>-29.2346571884741</v>
      </c>
      <c r="AG93" s="7">
        <v>-97.6002969692736</v>
      </c>
      <c r="AH93" s="7">
        <v>-56.4547181819377</v>
      </c>
      <c r="AI93" s="7">
        <v>108.064869002945</v>
      </c>
      <c r="AJ93" s="7">
        <v>79.4121064353986</v>
      </c>
      <c r="AK93" s="7">
        <v>-134.188857746371</v>
      </c>
      <c r="AL93" s="21"/>
      <c r="AM93" s="7">
        <v>-17.6059482954405</v>
      </c>
      <c r="AN93" s="7">
        <v>-16.9109824417344</v>
      </c>
      <c r="AO93" s="7">
        <v>46.5682655170904</v>
      </c>
      <c r="AP93" s="21">
        <v>-19.8195734525578</v>
      </c>
      <c r="AQ93" s="21"/>
      <c r="AR93" s="21"/>
    </row>
    <row r="94" spans="1:44" s="4" customFormat="1" ht="12" customHeight="1">
      <c r="A94" s="32" t="s">
        <v>180</v>
      </c>
      <c r="B94" s="3">
        <v>1993</v>
      </c>
      <c r="C94" s="3">
        <v>2</v>
      </c>
      <c r="D94" s="26"/>
      <c r="E94" s="37"/>
      <c r="F94" s="3">
        <v>-24.6541451615167</v>
      </c>
      <c r="G94" s="3">
        <v>-103.305004721435</v>
      </c>
      <c r="H94" s="3">
        <v>-33.6693548387097</v>
      </c>
      <c r="I94" s="3">
        <v>99.4515539305302</v>
      </c>
      <c r="J94" s="3">
        <v>55.1891367604268</v>
      </c>
      <c r="K94" s="3">
        <v>-147.086031452359</v>
      </c>
      <c r="L94" s="3"/>
      <c r="M94" s="3">
        <v>-28.5977859778598</v>
      </c>
      <c r="N94" s="3">
        <v>-9.74212034383954</v>
      </c>
      <c r="O94" s="3">
        <v>33.6475023562677</v>
      </c>
      <c r="P94" s="3">
        <v>-26.6073194856578</v>
      </c>
      <c r="Q94" s="3"/>
      <c r="R94" s="3">
        <v>-26.8809223010447</v>
      </c>
      <c r="S94" s="24">
        <v>-27.7130518969673</v>
      </c>
      <c r="T94" s="7">
        <v>-108.696671461057</v>
      </c>
      <c r="U94" s="7">
        <v>-39.307730736982</v>
      </c>
      <c r="V94" s="7">
        <v>94.8959860025515</v>
      </c>
      <c r="W94" s="7">
        <v>50.9919245302215</v>
      </c>
      <c r="X94" s="7">
        <v>-151.437047142863</v>
      </c>
      <c r="Y94" s="21"/>
      <c r="Z94" s="7">
        <v>-32.9743556820657</v>
      </c>
      <c r="AA94" s="7">
        <v>-13.1959157135544</v>
      </c>
      <c r="AB94" s="7">
        <v>29.2471200702992</v>
      </c>
      <c r="AC94" s="21">
        <v>-31.6257879038163</v>
      </c>
      <c r="AD94" s="21"/>
      <c r="AE94" s="21"/>
      <c r="AF94" s="24">
        <v>-21.595238426066</v>
      </c>
      <c r="AG94" s="7">
        <v>-97.9133379818136</v>
      </c>
      <c r="AH94" s="7">
        <v>-28.0309789404374</v>
      </c>
      <c r="AI94" s="7">
        <v>104.007121858509</v>
      </c>
      <c r="AJ94" s="7">
        <v>59.386348990632</v>
      </c>
      <c r="AK94" s="7">
        <v>-142.735015761855</v>
      </c>
      <c r="AL94" s="21"/>
      <c r="AM94" s="7">
        <v>-24.2212162736539</v>
      </c>
      <c r="AN94" s="7">
        <v>-6.28832497412471</v>
      </c>
      <c r="AO94" s="7">
        <v>38.0478846422362</v>
      </c>
      <c r="AP94" s="21">
        <v>-21.5888510674992</v>
      </c>
      <c r="AQ94" s="21"/>
      <c r="AR94" s="21"/>
    </row>
    <row r="95" spans="1:44" s="4" customFormat="1" ht="12" customHeight="1">
      <c r="A95" s="32" t="s">
        <v>181</v>
      </c>
      <c r="B95" s="3">
        <v>1993</v>
      </c>
      <c r="C95" s="3">
        <v>3</v>
      </c>
      <c r="D95" s="26"/>
      <c r="E95" s="37"/>
      <c r="F95" s="3">
        <v>-28.4196235288109</v>
      </c>
      <c r="G95" s="3">
        <v>-99.2395437262357</v>
      </c>
      <c r="H95" s="3">
        <v>-38.109756097561</v>
      </c>
      <c r="I95" s="3">
        <v>91.6897506925208</v>
      </c>
      <c r="J95" s="3">
        <v>57.3267326732673</v>
      </c>
      <c r="K95" s="3">
        <v>-146.790697674419</v>
      </c>
      <c r="L95" s="3"/>
      <c r="M95" s="3">
        <v>-36.1344537815126</v>
      </c>
      <c r="N95" s="3">
        <v>-12.0889748549323</v>
      </c>
      <c r="O95" s="3">
        <v>34.2583732057416</v>
      </c>
      <c r="P95" s="3">
        <v>-27.3453093812375</v>
      </c>
      <c r="Q95" s="3"/>
      <c r="R95" s="3">
        <v>-30.2745501860167</v>
      </c>
      <c r="S95" s="24">
        <v>-31.4581460870171</v>
      </c>
      <c r="T95" s="7">
        <v>-104.213114306426</v>
      </c>
      <c r="U95" s="7">
        <v>-43.625717398223</v>
      </c>
      <c r="V95" s="7">
        <v>87.3122301921063</v>
      </c>
      <c r="W95" s="7">
        <v>53.0770841327344</v>
      </c>
      <c r="X95" s="7">
        <v>-150.932831953087</v>
      </c>
      <c r="Y95" s="21"/>
      <c r="Z95" s="7">
        <v>-40.4794081285001</v>
      </c>
      <c r="AA95" s="7">
        <v>-15.5335004370871</v>
      </c>
      <c r="AB95" s="7">
        <v>30.0483462104384</v>
      </c>
      <c r="AC95" s="21">
        <v>-32.4602312289693</v>
      </c>
      <c r="AD95" s="21"/>
      <c r="AE95" s="21"/>
      <c r="AF95" s="24">
        <v>-25.3811009706046</v>
      </c>
      <c r="AG95" s="7">
        <v>-94.2659731460454</v>
      </c>
      <c r="AH95" s="7">
        <v>-32.5937947968989</v>
      </c>
      <c r="AI95" s="7">
        <v>96.0672711929353</v>
      </c>
      <c r="AJ95" s="7">
        <v>61.5763812138003</v>
      </c>
      <c r="AK95" s="7">
        <v>-142.64856339575</v>
      </c>
      <c r="AL95" s="21"/>
      <c r="AM95" s="7">
        <v>-31.7894994345251</v>
      </c>
      <c r="AN95" s="7">
        <v>-8.64444927277751</v>
      </c>
      <c r="AO95" s="7">
        <v>38.4684002010448</v>
      </c>
      <c r="AP95" s="21">
        <v>-22.2303875335057</v>
      </c>
      <c r="AQ95" s="21"/>
      <c r="AR95" s="21"/>
    </row>
    <row r="96" spans="1:44" s="4" customFormat="1" ht="12" customHeight="1">
      <c r="A96" s="32" t="s">
        <v>182</v>
      </c>
      <c r="B96" s="3">
        <v>1993</v>
      </c>
      <c r="C96" s="3">
        <v>4</v>
      </c>
      <c r="D96" s="26"/>
      <c r="E96" s="37"/>
      <c r="F96" s="3">
        <v>-15.979009125698</v>
      </c>
      <c r="G96" s="3">
        <v>-86.3977485928705</v>
      </c>
      <c r="H96" s="3">
        <v>-10.8055009823183</v>
      </c>
      <c r="I96" s="3">
        <v>69.8630136986301</v>
      </c>
      <c r="J96" s="3">
        <v>43.6416184971098</v>
      </c>
      <c r="K96" s="3">
        <v>-139.689781021898</v>
      </c>
      <c r="L96" s="3"/>
      <c r="M96" s="3">
        <v>-27.7726856095325</v>
      </c>
      <c r="N96" s="3">
        <v>-8.04162724692526</v>
      </c>
      <c r="O96" s="3">
        <v>37.360594795539</v>
      </c>
      <c r="P96" s="3">
        <v>-17.2962226640159</v>
      </c>
      <c r="Q96" s="3"/>
      <c r="R96" s="3">
        <v>-14.5987488243918</v>
      </c>
      <c r="S96" s="24">
        <v>-19.0560895742463</v>
      </c>
      <c r="T96" s="7">
        <v>-91.6758239518053</v>
      </c>
      <c r="U96" s="7">
        <v>-16.1649994671425</v>
      </c>
      <c r="V96" s="7">
        <v>65.0560394809481</v>
      </c>
      <c r="W96" s="7">
        <v>39.4627648307043</v>
      </c>
      <c r="X96" s="7">
        <v>-144.195955664925</v>
      </c>
      <c r="Y96" s="21"/>
      <c r="Z96" s="7">
        <v>-32.089480657346</v>
      </c>
      <c r="AA96" s="7">
        <v>-11.5818899662769</v>
      </c>
      <c r="AB96" s="7">
        <v>32.9497249227566</v>
      </c>
      <c r="AC96" s="21">
        <v>-22.4531791339965</v>
      </c>
      <c r="AD96" s="21"/>
      <c r="AE96" s="21"/>
      <c r="AF96" s="24">
        <v>-12.9019286771496</v>
      </c>
      <c r="AG96" s="7">
        <v>-81.1196732339357</v>
      </c>
      <c r="AH96" s="7">
        <v>-5.446002497494</v>
      </c>
      <c r="AI96" s="7">
        <v>74.6699879163122</v>
      </c>
      <c r="AJ96" s="7">
        <v>47.8204721635153</v>
      </c>
      <c r="AK96" s="7">
        <v>-135.183606378871</v>
      </c>
      <c r="AL96" s="21"/>
      <c r="AM96" s="7">
        <v>-23.4558905617191</v>
      </c>
      <c r="AN96" s="7">
        <v>-4.50136452757366</v>
      </c>
      <c r="AO96" s="7">
        <v>41.7714646683215</v>
      </c>
      <c r="AP96" s="21">
        <v>-12.1392661940353</v>
      </c>
      <c r="AQ96" s="21"/>
      <c r="AR96" s="21"/>
    </row>
    <row r="97" spans="1:44" s="4" customFormat="1" ht="12" customHeight="1">
      <c r="A97" s="32" t="s">
        <v>183</v>
      </c>
      <c r="B97" s="3">
        <v>1994</v>
      </c>
      <c r="C97" s="3">
        <v>1</v>
      </c>
      <c r="D97" s="26"/>
      <c r="E97" s="37"/>
      <c r="F97" s="3">
        <v>-7.14445173739271</v>
      </c>
      <c r="G97" s="3">
        <v>-64.9812734082397</v>
      </c>
      <c r="H97" s="3">
        <v>7.58620689655172</v>
      </c>
      <c r="I97" s="3">
        <v>75.2767527675277</v>
      </c>
      <c r="J97" s="3">
        <v>51.2124151309408</v>
      </c>
      <c r="K97" s="3">
        <v>-126.691380908248</v>
      </c>
      <c r="L97" s="3"/>
      <c r="M97" s="3">
        <v>-20.7948243992606</v>
      </c>
      <c r="N97" s="3">
        <v>-7.42150333016175</v>
      </c>
      <c r="O97" s="3">
        <v>45.3080568720379</v>
      </c>
      <c r="P97" s="3">
        <v>-7.9476861167002</v>
      </c>
      <c r="Q97" s="3"/>
      <c r="R97" s="3">
        <v>-5.09283292657509</v>
      </c>
      <c r="S97" s="24">
        <v>-10.2876526666598</v>
      </c>
      <c r="T97" s="7">
        <v>-70.3312236617274</v>
      </c>
      <c r="U97" s="7">
        <v>2.34785584174331</v>
      </c>
      <c r="V97" s="7">
        <v>70.6799420900762</v>
      </c>
      <c r="W97" s="7">
        <v>47.073245150198</v>
      </c>
      <c r="X97" s="7">
        <v>-131.242459646916</v>
      </c>
      <c r="Y97" s="21"/>
      <c r="Z97" s="7">
        <v>-25.3299588174238</v>
      </c>
      <c r="AA97" s="7">
        <v>-11.0211079318971</v>
      </c>
      <c r="AB97" s="7">
        <v>40.8185051460181</v>
      </c>
      <c r="AC97" s="21">
        <v>-13.1024643981464</v>
      </c>
      <c r="AD97" s="21"/>
      <c r="AE97" s="21"/>
      <c r="AF97" s="24">
        <v>-4.00125080812564</v>
      </c>
      <c r="AG97" s="7">
        <v>-59.631323154752</v>
      </c>
      <c r="AH97" s="7">
        <v>12.8245579513601</v>
      </c>
      <c r="AI97" s="7">
        <v>79.8735634449792</v>
      </c>
      <c r="AJ97" s="7">
        <v>55.3515851116836</v>
      </c>
      <c r="AK97" s="7">
        <v>-122.140302169581</v>
      </c>
      <c r="AL97" s="21"/>
      <c r="AM97" s="7">
        <v>-16.2596899810974</v>
      </c>
      <c r="AN97" s="7">
        <v>-3.82189872842636</v>
      </c>
      <c r="AO97" s="7">
        <v>49.7976085980577</v>
      </c>
      <c r="AP97" s="21">
        <v>-2.79290783525404</v>
      </c>
      <c r="AQ97" s="21"/>
      <c r="AR97" s="21"/>
    </row>
    <row r="98" spans="1:44" s="4" customFormat="1" ht="12" customHeight="1">
      <c r="A98" s="32" t="s">
        <v>184</v>
      </c>
      <c r="B98" s="3">
        <v>1994</v>
      </c>
      <c r="C98" s="3">
        <v>2</v>
      </c>
      <c r="D98" s="26"/>
      <c r="E98" s="37"/>
      <c r="F98" s="3">
        <v>-1.67452469264095</v>
      </c>
      <c r="G98" s="3">
        <v>-30.8571428571429</v>
      </c>
      <c r="H98" s="3">
        <v>27.4703557312253</v>
      </c>
      <c r="I98" s="3">
        <v>58.7155963302752</v>
      </c>
      <c r="J98" s="3">
        <v>47.3581213307241</v>
      </c>
      <c r="K98" s="3">
        <v>-93.5089369708373</v>
      </c>
      <c r="L98" s="3"/>
      <c r="M98" s="3">
        <v>-22.3977695167286</v>
      </c>
      <c r="N98" s="3">
        <v>-5.78034682080925</v>
      </c>
      <c r="O98" s="3">
        <v>40.6340057636888</v>
      </c>
      <c r="P98" s="3">
        <v>-5.99033816425121</v>
      </c>
      <c r="Q98" s="3"/>
      <c r="R98" s="3">
        <v>5.66981974543795</v>
      </c>
      <c r="S98" s="24">
        <v>-4.56777283893416</v>
      </c>
      <c r="T98" s="7">
        <v>-36.2570060054988</v>
      </c>
      <c r="U98" s="7">
        <v>22.7571519638298</v>
      </c>
      <c r="V98" s="7">
        <v>54.0443824016136</v>
      </c>
      <c r="W98" s="7">
        <v>43.4597734099723</v>
      </c>
      <c r="X98" s="7">
        <v>-98.9266009040121</v>
      </c>
      <c r="Y98" s="21"/>
      <c r="Z98" s="7">
        <v>-26.6756626070036</v>
      </c>
      <c r="AA98" s="7">
        <v>-9.10940244028867</v>
      </c>
      <c r="AB98" s="7">
        <v>36.1878190885938</v>
      </c>
      <c r="AC98" s="21">
        <v>-11.0326529296204</v>
      </c>
      <c r="AD98" s="21"/>
      <c r="AE98" s="21"/>
      <c r="AF98" s="24">
        <v>1.21872345365227</v>
      </c>
      <c r="AG98" s="7">
        <v>-25.4572797087869</v>
      </c>
      <c r="AH98" s="7">
        <v>32.1835594986208</v>
      </c>
      <c r="AI98" s="7">
        <v>63.3868102589369</v>
      </c>
      <c r="AJ98" s="7">
        <v>51.2564692514759</v>
      </c>
      <c r="AK98" s="7">
        <v>-88.0912730376624</v>
      </c>
      <c r="AL98" s="21"/>
      <c r="AM98" s="7">
        <v>-18.1198764264536</v>
      </c>
      <c r="AN98" s="7">
        <v>-2.45129120132983</v>
      </c>
      <c r="AO98" s="7">
        <v>45.0801924387837</v>
      </c>
      <c r="AP98" s="21">
        <v>-0.948023398882029</v>
      </c>
      <c r="AQ98" s="21"/>
      <c r="AR98" s="21"/>
    </row>
    <row r="99" spans="1:44" s="4" customFormat="1" ht="12" customHeight="1">
      <c r="A99" s="32" t="s">
        <v>185</v>
      </c>
      <c r="B99" s="3">
        <v>1994</v>
      </c>
      <c r="C99" s="3">
        <v>3</v>
      </c>
      <c r="D99" s="26"/>
      <c r="E99" s="37"/>
      <c r="F99" s="3">
        <v>-3.30834163025038</v>
      </c>
      <c r="G99" s="3">
        <v>-15.9735349716446</v>
      </c>
      <c r="H99" s="3">
        <v>21.6535433070866</v>
      </c>
      <c r="I99" s="3">
        <v>64.1192917054986</v>
      </c>
      <c r="J99" s="3">
        <v>62.1124031007752</v>
      </c>
      <c r="K99" s="3">
        <v>-78.4295175023652</v>
      </c>
      <c r="L99" s="3"/>
      <c r="M99" s="3">
        <v>-23.463687150838</v>
      </c>
      <c r="N99" s="3">
        <v>-7.77988614800759</v>
      </c>
      <c r="O99" s="3">
        <v>46.5230166503428</v>
      </c>
      <c r="P99" s="3">
        <v>-3.64333652924257</v>
      </c>
      <c r="Q99" s="3"/>
      <c r="R99" s="3">
        <v>1.76164386976944</v>
      </c>
      <c r="S99" s="24">
        <v>-6.43029907845153</v>
      </c>
      <c r="T99" s="7">
        <v>-21.9103077119502</v>
      </c>
      <c r="U99" s="7">
        <v>16.4231860426854</v>
      </c>
      <c r="V99" s="7">
        <v>59.5073845460884</v>
      </c>
      <c r="W99" s="7">
        <v>57.885445959599</v>
      </c>
      <c r="X99" s="7">
        <v>-84.5059672064421</v>
      </c>
      <c r="Y99" s="21"/>
      <c r="Z99" s="7">
        <v>-27.9540934017061</v>
      </c>
      <c r="AA99" s="7">
        <v>-11.4522227079541</v>
      </c>
      <c r="AB99" s="7">
        <v>41.7329255006023</v>
      </c>
      <c r="AC99" s="21">
        <v>-8.64812113681796</v>
      </c>
      <c r="AD99" s="21"/>
      <c r="AE99" s="21"/>
      <c r="AF99" s="24">
        <v>-0.186384182049236</v>
      </c>
      <c r="AG99" s="7">
        <v>-10.036762231339</v>
      </c>
      <c r="AH99" s="7">
        <v>26.8839005714878</v>
      </c>
      <c r="AI99" s="7">
        <v>68.7311988649088</v>
      </c>
      <c r="AJ99" s="7">
        <v>66.3393602419514</v>
      </c>
      <c r="AK99" s="7">
        <v>-72.3530677982883</v>
      </c>
      <c r="AL99" s="21"/>
      <c r="AM99" s="7">
        <v>-18.9732808999699</v>
      </c>
      <c r="AN99" s="7">
        <v>-4.10754958806107</v>
      </c>
      <c r="AO99" s="7">
        <v>51.3131078000834</v>
      </c>
      <c r="AP99" s="21">
        <v>1.36144807833282</v>
      </c>
      <c r="AQ99" s="21"/>
      <c r="AR99" s="21"/>
    </row>
    <row r="100" spans="1:44" s="4" customFormat="1" ht="12" customHeight="1">
      <c r="A100" s="32" t="s">
        <v>186</v>
      </c>
      <c r="B100" s="3">
        <v>1994</v>
      </c>
      <c r="C100" s="3">
        <v>4</v>
      </c>
      <c r="D100" s="26"/>
      <c r="E100" s="37"/>
      <c r="F100" s="3">
        <v>-4.92879158470445</v>
      </c>
      <c r="G100" s="3">
        <v>-7.36842105263158</v>
      </c>
      <c r="H100" s="3">
        <v>16.6153846153846</v>
      </c>
      <c r="I100" s="3">
        <v>70.9497206703911</v>
      </c>
      <c r="J100" s="3">
        <v>97.2083748753739</v>
      </c>
      <c r="K100" s="3">
        <v>-58.8347659980898</v>
      </c>
      <c r="L100" s="3"/>
      <c r="M100" s="3">
        <v>-22.7188081936685</v>
      </c>
      <c r="N100" s="3">
        <v>-13.022351797862</v>
      </c>
      <c r="O100" s="3">
        <v>47.9346781940442</v>
      </c>
      <c r="P100" s="3">
        <v>-0.589390962671906</v>
      </c>
      <c r="Q100" s="3"/>
      <c r="R100" s="3">
        <v>-3.37866830100877</v>
      </c>
      <c r="S100" s="24">
        <v>-8.11156776281263</v>
      </c>
      <c r="T100" s="7">
        <v>-13.1379260083943</v>
      </c>
      <c r="U100" s="7">
        <v>10.9798893010792</v>
      </c>
      <c r="V100" s="7">
        <v>66.5022371493222</v>
      </c>
      <c r="W100" s="7">
        <v>92.5438094574101</v>
      </c>
      <c r="X100" s="7">
        <v>-64.6666412976121</v>
      </c>
      <c r="Y100" s="21"/>
      <c r="Z100" s="7">
        <v>-26.9480808865836</v>
      </c>
      <c r="AA100" s="7">
        <v>-16.8363476906189</v>
      </c>
      <c r="AB100" s="7">
        <v>43.3910465208608</v>
      </c>
      <c r="AC100" s="21">
        <v>-5.77238109820064</v>
      </c>
      <c r="AD100" s="21"/>
      <c r="AE100" s="21"/>
      <c r="AF100" s="24">
        <v>-1.74601540659628</v>
      </c>
      <c r="AG100" s="7">
        <v>-1.59891609686881</v>
      </c>
      <c r="AH100" s="7">
        <v>22.25087992969</v>
      </c>
      <c r="AI100" s="7">
        <v>75.39720419146</v>
      </c>
      <c r="AJ100" s="7">
        <v>101.872940293338</v>
      </c>
      <c r="AK100" s="7">
        <v>-53.0028906985675</v>
      </c>
      <c r="AL100" s="21"/>
      <c r="AM100" s="7">
        <v>-18.4895355007535</v>
      </c>
      <c r="AN100" s="7">
        <v>-9.2083559051051</v>
      </c>
      <c r="AO100" s="7">
        <v>52.4783098672276</v>
      </c>
      <c r="AP100" s="21">
        <v>4.59359917285682</v>
      </c>
      <c r="AQ100" s="21"/>
      <c r="AR100" s="21"/>
    </row>
    <row r="101" spans="1:44" s="4" customFormat="1" ht="12" customHeight="1">
      <c r="A101" s="32" t="s">
        <v>187</v>
      </c>
      <c r="B101" s="3">
        <v>1995</v>
      </c>
      <c r="C101" s="3">
        <v>1</v>
      </c>
      <c r="D101" s="26"/>
      <c r="E101" s="37"/>
      <c r="F101" s="3">
        <v>-16.3344849479694</v>
      </c>
      <c r="G101" s="3">
        <v>-16.4473684210526</v>
      </c>
      <c r="H101" s="3">
        <v>2.85714285714286</v>
      </c>
      <c r="I101" s="3">
        <v>67.5090252707581</v>
      </c>
      <c r="J101" s="3">
        <v>123.281393217232</v>
      </c>
      <c r="K101" s="3">
        <v>-54.046511627907</v>
      </c>
      <c r="L101" s="3"/>
      <c r="M101" s="3">
        <v>-19.8905109489051</v>
      </c>
      <c r="N101" s="3">
        <v>-24.8322147651007</v>
      </c>
      <c r="O101" s="3">
        <v>45.873320537428</v>
      </c>
      <c r="P101" s="3">
        <v>-23.4723569350145</v>
      </c>
      <c r="Q101" s="3"/>
      <c r="R101" s="3">
        <v>-16.162720663749</v>
      </c>
      <c r="S101" s="24">
        <v>-19.4559915739178</v>
      </c>
      <c r="T101" s="7">
        <v>-22.086430958519</v>
      </c>
      <c r="U101" s="7">
        <v>-2.62837677744324</v>
      </c>
      <c r="V101" s="7">
        <v>63.4849017912239</v>
      </c>
      <c r="W101" s="7">
        <v>119.594148287642</v>
      </c>
      <c r="X101" s="7">
        <v>-59.8693483198769</v>
      </c>
      <c r="Y101" s="21"/>
      <c r="Z101" s="7">
        <v>-24.0659099010667</v>
      </c>
      <c r="AA101" s="7">
        <v>-29.0892297456055</v>
      </c>
      <c r="AB101" s="7">
        <v>41.3149005171848</v>
      </c>
      <c r="AC101" s="21">
        <v>-28.3852253811993</v>
      </c>
      <c r="AD101" s="21"/>
      <c r="AE101" s="21"/>
      <c r="AF101" s="24">
        <v>-13.2129783220209</v>
      </c>
      <c r="AG101" s="7">
        <v>-10.8083058835862</v>
      </c>
      <c r="AH101" s="7">
        <v>8.34266249172896</v>
      </c>
      <c r="AI101" s="7">
        <v>71.5331487502923</v>
      </c>
      <c r="AJ101" s="7">
        <v>126.968638146821</v>
      </c>
      <c r="AK101" s="7">
        <v>-48.2236749359371</v>
      </c>
      <c r="AL101" s="21"/>
      <c r="AM101" s="7">
        <v>-15.7151119967436</v>
      </c>
      <c r="AN101" s="7">
        <v>-20.5751997845958</v>
      </c>
      <c r="AO101" s="7">
        <v>50.4317405576713</v>
      </c>
      <c r="AP101" s="21">
        <v>-18.5594884888298</v>
      </c>
      <c r="AQ101" s="21"/>
      <c r="AR101" s="21"/>
    </row>
    <row r="102" spans="1:44" s="4" customFormat="1" ht="12" customHeight="1">
      <c r="A102" s="32" t="s">
        <v>188</v>
      </c>
      <c r="B102" s="3">
        <v>1995</v>
      </c>
      <c r="C102" s="3">
        <v>2</v>
      </c>
      <c r="D102" s="26"/>
      <c r="E102" s="37"/>
      <c r="F102" s="3">
        <v>-9.74231086368171</v>
      </c>
      <c r="G102" s="3">
        <v>-10.5360443622921</v>
      </c>
      <c r="H102" s="3">
        <v>3.98445092322643</v>
      </c>
      <c r="I102" s="3">
        <v>98.9304812834225</v>
      </c>
      <c r="J102" s="3">
        <v>62.9489603024575</v>
      </c>
      <c r="K102" s="3">
        <v>-69.7440585009141</v>
      </c>
      <c r="L102" s="3"/>
      <c r="M102" s="3">
        <v>-18.7556357078449</v>
      </c>
      <c r="N102" s="3">
        <v>-8.25602968460111</v>
      </c>
      <c r="O102" s="3">
        <v>39.1223155929038</v>
      </c>
      <c r="P102" s="3">
        <v>-15.9420289855072</v>
      </c>
      <c r="Q102" s="3"/>
      <c r="R102" s="3">
        <v>-7.31097409045741</v>
      </c>
      <c r="S102" s="24">
        <v>-12.5649569803022</v>
      </c>
      <c r="T102" s="7">
        <v>-16.003026358352</v>
      </c>
      <c r="U102" s="7">
        <v>-0.735220978277813</v>
      </c>
      <c r="V102" s="7">
        <v>94.9456961609379</v>
      </c>
      <c r="W102" s="7">
        <v>58.8598092713617</v>
      </c>
      <c r="X102" s="7">
        <v>-75.3346904682464</v>
      </c>
      <c r="Y102" s="21"/>
      <c r="Z102" s="7">
        <v>-22.6334558684907</v>
      </c>
      <c r="AA102" s="7">
        <v>-11.5183909915133</v>
      </c>
      <c r="AB102" s="7">
        <v>34.8870778837193</v>
      </c>
      <c r="AC102" s="21">
        <v>-20.9715476376136</v>
      </c>
      <c r="AD102" s="21"/>
      <c r="AE102" s="21"/>
      <c r="AF102" s="24">
        <v>-6.91966474706124</v>
      </c>
      <c r="AG102" s="7">
        <v>-5.06906236623209</v>
      </c>
      <c r="AH102" s="7">
        <v>8.70412282473068</v>
      </c>
      <c r="AI102" s="7">
        <v>102.915266405907</v>
      </c>
      <c r="AJ102" s="7">
        <v>67.0381113335533</v>
      </c>
      <c r="AK102" s="7">
        <v>-64.1534265335817</v>
      </c>
      <c r="AL102" s="21"/>
      <c r="AM102" s="7">
        <v>-14.8778155471991</v>
      </c>
      <c r="AN102" s="7">
        <v>-4.99366837768894</v>
      </c>
      <c r="AO102" s="7">
        <v>43.3575533020884</v>
      </c>
      <c r="AP102" s="21">
        <v>-10.9125103334009</v>
      </c>
      <c r="AQ102" s="21"/>
      <c r="AR102" s="21"/>
    </row>
    <row r="103" spans="1:44" s="4" customFormat="1" ht="12" customHeight="1">
      <c r="A103" s="32" t="s">
        <v>189</v>
      </c>
      <c r="B103" s="3">
        <v>1995</v>
      </c>
      <c r="C103" s="3">
        <v>3</v>
      </c>
      <c r="D103" s="26"/>
      <c r="E103" s="37"/>
      <c r="F103" s="3">
        <v>-10.6270915681305</v>
      </c>
      <c r="G103" s="3">
        <v>-27.887323943662</v>
      </c>
      <c r="H103" s="3">
        <v>-6.62650602409639</v>
      </c>
      <c r="I103" s="3">
        <v>89.4545454545455</v>
      </c>
      <c r="J103" s="3">
        <v>56.9200779727095</v>
      </c>
      <c r="K103" s="3">
        <v>-80.3308823529412</v>
      </c>
      <c r="L103" s="3"/>
      <c r="M103" s="3">
        <v>-17.0620437956204</v>
      </c>
      <c r="N103" s="3">
        <v>-8.69565217391304</v>
      </c>
      <c r="O103" s="3">
        <v>38.2213812677389</v>
      </c>
      <c r="P103" s="3">
        <v>-10.1241642788921</v>
      </c>
      <c r="Q103" s="3"/>
      <c r="R103" s="3">
        <v>-12.8362638087748</v>
      </c>
      <c r="S103" s="24">
        <v>-13.3653881785536</v>
      </c>
      <c r="T103" s="7">
        <v>-33.3062495342654</v>
      </c>
      <c r="U103" s="7">
        <v>-11.3992215615618</v>
      </c>
      <c r="V103" s="7">
        <v>85.2520488899573</v>
      </c>
      <c r="W103" s="7">
        <v>52.6738608004587</v>
      </c>
      <c r="X103" s="7">
        <v>-85.8445864080907</v>
      </c>
      <c r="Y103" s="21"/>
      <c r="Z103" s="7">
        <v>-21.0430014379392</v>
      </c>
      <c r="AA103" s="7">
        <v>-11.9165668134699</v>
      </c>
      <c r="AB103" s="7">
        <v>33.6787004533404</v>
      </c>
      <c r="AC103" s="21">
        <v>-15.2713227720596</v>
      </c>
      <c r="AD103" s="21"/>
      <c r="AE103" s="21"/>
      <c r="AF103" s="24">
        <v>-7.88879495770736</v>
      </c>
      <c r="AG103" s="7">
        <v>-22.4683983530586</v>
      </c>
      <c r="AH103" s="7">
        <v>-1.85379048663098</v>
      </c>
      <c r="AI103" s="7">
        <v>93.6570420191336</v>
      </c>
      <c r="AJ103" s="7">
        <v>61.1662951449604</v>
      </c>
      <c r="AK103" s="7">
        <v>-74.8171782977916</v>
      </c>
      <c r="AL103" s="21"/>
      <c r="AM103" s="7">
        <v>-13.0810861533016</v>
      </c>
      <c r="AN103" s="7">
        <v>-5.47473753435615</v>
      </c>
      <c r="AO103" s="7">
        <v>42.7640620821374</v>
      </c>
      <c r="AP103" s="21">
        <v>-4.97700578572457</v>
      </c>
      <c r="AQ103" s="21"/>
      <c r="AR103" s="21"/>
    </row>
    <row r="104" spans="1:44" s="4" customFormat="1" ht="12" customHeight="1">
      <c r="A104" s="32" t="s">
        <v>190</v>
      </c>
      <c r="B104" s="3">
        <v>1995</v>
      </c>
      <c r="C104" s="3">
        <v>4</v>
      </c>
      <c r="D104" s="26"/>
      <c r="E104" s="37"/>
      <c r="F104" s="3">
        <v>-12.5129876784089</v>
      </c>
      <c r="G104" s="3">
        <v>-29.7322253000923</v>
      </c>
      <c r="H104" s="3">
        <v>-10.8481262327416</v>
      </c>
      <c r="I104" s="3">
        <v>84.6425419240953</v>
      </c>
      <c r="J104" s="3">
        <v>55.4924242424242</v>
      </c>
      <c r="K104" s="3">
        <v>-87.5448028673835</v>
      </c>
      <c r="L104" s="3"/>
      <c r="M104" s="3">
        <v>-22.3707664884135</v>
      </c>
      <c r="N104" s="3">
        <v>-6.62313432835821</v>
      </c>
      <c r="O104" s="3">
        <v>35.7884796978281</v>
      </c>
      <c r="P104" s="3">
        <v>-10.2099236641221</v>
      </c>
      <c r="Q104" s="3"/>
      <c r="R104" s="3">
        <v>-13.91081499032</v>
      </c>
      <c r="S104" s="24">
        <v>-15.3470051617827</v>
      </c>
      <c r="T104" s="7">
        <v>-34.9305202031826</v>
      </c>
      <c r="U104" s="7">
        <v>-15.7024166937083</v>
      </c>
      <c r="V104" s="7">
        <v>80.3496139263898</v>
      </c>
      <c r="W104" s="7">
        <v>51.3868881408019</v>
      </c>
      <c r="X104" s="7">
        <v>-93.0049556486437</v>
      </c>
      <c r="Y104" s="21"/>
      <c r="Z104" s="7">
        <v>-26.1630241397817</v>
      </c>
      <c r="AA104" s="7">
        <v>-9.85570664204959</v>
      </c>
      <c r="AB104" s="7">
        <v>31.4721982682481</v>
      </c>
      <c r="AC104" s="21">
        <v>-15.2309334849845</v>
      </c>
      <c r="AD104" s="21"/>
      <c r="AE104" s="21"/>
      <c r="AF104" s="24">
        <v>-9.67897019503504</v>
      </c>
      <c r="AG104" s="7">
        <v>-24.5339303970021</v>
      </c>
      <c r="AH104" s="7">
        <v>-5.99383577177489</v>
      </c>
      <c r="AI104" s="7">
        <v>88.9354699218008</v>
      </c>
      <c r="AJ104" s="7">
        <v>59.5979603440466</v>
      </c>
      <c r="AK104" s="7">
        <v>-82.0846500861233</v>
      </c>
      <c r="AL104" s="21"/>
      <c r="AM104" s="7">
        <v>-18.5785088370454</v>
      </c>
      <c r="AN104" s="7">
        <v>-3.39056201466683</v>
      </c>
      <c r="AO104" s="7">
        <v>40.1047611274082</v>
      </c>
      <c r="AP104" s="21">
        <v>-5.18891384325977</v>
      </c>
      <c r="AQ104" s="21"/>
      <c r="AR104" s="21"/>
    </row>
    <row r="105" spans="1:44" s="4" customFormat="1" ht="12" customHeight="1">
      <c r="A105" s="32" t="s">
        <v>191</v>
      </c>
      <c r="B105" s="3">
        <v>1996</v>
      </c>
      <c r="C105" s="3">
        <v>1</v>
      </c>
      <c r="D105" s="26"/>
      <c r="E105" s="37"/>
      <c r="F105" s="3">
        <v>-18.981455071407</v>
      </c>
      <c r="G105" s="3">
        <v>-54.7933157431838</v>
      </c>
      <c r="H105" s="3">
        <v>-28.3609576427256</v>
      </c>
      <c r="I105" s="3">
        <v>68.3009298393914</v>
      </c>
      <c r="J105" s="3">
        <v>49.1039426523297</v>
      </c>
      <c r="K105" s="3">
        <v>-96.8185726569218</v>
      </c>
      <c r="L105" s="3"/>
      <c r="M105" s="3">
        <v>-24.3589743589744</v>
      </c>
      <c r="N105" s="3">
        <v>-14.2222222222222</v>
      </c>
      <c r="O105" s="3">
        <v>39.4160583941606</v>
      </c>
      <c r="P105" s="3">
        <v>-8.98366606170599</v>
      </c>
      <c r="Q105" s="3"/>
      <c r="R105" s="3">
        <v>-26.466774642244</v>
      </c>
      <c r="S105" s="24">
        <v>-21.964967142837</v>
      </c>
      <c r="T105" s="7">
        <v>-60.0004382831162</v>
      </c>
      <c r="U105" s="7">
        <v>-33.254980732209</v>
      </c>
      <c r="V105" s="7">
        <v>63.7552276488995</v>
      </c>
      <c r="W105" s="7">
        <v>44.9351895505198</v>
      </c>
      <c r="X105" s="7">
        <v>-101.727829048062</v>
      </c>
      <c r="Y105" s="21"/>
      <c r="Z105" s="7">
        <v>-28.4967805362035</v>
      </c>
      <c r="AA105" s="7">
        <v>-17.8080736178515</v>
      </c>
      <c r="AB105" s="7">
        <v>35.4406179602845</v>
      </c>
      <c r="AC105" s="21">
        <v>-14.1165445815668</v>
      </c>
      <c r="AD105" s="21"/>
      <c r="AE105" s="21"/>
      <c r="AF105" s="24">
        <v>-15.9979429999771</v>
      </c>
      <c r="AG105" s="7">
        <v>-49.5861932032514</v>
      </c>
      <c r="AH105" s="7">
        <v>-23.4669345532422</v>
      </c>
      <c r="AI105" s="7">
        <v>72.8466320298833</v>
      </c>
      <c r="AJ105" s="7">
        <v>53.2726957541397</v>
      </c>
      <c r="AK105" s="7">
        <v>-91.9093162657818</v>
      </c>
      <c r="AL105" s="21"/>
      <c r="AM105" s="7">
        <v>-20.2211681817452</v>
      </c>
      <c r="AN105" s="7">
        <v>-10.6363708265929</v>
      </c>
      <c r="AO105" s="7">
        <v>43.3914988280367</v>
      </c>
      <c r="AP105" s="21">
        <v>-3.85078754184514</v>
      </c>
      <c r="AQ105" s="21"/>
      <c r="AR105" s="21"/>
    </row>
    <row r="106" spans="1:44" s="4" customFormat="1" ht="12" customHeight="1">
      <c r="A106" s="32" t="s">
        <v>192</v>
      </c>
      <c r="B106" s="3">
        <v>1996</v>
      </c>
      <c r="C106" s="3">
        <v>2</v>
      </c>
      <c r="D106" s="26"/>
      <c r="E106" s="37"/>
      <c r="F106" s="3">
        <v>-23.1626577816488</v>
      </c>
      <c r="G106" s="3">
        <v>-76.778413736713</v>
      </c>
      <c r="H106" s="3">
        <v>-38.8841927303466</v>
      </c>
      <c r="I106" s="3">
        <v>65.7392686804452</v>
      </c>
      <c r="J106" s="3">
        <v>41.0640066500416</v>
      </c>
      <c r="K106" s="3">
        <v>-129.003984063745</v>
      </c>
      <c r="L106" s="3"/>
      <c r="M106" s="3">
        <v>-26.4211369095276</v>
      </c>
      <c r="N106" s="3">
        <v>-11.5161557580779</v>
      </c>
      <c r="O106" s="3">
        <v>29.9258037922506</v>
      </c>
      <c r="P106" s="3">
        <v>-15.8291457286432</v>
      </c>
      <c r="Q106" s="3"/>
      <c r="R106" s="3">
        <v>-30.3753589539823</v>
      </c>
      <c r="S106" s="24">
        <v>-25.7950269806001</v>
      </c>
      <c r="T106" s="7">
        <v>-81.4363281655919</v>
      </c>
      <c r="U106" s="7">
        <v>-43.5107791687817</v>
      </c>
      <c r="V106" s="7">
        <v>61.3713360274686</v>
      </c>
      <c r="W106" s="7">
        <v>37.114496210324</v>
      </c>
      <c r="X106" s="7">
        <v>-133.278232167574</v>
      </c>
      <c r="Y106" s="21"/>
      <c r="Z106" s="7">
        <v>-30.3577919932224</v>
      </c>
      <c r="AA106" s="7">
        <v>-14.7692521417567</v>
      </c>
      <c r="AB106" s="7">
        <v>25.9518247691607</v>
      </c>
      <c r="AC106" s="21">
        <v>-20.4772131689313</v>
      </c>
      <c r="AD106" s="21"/>
      <c r="AE106" s="21"/>
      <c r="AF106" s="24">
        <v>-20.5302885826975</v>
      </c>
      <c r="AG106" s="7">
        <v>-72.1204993078341</v>
      </c>
      <c r="AH106" s="7">
        <v>-34.2576062919114</v>
      </c>
      <c r="AI106" s="7">
        <v>70.1072013334217</v>
      </c>
      <c r="AJ106" s="7">
        <v>45.0135170897592</v>
      </c>
      <c r="AK106" s="7">
        <v>-124.729735959917</v>
      </c>
      <c r="AL106" s="21"/>
      <c r="AM106" s="7">
        <v>-22.4844818258328</v>
      </c>
      <c r="AN106" s="7">
        <v>-8.26305937439908</v>
      </c>
      <c r="AO106" s="7">
        <v>33.8997828153405</v>
      </c>
      <c r="AP106" s="21">
        <v>-11.1810782883551</v>
      </c>
      <c r="AQ106" s="21"/>
      <c r="AR106" s="21"/>
    </row>
    <row r="107" spans="1:44" s="4" customFormat="1" ht="12" customHeight="1">
      <c r="A107" s="32" t="s">
        <v>193</v>
      </c>
      <c r="B107" s="3">
        <v>1996</v>
      </c>
      <c r="C107" s="3">
        <v>3</v>
      </c>
      <c r="D107" s="26"/>
      <c r="E107" s="37"/>
      <c r="F107" s="3">
        <v>-27.3389517551497</v>
      </c>
      <c r="G107" s="3">
        <v>-85.7275254865616</v>
      </c>
      <c r="H107" s="3">
        <v>-54.0747842761266</v>
      </c>
      <c r="I107" s="3">
        <v>50.8166969147005</v>
      </c>
      <c r="J107" s="3">
        <v>37.1807000946074</v>
      </c>
      <c r="K107" s="3">
        <v>-136.651583710407</v>
      </c>
      <c r="L107" s="3"/>
      <c r="M107" s="3">
        <v>-25.1133272892112</v>
      </c>
      <c r="N107" s="3">
        <v>-13.2075471698113</v>
      </c>
      <c r="O107" s="3">
        <v>29.1115311909263</v>
      </c>
      <c r="P107" s="3">
        <v>-16.9601482854495</v>
      </c>
      <c r="Q107" s="3"/>
      <c r="R107" s="3">
        <v>-38.816350432739</v>
      </c>
      <c r="S107" s="24">
        <v>-30.6031692261871</v>
      </c>
      <c r="T107" s="7">
        <v>-90.9379998510204</v>
      </c>
      <c r="U107" s="7">
        <v>-59.5336013007921</v>
      </c>
      <c r="V107" s="7">
        <v>45.9650338490374</v>
      </c>
      <c r="W107" s="7">
        <v>32.6558807197347</v>
      </c>
      <c r="X107" s="7">
        <v>-141.28777298599</v>
      </c>
      <c r="Y107" s="21"/>
      <c r="Z107" s="7">
        <v>-29.7130545033515</v>
      </c>
      <c r="AA107" s="7">
        <v>-17.3088429170424</v>
      </c>
      <c r="AB107" s="7">
        <v>24.6389035459151</v>
      </c>
      <c r="AC107" s="21">
        <v>-22.0550639514614</v>
      </c>
      <c r="AD107" s="21"/>
      <c r="AE107" s="21"/>
      <c r="AF107" s="24">
        <v>-24.0747342841122</v>
      </c>
      <c r="AG107" s="7">
        <v>-80.5170511221029</v>
      </c>
      <c r="AH107" s="7">
        <v>-48.615967251461</v>
      </c>
      <c r="AI107" s="7">
        <v>55.6683599803637</v>
      </c>
      <c r="AJ107" s="7">
        <v>41.70551946948</v>
      </c>
      <c r="AK107" s="7">
        <v>-132.015394434825</v>
      </c>
      <c r="AL107" s="21"/>
      <c r="AM107" s="7">
        <v>-20.513600075071</v>
      </c>
      <c r="AN107" s="7">
        <v>-9.10625142258024</v>
      </c>
      <c r="AO107" s="7">
        <v>33.5841588359374</v>
      </c>
      <c r="AP107" s="21">
        <v>-11.8652326194376</v>
      </c>
      <c r="AQ107" s="21"/>
      <c r="AR107" s="21"/>
    </row>
    <row r="108" spans="1:44" s="4" customFormat="1" ht="12" customHeight="1">
      <c r="A108" s="32" t="s">
        <v>194</v>
      </c>
      <c r="B108" s="3">
        <v>1996</v>
      </c>
      <c r="C108" s="3">
        <v>4</v>
      </c>
      <c r="D108" s="26"/>
      <c r="E108" s="37"/>
      <c r="F108" s="3">
        <v>-20.2915778792848</v>
      </c>
      <c r="G108" s="3">
        <v>-84.400826446281</v>
      </c>
      <c r="H108" s="3">
        <v>-39.2818280739935</v>
      </c>
      <c r="I108" s="3">
        <v>41.4432989690722</v>
      </c>
      <c r="J108" s="3">
        <v>32.4618736383442</v>
      </c>
      <c r="K108" s="3">
        <v>-144.855967078189</v>
      </c>
      <c r="L108" s="3"/>
      <c r="M108" s="3">
        <v>-21.2896622313204</v>
      </c>
      <c r="N108" s="3">
        <v>-10.3711790393013</v>
      </c>
      <c r="O108" s="3">
        <v>28.8381742738589</v>
      </c>
      <c r="P108" s="3">
        <v>-10.223642172524</v>
      </c>
      <c r="Q108" s="3"/>
      <c r="R108" s="3">
        <v>-30.0016882664175</v>
      </c>
      <c r="S108" s="24">
        <v>-23.5112404545816</v>
      </c>
      <c r="T108" s="7">
        <v>-90.0056535645228</v>
      </c>
      <c r="U108" s="7">
        <v>-44.7937440135936</v>
      </c>
      <c r="V108" s="7">
        <v>36.2127111166286</v>
      </c>
      <c r="W108" s="7">
        <v>27.320393190231</v>
      </c>
      <c r="X108" s="7">
        <v>-149.791332008877</v>
      </c>
      <c r="Y108" s="21"/>
      <c r="Z108" s="7">
        <v>-25.9005508333235</v>
      </c>
      <c r="AA108" s="7">
        <v>-14.5618225464993</v>
      </c>
      <c r="AB108" s="7">
        <v>24.0681720906505</v>
      </c>
      <c r="AC108" s="21">
        <v>-15.5815587383008</v>
      </c>
      <c r="AD108" s="21"/>
      <c r="AE108" s="21"/>
      <c r="AF108" s="24">
        <v>-17.071915303988</v>
      </c>
      <c r="AG108" s="7">
        <v>-78.7959993280392</v>
      </c>
      <c r="AH108" s="7">
        <v>-33.7699121343934</v>
      </c>
      <c r="AI108" s="7">
        <v>46.6738868215157</v>
      </c>
      <c r="AJ108" s="7">
        <v>37.6033540864575</v>
      </c>
      <c r="AK108" s="7">
        <v>-139.920602147502</v>
      </c>
      <c r="AL108" s="21"/>
      <c r="AM108" s="7">
        <v>-16.6787736293172</v>
      </c>
      <c r="AN108" s="7">
        <v>-6.18053553210336</v>
      </c>
      <c r="AO108" s="7">
        <v>33.6081764570673</v>
      </c>
      <c r="AP108" s="21">
        <v>-4.86572560674717</v>
      </c>
      <c r="AQ108" s="21"/>
      <c r="AR108" s="21"/>
    </row>
    <row r="109" spans="1:44" s="4" customFormat="1" ht="12" customHeight="1">
      <c r="A109" s="32" t="s">
        <v>195</v>
      </c>
      <c r="B109" s="3">
        <v>1997</v>
      </c>
      <c r="C109" s="3">
        <v>1</v>
      </c>
      <c r="D109" s="26"/>
      <c r="E109" s="37"/>
      <c r="F109" s="3">
        <v>-16.0965356613889</v>
      </c>
      <c r="G109" s="3">
        <v>-88.2836587872559</v>
      </c>
      <c r="H109" s="3">
        <v>-36.1497326203209</v>
      </c>
      <c r="I109" s="3">
        <v>28.659793814433</v>
      </c>
      <c r="J109" s="3">
        <v>18.1623931623932</v>
      </c>
      <c r="K109" s="3">
        <v>-143.380855397149</v>
      </c>
      <c r="L109" s="3"/>
      <c r="M109" s="3">
        <v>-16.0860655737705</v>
      </c>
      <c r="N109" s="3">
        <v>-1.06269925611052</v>
      </c>
      <c r="O109" s="3">
        <v>35.3720693170234</v>
      </c>
      <c r="P109" s="3">
        <v>-11.0876451953537</v>
      </c>
      <c r="Q109" s="3"/>
      <c r="R109" s="3">
        <v>-23.7814006479858</v>
      </c>
      <c r="S109" s="24">
        <v>-19.2047241666769</v>
      </c>
      <c r="T109" s="7">
        <v>-93.9864316575394</v>
      </c>
      <c r="U109" s="7">
        <v>-41.6102282564053</v>
      </c>
      <c r="V109" s="7">
        <v>23.3250379349046</v>
      </c>
      <c r="W109" s="7">
        <v>13.4164396853639</v>
      </c>
      <c r="X109" s="7">
        <v>-148.476770742142</v>
      </c>
      <c r="Y109" s="21"/>
      <c r="Z109" s="7">
        <v>-21.0474506361076</v>
      </c>
      <c r="AA109" s="7">
        <v>-5.2716209673508</v>
      </c>
      <c r="AB109" s="7">
        <v>30.2123028244266</v>
      </c>
      <c r="AC109" s="21">
        <v>-16.6029337690267</v>
      </c>
      <c r="AD109" s="21"/>
      <c r="AE109" s="21"/>
      <c r="AF109" s="24">
        <v>-12.9883471561009</v>
      </c>
      <c r="AG109" s="7">
        <v>-82.5808859169724</v>
      </c>
      <c r="AH109" s="7">
        <v>-30.6892369842364</v>
      </c>
      <c r="AI109" s="7">
        <v>33.9945496939614</v>
      </c>
      <c r="AJ109" s="7">
        <v>22.9083466394224</v>
      </c>
      <c r="AK109" s="7">
        <v>-138.284940052155</v>
      </c>
      <c r="AL109" s="21"/>
      <c r="AM109" s="7">
        <v>-11.1246805114334</v>
      </c>
      <c r="AN109" s="7">
        <v>3.14622245512975</v>
      </c>
      <c r="AO109" s="7">
        <v>40.5318358096203</v>
      </c>
      <c r="AP109" s="21">
        <v>-5.5723566216808</v>
      </c>
      <c r="AQ109" s="21"/>
      <c r="AR109" s="21"/>
    </row>
    <row r="110" spans="1:44" s="4" customFormat="1" ht="12" customHeight="1">
      <c r="A110" s="32" t="s">
        <v>196</v>
      </c>
      <c r="B110" s="3">
        <v>1997</v>
      </c>
      <c r="C110" s="3">
        <v>2</v>
      </c>
      <c r="D110" s="26"/>
      <c r="E110" s="37"/>
      <c r="F110" s="3">
        <v>-12.4576112444917</v>
      </c>
      <c r="G110" s="3">
        <v>-74.9478079331942</v>
      </c>
      <c r="H110" s="3">
        <v>-16.6484118291347</v>
      </c>
      <c r="I110" s="3">
        <v>32.7141382868937</v>
      </c>
      <c r="J110" s="3">
        <v>18.5761957730812</v>
      </c>
      <c r="K110" s="3">
        <v>-134.098018769552</v>
      </c>
      <c r="L110" s="3"/>
      <c r="M110" s="3">
        <v>-15.859938208033</v>
      </c>
      <c r="N110" s="3">
        <v>-2.14822771213749</v>
      </c>
      <c r="O110" s="3">
        <v>31.7476732161324</v>
      </c>
      <c r="P110" s="3">
        <v>-15.1738672286617</v>
      </c>
      <c r="Q110" s="3"/>
      <c r="R110" s="3">
        <v>-14.5735044804062</v>
      </c>
      <c r="S110" s="24">
        <v>-15.5194842777885</v>
      </c>
      <c r="T110" s="7">
        <v>-80.3863334186875</v>
      </c>
      <c r="U110" s="7">
        <v>-22.1191174063631</v>
      </c>
      <c r="V110" s="7">
        <v>27.3701543052371</v>
      </c>
      <c r="W110" s="7">
        <v>13.8672829689833</v>
      </c>
      <c r="X110" s="7">
        <v>-139.733457770579</v>
      </c>
      <c r="Y110" s="21"/>
      <c r="Z110" s="7">
        <v>-20.559855032478</v>
      </c>
      <c r="AA110" s="7">
        <v>-5.92549535836482</v>
      </c>
      <c r="AB110" s="7">
        <v>27.2699524031525</v>
      </c>
      <c r="AC110" s="21">
        <v>-20.7038105845106</v>
      </c>
      <c r="AD110" s="21"/>
      <c r="AE110" s="21"/>
      <c r="AF110" s="24">
        <v>-9.39573821119493</v>
      </c>
      <c r="AG110" s="7">
        <v>-69.5092824477008</v>
      </c>
      <c r="AH110" s="7">
        <v>-11.1777062519064</v>
      </c>
      <c r="AI110" s="7">
        <v>38.0581222685503</v>
      </c>
      <c r="AJ110" s="7">
        <v>23.2851085771791</v>
      </c>
      <c r="AK110" s="7">
        <v>-128.462579768524</v>
      </c>
      <c r="AL110" s="21"/>
      <c r="AM110" s="7">
        <v>-11.1600213835879</v>
      </c>
      <c r="AN110" s="7">
        <v>1.62903993408985</v>
      </c>
      <c r="AO110" s="7">
        <v>36.2253940291122</v>
      </c>
      <c r="AP110" s="21">
        <v>-9.64392387281286</v>
      </c>
      <c r="AQ110" s="21"/>
      <c r="AR110" s="21"/>
    </row>
    <row r="111" spans="1:44" s="4" customFormat="1" ht="12" customHeight="1">
      <c r="A111" s="32" t="s">
        <v>197</v>
      </c>
      <c r="B111" s="3">
        <v>1997</v>
      </c>
      <c r="C111" s="3">
        <v>3</v>
      </c>
      <c r="D111" s="26"/>
      <c r="E111" s="37"/>
      <c r="F111" s="3">
        <v>-5.13663197192698</v>
      </c>
      <c r="G111" s="3">
        <v>-53.75</v>
      </c>
      <c r="H111" s="3">
        <v>0.548847420417124</v>
      </c>
      <c r="I111" s="3">
        <v>27.2727272727273</v>
      </c>
      <c r="J111" s="3">
        <v>22.81284606866</v>
      </c>
      <c r="K111" s="3">
        <v>-96.1578400830737</v>
      </c>
      <c r="L111" s="3"/>
      <c r="M111" s="3">
        <v>-16.5644171779141</v>
      </c>
      <c r="N111" s="3">
        <v>5.31914893617021</v>
      </c>
      <c r="O111" s="3">
        <v>33.7823834196891</v>
      </c>
      <c r="P111" s="3">
        <v>-9.85010706638116</v>
      </c>
      <c r="Q111" s="3"/>
      <c r="R111" s="3">
        <v>-2.2411865314764</v>
      </c>
      <c r="S111" s="24">
        <v>-8.49146739434176</v>
      </c>
      <c r="T111" s="7">
        <v>-59.988360938736</v>
      </c>
      <c r="U111" s="7">
        <v>-5.34242545931286</v>
      </c>
      <c r="V111" s="7">
        <v>22.1959158658035</v>
      </c>
      <c r="W111" s="7">
        <v>18.1498827586006</v>
      </c>
      <c r="X111" s="7">
        <v>-102.563745109389</v>
      </c>
      <c r="Y111" s="21"/>
      <c r="Z111" s="7">
        <v>-21.5295202516395</v>
      </c>
      <c r="AA111" s="7">
        <v>1.10860595682108</v>
      </c>
      <c r="AB111" s="7">
        <v>28.7229252785149</v>
      </c>
      <c r="AC111" s="21">
        <v>-15.5343862682787</v>
      </c>
      <c r="AD111" s="21"/>
      <c r="AE111" s="21"/>
      <c r="AF111" s="24">
        <v>-1.7817965495122</v>
      </c>
      <c r="AG111" s="7">
        <v>-47.511639061264</v>
      </c>
      <c r="AH111" s="7">
        <v>6.44012030014711</v>
      </c>
      <c r="AI111" s="7">
        <v>32.349538679651</v>
      </c>
      <c r="AJ111" s="7">
        <v>27.4758093787195</v>
      </c>
      <c r="AK111" s="7">
        <v>-89.7519350567583</v>
      </c>
      <c r="AL111" s="21"/>
      <c r="AM111" s="7">
        <v>-11.5993141041887</v>
      </c>
      <c r="AN111" s="7">
        <v>9.52969191551935</v>
      </c>
      <c r="AO111" s="7">
        <v>38.8418415608633</v>
      </c>
      <c r="AP111" s="21">
        <v>-4.16582786448361</v>
      </c>
      <c r="AQ111" s="21"/>
      <c r="AR111" s="21"/>
    </row>
    <row r="112" spans="1:44" s="4" customFormat="1" ht="12" customHeight="1">
      <c r="A112" s="32" t="s">
        <v>198</v>
      </c>
      <c r="B112" s="3">
        <v>1997</v>
      </c>
      <c r="C112" s="3">
        <v>4</v>
      </c>
      <c r="D112" s="26"/>
      <c r="E112" s="37"/>
      <c r="F112" s="3">
        <v>-4.92818559683633</v>
      </c>
      <c r="G112" s="3">
        <v>-20.4610951008646</v>
      </c>
      <c r="H112" s="3">
        <v>11.0542476970317</v>
      </c>
      <c r="I112" s="3">
        <v>36.4583333333333</v>
      </c>
      <c r="J112" s="3">
        <v>36.3728470111449</v>
      </c>
      <c r="K112" s="3">
        <v>-90.6309751434034</v>
      </c>
      <c r="L112" s="3"/>
      <c r="M112" s="3">
        <v>-18.3579335793358</v>
      </c>
      <c r="N112" s="3">
        <v>0.776699029126214</v>
      </c>
      <c r="O112" s="3">
        <v>33.1150608044902</v>
      </c>
      <c r="P112" s="3">
        <v>-13.1857555341675</v>
      </c>
      <c r="Q112" s="3"/>
      <c r="R112" s="3">
        <v>0.7402886533089</v>
      </c>
      <c r="S112" s="24">
        <v>-8.01960653449977</v>
      </c>
      <c r="T112" s="7">
        <v>-26.135465746528</v>
      </c>
      <c r="U112" s="7">
        <v>5.61611152525689</v>
      </c>
      <c r="V112" s="7">
        <v>31.8621331852871</v>
      </c>
      <c r="W112" s="7">
        <v>31.8490768566338</v>
      </c>
      <c r="X112" s="7">
        <v>-96.9961820494785</v>
      </c>
      <c r="Y112" s="21"/>
      <c r="Z112" s="7">
        <v>-22.9786223201908</v>
      </c>
      <c r="AA112" s="7">
        <v>-3.24367951238635</v>
      </c>
      <c r="AB112" s="7">
        <v>28.5300262892086</v>
      </c>
      <c r="AC112" s="21">
        <v>-18.3161751917188</v>
      </c>
      <c r="AD112" s="21"/>
      <c r="AE112" s="21"/>
      <c r="AF112" s="24">
        <v>-1.83676465917289</v>
      </c>
      <c r="AG112" s="7">
        <v>-14.7867244552011</v>
      </c>
      <c r="AH112" s="7">
        <v>16.4923838688066</v>
      </c>
      <c r="AI112" s="7">
        <v>41.0545334813795</v>
      </c>
      <c r="AJ112" s="7">
        <v>40.896617165656</v>
      </c>
      <c r="AK112" s="7">
        <v>-84.2657682373284</v>
      </c>
      <c r="AL112" s="21"/>
      <c r="AM112" s="7">
        <v>-13.7372448384808</v>
      </c>
      <c r="AN112" s="7">
        <v>4.79707757063878</v>
      </c>
      <c r="AO112" s="7">
        <v>37.7000953197717</v>
      </c>
      <c r="AP112" s="21">
        <v>-8.05533587661611</v>
      </c>
      <c r="AQ112" s="21"/>
      <c r="AR112" s="21"/>
    </row>
    <row r="113" spans="1:44" s="4" customFormat="1" ht="12" customHeight="1">
      <c r="A113" s="32" t="s">
        <v>199</v>
      </c>
      <c r="B113" s="3">
        <v>1998</v>
      </c>
      <c r="C113" s="3">
        <v>1</v>
      </c>
      <c r="D113" s="26"/>
      <c r="E113" s="37"/>
      <c r="F113" s="3">
        <v>-2.62011169435888</v>
      </c>
      <c r="G113" s="3">
        <v>-33.5849056603774</v>
      </c>
      <c r="H113" s="3">
        <v>2.34833659491194</v>
      </c>
      <c r="I113" s="3">
        <v>25.5576208178439</v>
      </c>
      <c r="J113" s="3">
        <v>26.3002944062807</v>
      </c>
      <c r="K113" s="3">
        <v>-122.001888574127</v>
      </c>
      <c r="L113" s="3"/>
      <c r="M113" s="3">
        <v>-10.634328358209</v>
      </c>
      <c r="N113" s="3">
        <v>9.23965351299326</v>
      </c>
      <c r="O113" s="3">
        <v>42.7221172022684</v>
      </c>
      <c r="P113" s="3">
        <v>-11.4341085271318</v>
      </c>
      <c r="Q113" s="3"/>
      <c r="R113" s="3">
        <v>0.618810344182528</v>
      </c>
      <c r="S113" s="24">
        <v>-5.83714384021891</v>
      </c>
      <c r="T113" s="7">
        <v>-39.4127345674375</v>
      </c>
      <c r="U113" s="7">
        <v>-3.11061341720173</v>
      </c>
      <c r="V113" s="7">
        <v>21.1358235874901</v>
      </c>
      <c r="W113" s="7">
        <v>22.1482496282624</v>
      </c>
      <c r="X113" s="7">
        <v>-127.556103864218</v>
      </c>
      <c r="Y113" s="21"/>
      <c r="Z113" s="7">
        <v>-15.7491809842526</v>
      </c>
      <c r="AA113" s="7">
        <v>5.02311153445946</v>
      </c>
      <c r="AB113" s="7">
        <v>37.8082740584274</v>
      </c>
      <c r="AC113" s="21">
        <v>-16.790051688693</v>
      </c>
      <c r="AD113" s="21"/>
      <c r="AE113" s="21"/>
      <c r="AF113" s="24">
        <v>0.596920451501143</v>
      </c>
      <c r="AG113" s="7">
        <v>-27.7570767533172</v>
      </c>
      <c r="AH113" s="7">
        <v>7.8072866070256</v>
      </c>
      <c r="AI113" s="7">
        <v>29.9794180481977</v>
      </c>
      <c r="AJ113" s="7">
        <v>30.452339184299</v>
      </c>
      <c r="AK113" s="7">
        <v>-116.447673284035</v>
      </c>
      <c r="AL113" s="21"/>
      <c r="AM113" s="7">
        <v>-5.51947573216536</v>
      </c>
      <c r="AN113" s="7">
        <v>13.4561954915271</v>
      </c>
      <c r="AO113" s="7">
        <v>47.6359603461094</v>
      </c>
      <c r="AP113" s="21">
        <v>-6.07816536557052</v>
      </c>
      <c r="AQ113" s="21"/>
      <c r="AR113" s="21"/>
    </row>
    <row r="114" spans="1:44" s="4" customFormat="1" ht="12" customHeight="1">
      <c r="A114" s="32" t="s">
        <v>200</v>
      </c>
      <c r="B114" s="3">
        <v>1998</v>
      </c>
      <c r="C114" s="3">
        <v>2</v>
      </c>
      <c r="D114" s="26"/>
      <c r="E114" s="37"/>
      <c r="F114" s="3">
        <v>2.40917851767906</v>
      </c>
      <c r="G114" s="3">
        <v>-6.50485436893204</v>
      </c>
      <c r="H114" s="3">
        <v>17.7072671443193</v>
      </c>
      <c r="I114" s="3">
        <v>24.1965973534972</v>
      </c>
      <c r="J114" s="3">
        <v>30.879345603272</v>
      </c>
      <c r="K114" s="3">
        <v>-101.619047619048</v>
      </c>
      <c r="L114" s="3"/>
      <c r="M114" s="3">
        <v>-10.8837209302326</v>
      </c>
      <c r="N114" s="3">
        <v>5.17073170731707</v>
      </c>
      <c r="O114" s="3">
        <v>36.6197183098592</v>
      </c>
      <c r="P114" s="3">
        <v>-2.35756385068762</v>
      </c>
      <c r="Q114" s="3"/>
      <c r="R114" s="3">
        <v>6.26381471604814</v>
      </c>
      <c r="S114" s="24">
        <v>-0.923005570663006</v>
      </c>
      <c r="T114" s="7">
        <v>-12.4179213461506</v>
      </c>
      <c r="U114" s="7">
        <v>12.0359359007331</v>
      </c>
      <c r="V114" s="7">
        <v>19.7636223116078</v>
      </c>
      <c r="W114" s="7">
        <v>26.5753741353447</v>
      </c>
      <c r="X114" s="7">
        <v>-108.111927781808</v>
      </c>
      <c r="Y114" s="21"/>
      <c r="Z114" s="7">
        <v>-15.8265594408829</v>
      </c>
      <c r="AA114" s="7">
        <v>1.00441590928029</v>
      </c>
      <c r="AB114" s="7">
        <v>31.7580661974736</v>
      </c>
      <c r="AC114" s="21">
        <v>-7.79036527811606</v>
      </c>
      <c r="AD114" s="21"/>
      <c r="AE114" s="21"/>
      <c r="AF114" s="24">
        <v>5.74136260602113</v>
      </c>
      <c r="AG114" s="7">
        <v>-0.591787391713455</v>
      </c>
      <c r="AH114" s="7">
        <v>23.3785983879056</v>
      </c>
      <c r="AI114" s="7">
        <v>28.6295723953865</v>
      </c>
      <c r="AJ114" s="7">
        <v>35.1833170711993</v>
      </c>
      <c r="AK114" s="7">
        <v>-95.1261674562874</v>
      </c>
      <c r="AL114" s="21"/>
      <c r="AM114" s="7">
        <v>-5.94088241958225</v>
      </c>
      <c r="AN114" s="7">
        <v>9.33704750535385</v>
      </c>
      <c r="AO114" s="7">
        <v>41.4813704222447</v>
      </c>
      <c r="AP114" s="21">
        <v>3.07523757674081</v>
      </c>
      <c r="AQ114" s="21"/>
      <c r="AR114" s="21"/>
    </row>
    <row r="115" spans="1:44" s="4" customFormat="1" ht="12" customHeight="1">
      <c r="A115" s="32" t="s">
        <v>201</v>
      </c>
      <c r="B115" s="3">
        <v>1998</v>
      </c>
      <c r="C115" s="3">
        <v>3</v>
      </c>
      <c r="D115" s="26"/>
      <c r="E115" s="37"/>
      <c r="F115" s="3">
        <v>6.66273788977643</v>
      </c>
      <c r="G115" s="3">
        <v>16.2724692526017</v>
      </c>
      <c r="H115" s="3">
        <v>29.3120638085743</v>
      </c>
      <c r="I115" s="3">
        <v>30.4143126177024</v>
      </c>
      <c r="J115" s="3">
        <v>31.9526627218935</v>
      </c>
      <c r="K115" s="3">
        <v>-70.4995287464656</v>
      </c>
      <c r="L115" s="3"/>
      <c r="M115" s="3">
        <v>-12.7579737335835</v>
      </c>
      <c r="N115" s="3">
        <v>3.99221032132425</v>
      </c>
      <c r="O115" s="3">
        <v>38.2857142857143</v>
      </c>
      <c r="P115" s="3">
        <v>6.1046511627907</v>
      </c>
      <c r="Q115" s="3"/>
      <c r="R115" s="3">
        <v>11.4769523551792</v>
      </c>
      <c r="S115" s="24">
        <v>3.6188439562302</v>
      </c>
      <c r="T115" s="7">
        <v>10.5543788633062</v>
      </c>
      <c r="U115" s="7">
        <v>24.2144195873779</v>
      </c>
      <c r="V115" s="7">
        <v>25.9492700139682</v>
      </c>
      <c r="W115" s="7">
        <v>27.8755262791524</v>
      </c>
      <c r="X115" s="7">
        <v>-77.3768224656821</v>
      </c>
      <c r="Y115" s="21"/>
      <c r="Z115" s="7">
        <v>-17.2058257404254</v>
      </c>
      <c r="AA115" s="7">
        <v>0.0265207779364016</v>
      </c>
      <c r="AB115" s="7">
        <v>33.6052912184079</v>
      </c>
      <c r="AC115" s="21">
        <v>0.600279597908603</v>
      </c>
      <c r="AD115" s="21"/>
      <c r="AE115" s="21"/>
      <c r="AF115" s="24">
        <v>9.70663182332267</v>
      </c>
      <c r="AG115" s="7">
        <v>21.9905596418972</v>
      </c>
      <c r="AH115" s="7">
        <v>34.4097080297706</v>
      </c>
      <c r="AI115" s="7">
        <v>34.8793552214367</v>
      </c>
      <c r="AJ115" s="7">
        <v>36.0297991646346</v>
      </c>
      <c r="AK115" s="7">
        <v>-63.6222350272491</v>
      </c>
      <c r="AL115" s="21"/>
      <c r="AM115" s="7">
        <v>-8.31012172674158</v>
      </c>
      <c r="AN115" s="7">
        <v>7.95789986471209</v>
      </c>
      <c r="AO115" s="7">
        <v>42.9661373530207</v>
      </c>
      <c r="AP115" s="21">
        <v>11.6090227276728</v>
      </c>
      <c r="AQ115" s="21"/>
      <c r="AR115" s="21"/>
    </row>
    <row r="116" spans="1:44" s="4" customFormat="1" ht="12" customHeight="1">
      <c r="A116" s="32" t="s">
        <v>202</v>
      </c>
      <c r="B116" s="3">
        <v>1998</v>
      </c>
      <c r="C116" s="3">
        <v>4</v>
      </c>
      <c r="D116" s="26"/>
      <c r="E116" s="37"/>
      <c r="F116" s="3">
        <v>3.00507566800967</v>
      </c>
      <c r="G116" s="3">
        <v>4.42913385826772</v>
      </c>
      <c r="H116" s="3">
        <v>3.40557275541796</v>
      </c>
      <c r="I116" s="3">
        <v>28.952380952381</v>
      </c>
      <c r="J116" s="3">
        <v>37.8680203045685</v>
      </c>
      <c r="K116" s="3">
        <v>-61.7507136060894</v>
      </c>
      <c r="L116" s="3"/>
      <c r="M116" s="3">
        <v>-5.5765595463138</v>
      </c>
      <c r="N116" s="3">
        <v>8.34970530451866</v>
      </c>
      <c r="O116" s="3">
        <v>43.3333333333333</v>
      </c>
      <c r="P116" s="3">
        <v>5.84158415841584</v>
      </c>
      <c r="Q116" s="3"/>
      <c r="R116" s="3">
        <v>0.702454320198239</v>
      </c>
      <c r="S116" s="24">
        <v>-0.17176297585332</v>
      </c>
      <c r="T116" s="7">
        <v>-1.51667411371958</v>
      </c>
      <c r="U116" s="7">
        <v>-1.89446982036847</v>
      </c>
      <c r="V116" s="7">
        <v>24.8184333776556</v>
      </c>
      <c r="W116" s="7">
        <v>33.4263426456913</v>
      </c>
      <c r="X116" s="7">
        <v>-68.4836610425697</v>
      </c>
      <c r="Y116" s="21"/>
      <c r="Z116" s="7">
        <v>-10.3153581477941</v>
      </c>
      <c r="AA116" s="7">
        <v>4.17403982298955</v>
      </c>
      <c r="AB116" s="7">
        <v>38.2604740735271</v>
      </c>
      <c r="AC116" s="21">
        <v>0.317343761174628</v>
      </c>
      <c r="AD116" s="21"/>
      <c r="AE116" s="21"/>
      <c r="AF116" s="24">
        <v>6.18191431187265</v>
      </c>
      <c r="AG116" s="7">
        <v>10.374941830255</v>
      </c>
      <c r="AH116" s="7">
        <v>8.70561533120439</v>
      </c>
      <c r="AI116" s="7">
        <v>33.0863285271063</v>
      </c>
      <c r="AJ116" s="7">
        <v>42.3096979634457</v>
      </c>
      <c r="AK116" s="7">
        <v>-55.0177661696092</v>
      </c>
      <c r="AL116" s="21"/>
      <c r="AM116" s="7">
        <v>-0.837760944833499</v>
      </c>
      <c r="AN116" s="7">
        <v>12.5253707860478</v>
      </c>
      <c r="AO116" s="7">
        <v>48.4061925931396</v>
      </c>
      <c r="AP116" s="21">
        <v>11.3658245556571</v>
      </c>
      <c r="AQ116" s="21"/>
      <c r="AR116" s="21"/>
    </row>
    <row r="117" spans="1:44" s="4" customFormat="1" ht="12" customHeight="1">
      <c r="A117" s="32" t="s">
        <v>203</v>
      </c>
      <c r="B117" s="3">
        <v>1999</v>
      </c>
      <c r="C117" s="3">
        <v>1</v>
      </c>
      <c r="D117" s="26"/>
      <c r="E117" s="37"/>
      <c r="F117" s="3">
        <v>2.29981474522692</v>
      </c>
      <c r="G117" s="3">
        <v>3.19148936170213</v>
      </c>
      <c r="H117" s="3">
        <v>6.26283367556468</v>
      </c>
      <c r="I117" s="3">
        <v>33.489242282507</v>
      </c>
      <c r="J117" s="3">
        <v>40.8224674022066</v>
      </c>
      <c r="K117" s="3">
        <v>-62.2222222222222</v>
      </c>
      <c r="L117" s="3"/>
      <c r="M117" s="3">
        <v>-5.18378887841659</v>
      </c>
      <c r="N117" s="3">
        <v>8.52713178294574</v>
      </c>
      <c r="O117" s="3">
        <v>49.476688867745</v>
      </c>
      <c r="P117" s="3">
        <v>-0.406917599186165</v>
      </c>
      <c r="Q117" s="3"/>
      <c r="R117" s="3">
        <v>2.21979801948514</v>
      </c>
      <c r="S117" s="24">
        <v>-0.723894981387434</v>
      </c>
      <c r="T117" s="7">
        <v>-2.28515849010421</v>
      </c>
      <c r="U117" s="7">
        <v>0.818656793889645</v>
      </c>
      <c r="V117" s="7">
        <v>29.3625373844274</v>
      </c>
      <c r="W117" s="7">
        <v>36.5364077240372</v>
      </c>
      <c r="X117" s="7">
        <v>-68.5381784738031</v>
      </c>
      <c r="Y117" s="21"/>
      <c r="Z117" s="7">
        <v>-9.55015842798067</v>
      </c>
      <c r="AA117" s="7">
        <v>4.71500144101493</v>
      </c>
      <c r="AB117" s="7">
        <v>44.5660351655522</v>
      </c>
      <c r="AC117" s="21">
        <v>-5.88469719331034</v>
      </c>
      <c r="AD117" s="21"/>
      <c r="AE117" s="21"/>
      <c r="AF117" s="24">
        <v>5.32352447184127</v>
      </c>
      <c r="AG117" s="7">
        <v>8.66813721350846</v>
      </c>
      <c r="AH117" s="7">
        <v>11.7070105572397</v>
      </c>
      <c r="AI117" s="7">
        <v>37.6159471805866</v>
      </c>
      <c r="AJ117" s="7">
        <v>45.108527080376</v>
      </c>
      <c r="AK117" s="7">
        <v>-55.9062659706414</v>
      </c>
      <c r="AL117" s="21"/>
      <c r="AM117" s="7">
        <v>-0.81741932885251</v>
      </c>
      <c r="AN117" s="7">
        <v>12.3392621248765</v>
      </c>
      <c r="AO117" s="7">
        <v>54.3873425699378</v>
      </c>
      <c r="AP117" s="21">
        <v>5.07086199493802</v>
      </c>
      <c r="AQ117" s="21"/>
      <c r="AR117" s="21"/>
    </row>
    <row r="118" spans="1:44" s="4" customFormat="1" ht="12" customHeight="1">
      <c r="A118" s="32" t="s">
        <v>204</v>
      </c>
      <c r="B118" s="3">
        <v>1999</v>
      </c>
      <c r="C118" s="3">
        <v>2</v>
      </c>
      <c r="D118" s="26"/>
      <c r="E118" s="37"/>
      <c r="F118" s="3">
        <v>1.11923969039668</v>
      </c>
      <c r="G118" s="3">
        <v>-3.11890838206628</v>
      </c>
      <c r="H118" s="3">
        <v>2.70551508844953</v>
      </c>
      <c r="I118" s="3">
        <v>43.0841121495327</v>
      </c>
      <c r="J118" s="3">
        <v>40.4715127701375</v>
      </c>
      <c r="K118" s="3">
        <v>-66.6349809885932</v>
      </c>
      <c r="L118" s="3"/>
      <c r="M118" s="3">
        <v>-7.0829450139795</v>
      </c>
      <c r="N118" s="3">
        <v>4.52793834296724</v>
      </c>
      <c r="O118" s="3">
        <v>50.750469043152</v>
      </c>
      <c r="P118" s="3">
        <v>4.32645034414946</v>
      </c>
      <c r="Q118" s="3"/>
      <c r="R118" s="3">
        <v>-1.55845799406168</v>
      </c>
      <c r="S118" s="24">
        <v>-1.89509862785143</v>
      </c>
      <c r="T118" s="7">
        <v>-8.6615775804588</v>
      </c>
      <c r="U118" s="7">
        <v>-2.60514124344834</v>
      </c>
      <c r="V118" s="7">
        <v>38.8635546851694</v>
      </c>
      <c r="W118" s="7">
        <v>36.361433508167</v>
      </c>
      <c r="X118" s="7">
        <v>-73.2931260534793</v>
      </c>
      <c r="Y118" s="21"/>
      <c r="Z118" s="7">
        <v>-11.7300487157687</v>
      </c>
      <c r="AA118" s="7">
        <v>0.570292860169961</v>
      </c>
      <c r="AB118" s="7">
        <v>45.7517323515018</v>
      </c>
      <c r="AC118" s="21">
        <v>-1.03825970276916</v>
      </c>
      <c r="AD118" s="21"/>
      <c r="AE118" s="21"/>
      <c r="AF118" s="24">
        <v>4.1335780086448</v>
      </c>
      <c r="AG118" s="7">
        <v>2.42376081632624</v>
      </c>
      <c r="AH118" s="7">
        <v>8.0161714203474</v>
      </c>
      <c r="AI118" s="7">
        <v>47.304669613896</v>
      </c>
      <c r="AJ118" s="7">
        <v>44.5815920321081</v>
      </c>
      <c r="AK118" s="7">
        <v>-59.9768359237071</v>
      </c>
      <c r="AL118" s="21"/>
      <c r="AM118" s="7">
        <v>-2.43584131219033</v>
      </c>
      <c r="AN118" s="7">
        <v>8.48558382576453</v>
      </c>
      <c r="AO118" s="7">
        <v>55.7492057348021</v>
      </c>
      <c r="AP118" s="21">
        <v>9.69116039106808</v>
      </c>
      <c r="AQ118" s="21"/>
      <c r="AR118" s="21"/>
    </row>
    <row r="119" spans="1:44" s="4" customFormat="1" ht="12" customHeight="1">
      <c r="A119" s="32" t="s">
        <v>205</v>
      </c>
      <c r="B119" s="3">
        <v>1999</v>
      </c>
      <c r="C119" s="3">
        <v>3</v>
      </c>
      <c r="D119" s="26"/>
      <c r="E119" s="37"/>
      <c r="F119" s="3">
        <v>3.67884114170004</v>
      </c>
      <c r="G119" s="3">
        <v>7.14285714285714</v>
      </c>
      <c r="H119" s="3">
        <v>15.3925619834711</v>
      </c>
      <c r="I119" s="3">
        <v>37.2881355932203</v>
      </c>
      <c r="J119" s="3">
        <v>38.9275074478649</v>
      </c>
      <c r="K119" s="3">
        <v>-55.1691729323308</v>
      </c>
      <c r="L119" s="3"/>
      <c r="M119" s="3">
        <v>-6.19796484736355</v>
      </c>
      <c r="N119" s="3">
        <v>11.2294288480155</v>
      </c>
      <c r="O119" s="3">
        <v>44.7343895619758</v>
      </c>
      <c r="P119" s="3">
        <v>-5.70866141732283</v>
      </c>
      <c r="Q119" s="3"/>
      <c r="R119" s="3">
        <v>8.13581070597321</v>
      </c>
      <c r="S119" s="24">
        <v>0.463135323092795</v>
      </c>
      <c r="T119" s="7">
        <v>1.80690987899031</v>
      </c>
      <c r="U119" s="7">
        <v>10.125124271688</v>
      </c>
      <c r="V119" s="7">
        <v>32.9407933482228</v>
      </c>
      <c r="W119" s="7">
        <v>34.4894281061418</v>
      </c>
      <c r="X119" s="7">
        <v>-61.9935373603668</v>
      </c>
      <c r="Y119" s="21"/>
      <c r="Z119" s="7">
        <v>-10.9102777940112</v>
      </c>
      <c r="AA119" s="7">
        <v>6.93836076959928</v>
      </c>
      <c r="AB119" s="7">
        <v>39.7654718215243</v>
      </c>
      <c r="AC119" s="21">
        <v>-11.0668225505967</v>
      </c>
      <c r="AD119" s="21"/>
      <c r="AE119" s="21"/>
      <c r="AF119" s="24">
        <v>6.89454696030729</v>
      </c>
      <c r="AG119" s="7">
        <v>12.478804406724</v>
      </c>
      <c r="AH119" s="7">
        <v>20.6599996952541</v>
      </c>
      <c r="AI119" s="7">
        <v>41.6354778382179</v>
      </c>
      <c r="AJ119" s="7">
        <v>43.3655867895881</v>
      </c>
      <c r="AK119" s="7">
        <v>-48.3448085042949</v>
      </c>
      <c r="AL119" s="21"/>
      <c r="AM119" s="7">
        <v>-1.48565190071586</v>
      </c>
      <c r="AN119" s="7">
        <v>15.5204969264317</v>
      </c>
      <c r="AO119" s="7">
        <v>49.7033073024272</v>
      </c>
      <c r="AP119" s="21">
        <v>-0.350500284049005</v>
      </c>
      <c r="AQ119" s="21"/>
      <c r="AR119" s="21"/>
    </row>
    <row r="120" spans="1:44" s="4" customFormat="1" ht="12" customHeight="1">
      <c r="A120" s="32" t="s">
        <v>206</v>
      </c>
      <c r="B120" s="3">
        <v>1999</v>
      </c>
      <c r="C120" s="3">
        <v>4</v>
      </c>
      <c r="D120" s="26"/>
      <c r="E120" s="37"/>
      <c r="F120" s="3">
        <v>7.13392185552213</v>
      </c>
      <c r="G120" s="3">
        <v>22.6248775710088</v>
      </c>
      <c r="H120" s="3">
        <v>29.6566077003122</v>
      </c>
      <c r="I120" s="3">
        <v>41.5962441314554</v>
      </c>
      <c r="J120" s="3">
        <v>50.3503503503504</v>
      </c>
      <c r="K120" s="3">
        <v>-36.0116166505324</v>
      </c>
      <c r="L120" s="3"/>
      <c r="M120" s="3">
        <v>-6.83520599250936</v>
      </c>
      <c r="N120" s="3">
        <v>8.88888888888889</v>
      </c>
      <c r="O120" s="3">
        <v>47.1199244570349</v>
      </c>
      <c r="P120" s="3">
        <v>-3.17460317460317</v>
      </c>
      <c r="Q120" s="3"/>
      <c r="R120" s="3">
        <v>14.0975635848305</v>
      </c>
      <c r="S120" s="24">
        <v>3.86846664745107</v>
      </c>
      <c r="T120" s="7">
        <v>16.7028120835079</v>
      </c>
      <c r="U120" s="7">
        <v>24.1944983135968</v>
      </c>
      <c r="V120" s="7">
        <v>37.2284721057014</v>
      </c>
      <c r="W120" s="7">
        <v>45.9534518506405</v>
      </c>
      <c r="X120" s="7">
        <v>-43.3833909450734</v>
      </c>
      <c r="Y120" s="21"/>
      <c r="Z120" s="7">
        <v>-11.8366245605519</v>
      </c>
      <c r="AA120" s="7">
        <v>4.51961904566748</v>
      </c>
      <c r="AB120" s="7">
        <v>42.4359807485681</v>
      </c>
      <c r="AC120" s="21">
        <v>-8.45589465234865</v>
      </c>
      <c r="AD120" s="21"/>
      <c r="AE120" s="21"/>
      <c r="AF120" s="24">
        <v>10.3993770635932</v>
      </c>
      <c r="AG120" s="7">
        <v>28.5469430585098</v>
      </c>
      <c r="AH120" s="7">
        <v>35.1187170870275</v>
      </c>
      <c r="AI120" s="7">
        <v>45.9640161572094</v>
      </c>
      <c r="AJ120" s="7">
        <v>54.7472488500602</v>
      </c>
      <c r="AK120" s="7">
        <v>-28.6398423559915</v>
      </c>
      <c r="AL120" s="21"/>
      <c r="AM120" s="7">
        <v>-1.83378742446679</v>
      </c>
      <c r="AN120" s="7">
        <v>13.2581587321103</v>
      </c>
      <c r="AO120" s="7">
        <v>51.8038681655017</v>
      </c>
      <c r="AP120" s="21">
        <v>2.1066883031423</v>
      </c>
      <c r="AQ120" s="21"/>
      <c r="AR120" s="21"/>
    </row>
    <row r="121" spans="1:44" s="4" customFormat="1" ht="12" customHeight="1">
      <c r="A121" s="32" t="s">
        <v>207</v>
      </c>
      <c r="B121" s="3">
        <v>2000</v>
      </c>
      <c r="C121" s="3">
        <v>1</v>
      </c>
      <c r="D121" s="26"/>
      <c r="E121" s="37"/>
      <c r="F121" s="3">
        <v>15.6199293328495</v>
      </c>
      <c r="G121" s="3">
        <v>33.9901477832512</v>
      </c>
      <c r="H121" s="3">
        <v>37.3333333333333</v>
      </c>
      <c r="I121" s="3">
        <v>57.4266792809839</v>
      </c>
      <c r="J121" s="3">
        <v>58.5221674876847</v>
      </c>
      <c r="K121" s="3">
        <v>-36.6507177033493</v>
      </c>
      <c r="L121" s="3"/>
      <c r="M121" s="3">
        <v>4.05660377358491</v>
      </c>
      <c r="N121" s="3">
        <v>16.0696999031946</v>
      </c>
      <c r="O121" s="3">
        <v>48.6071085494717</v>
      </c>
      <c r="P121" s="3">
        <v>5.02008032128514</v>
      </c>
      <c r="Q121" s="3"/>
      <c r="R121" s="3">
        <v>21.5263319084939</v>
      </c>
      <c r="S121" s="24">
        <v>12.3368691052125</v>
      </c>
      <c r="T121" s="7">
        <v>28.3055949503936</v>
      </c>
      <c r="U121" s="7">
        <v>31.8987351148141</v>
      </c>
      <c r="V121" s="7">
        <v>52.9036088956776</v>
      </c>
      <c r="W121" s="7">
        <v>54.243882548858</v>
      </c>
      <c r="X121" s="7">
        <v>-43.8321538969282</v>
      </c>
      <c r="Y121" s="21"/>
      <c r="Z121" s="7">
        <v>-1.20596799455102</v>
      </c>
      <c r="AA121" s="7">
        <v>11.4848925123736</v>
      </c>
      <c r="AB121" s="7">
        <v>43.6017964790826</v>
      </c>
      <c r="AC121" s="21">
        <v>-0.0894434580694314</v>
      </c>
      <c r="AD121" s="21"/>
      <c r="AE121" s="21"/>
      <c r="AF121" s="24">
        <v>18.9029895604865</v>
      </c>
      <c r="AG121" s="7">
        <v>39.6747006161088</v>
      </c>
      <c r="AH121" s="7">
        <v>42.7679315518525</v>
      </c>
      <c r="AI121" s="7">
        <v>61.9497496662903</v>
      </c>
      <c r="AJ121" s="7">
        <v>62.8004524265114</v>
      </c>
      <c r="AK121" s="7">
        <v>-29.4692815097703</v>
      </c>
      <c r="AL121" s="21"/>
      <c r="AM121" s="7">
        <v>9.31917554172083</v>
      </c>
      <c r="AN121" s="7">
        <v>20.6545072940156</v>
      </c>
      <c r="AO121" s="7">
        <v>53.6124206198607</v>
      </c>
      <c r="AP121" s="21">
        <v>10.1296041006397</v>
      </c>
      <c r="AQ121" s="21"/>
      <c r="AR121" s="21"/>
    </row>
    <row r="122" spans="1:44" s="4" customFormat="1" ht="12" customHeight="1">
      <c r="A122" s="32" t="s">
        <v>208</v>
      </c>
      <c r="B122" s="3">
        <v>2000</v>
      </c>
      <c r="C122" s="3">
        <v>2</v>
      </c>
      <c r="D122" s="26"/>
      <c r="E122" s="37"/>
      <c r="F122" s="3">
        <v>12.4813168397642</v>
      </c>
      <c r="G122" s="3">
        <v>41.501976284585</v>
      </c>
      <c r="H122" s="3">
        <v>39.3717277486911</v>
      </c>
      <c r="I122" s="3">
        <v>58.2386363636364</v>
      </c>
      <c r="J122" s="3">
        <v>54.5824847250509</v>
      </c>
      <c r="K122" s="3">
        <v>-31.1953352769679</v>
      </c>
      <c r="L122" s="3"/>
      <c r="M122" s="3">
        <v>0.375586854460094</v>
      </c>
      <c r="N122" s="3">
        <v>13.8779527559055</v>
      </c>
      <c r="O122" s="3">
        <v>48.5822306238185</v>
      </c>
      <c r="P122" s="3">
        <v>-3.7</v>
      </c>
      <c r="Q122" s="3"/>
      <c r="R122" s="3">
        <v>21.4496555425282</v>
      </c>
      <c r="S122" s="24">
        <v>9.36352153883608</v>
      </c>
      <c r="T122" s="7">
        <v>35.9677965613522</v>
      </c>
      <c r="U122" s="7">
        <v>34.1285879077805</v>
      </c>
      <c r="V122" s="7">
        <v>54.0007737502678</v>
      </c>
      <c r="W122" s="7">
        <v>50.3114619498947</v>
      </c>
      <c r="X122" s="7">
        <v>-38.4840952807953</v>
      </c>
      <c r="Y122" s="21"/>
      <c r="Z122" s="7">
        <v>-4.08912636602528</v>
      </c>
      <c r="AA122" s="7">
        <v>9.85044476662602</v>
      </c>
      <c r="AB122" s="7">
        <v>43.8850157985129</v>
      </c>
      <c r="AC122" s="21">
        <v>-9.01867359261544</v>
      </c>
      <c r="AD122" s="21"/>
      <c r="AE122" s="21"/>
      <c r="AF122" s="24">
        <v>15.5991121406923</v>
      </c>
      <c r="AG122" s="7">
        <v>47.0361560078177</v>
      </c>
      <c r="AH122" s="7">
        <v>44.6148675896017</v>
      </c>
      <c r="AI122" s="7">
        <v>62.476498977005</v>
      </c>
      <c r="AJ122" s="7">
        <v>58.8535075002071</v>
      </c>
      <c r="AK122" s="7">
        <v>-23.9065752731406</v>
      </c>
      <c r="AL122" s="21"/>
      <c r="AM122" s="7">
        <v>4.84030007494546</v>
      </c>
      <c r="AN122" s="7">
        <v>17.905460745185</v>
      </c>
      <c r="AO122" s="7">
        <v>53.2794454491242</v>
      </c>
      <c r="AP122" s="21">
        <v>1.61867359261544</v>
      </c>
      <c r="AQ122" s="21"/>
      <c r="AR122" s="21"/>
    </row>
    <row r="123" spans="1:44" s="4" customFormat="1" ht="12" customHeight="1">
      <c r="A123" s="32" t="s">
        <v>209</v>
      </c>
      <c r="B123" s="3">
        <v>2000</v>
      </c>
      <c r="C123" s="3">
        <v>3</v>
      </c>
      <c r="D123" s="26"/>
      <c r="E123" s="37"/>
      <c r="F123" s="3">
        <v>11.6842087139089</v>
      </c>
      <c r="G123" s="3">
        <v>54.5019157088123</v>
      </c>
      <c r="H123" s="3">
        <v>44.5240532241556</v>
      </c>
      <c r="I123" s="3">
        <v>78.4715750232992</v>
      </c>
      <c r="J123" s="3">
        <v>68.1908548707754</v>
      </c>
      <c r="K123" s="3">
        <v>5</v>
      </c>
      <c r="L123" s="3"/>
      <c r="M123" s="3">
        <v>-1.57261794634598</v>
      </c>
      <c r="N123" s="3">
        <v>10.6280193236715</v>
      </c>
      <c r="O123" s="3">
        <v>42.2562141491396</v>
      </c>
      <c r="P123" s="3">
        <v>-6.84261974584555</v>
      </c>
      <c r="Q123" s="3"/>
      <c r="R123" s="3">
        <v>22.4008515641435</v>
      </c>
      <c r="S123" s="24">
        <v>8.37067075446049</v>
      </c>
      <c r="T123" s="7">
        <v>48.3610588230614</v>
      </c>
      <c r="U123" s="7">
        <v>39.0443709759508</v>
      </c>
      <c r="V123" s="7">
        <v>74.2041651644583</v>
      </c>
      <c r="W123" s="7">
        <v>63.8926578177794</v>
      </c>
      <c r="X123" s="7">
        <v>-2.51706373068083</v>
      </c>
      <c r="Y123" s="21"/>
      <c r="Z123" s="7">
        <v>-6.49625812033232</v>
      </c>
      <c r="AA123" s="7">
        <v>6.19154078353596</v>
      </c>
      <c r="AB123" s="7">
        <v>37.1522471764696</v>
      </c>
      <c r="AC123" s="21">
        <v>-12.0472330119797</v>
      </c>
      <c r="AD123" s="21"/>
      <c r="AE123" s="21"/>
      <c r="AF123" s="24">
        <v>14.9977466733573</v>
      </c>
      <c r="AG123" s="7">
        <v>60.6427725945631</v>
      </c>
      <c r="AH123" s="7">
        <v>50.0037354723604</v>
      </c>
      <c r="AI123" s="7">
        <v>82.7389848821401</v>
      </c>
      <c r="AJ123" s="7">
        <v>72.4890519237713</v>
      </c>
      <c r="AK123" s="7">
        <v>12.5170637306808</v>
      </c>
      <c r="AL123" s="21"/>
      <c r="AM123" s="7">
        <v>3.35102222764037</v>
      </c>
      <c r="AN123" s="7">
        <v>15.064497863807</v>
      </c>
      <c r="AO123" s="7">
        <v>47.3601811218096</v>
      </c>
      <c r="AP123" s="21">
        <v>-1.63800647971144</v>
      </c>
      <c r="AQ123" s="21"/>
      <c r="AR123" s="21"/>
    </row>
    <row r="124" spans="1:44" s="4" customFormat="1" ht="12" customHeight="1">
      <c r="A124" s="32" t="s">
        <v>210</v>
      </c>
      <c r="B124" s="3">
        <v>2000</v>
      </c>
      <c r="C124" s="3">
        <v>4</v>
      </c>
      <c r="D124" s="26"/>
      <c r="E124" s="37"/>
      <c r="F124" s="3">
        <v>6.02869777239314</v>
      </c>
      <c r="G124" s="3">
        <v>51.7771373679155</v>
      </c>
      <c r="H124" s="3">
        <v>31.321540062435</v>
      </c>
      <c r="I124" s="3">
        <v>79.5112781954887</v>
      </c>
      <c r="J124" s="3">
        <v>76.1149653121903</v>
      </c>
      <c r="K124" s="3">
        <v>15.6824782187803</v>
      </c>
      <c r="L124" s="3"/>
      <c r="M124" s="3">
        <v>0.0931098696461825</v>
      </c>
      <c r="N124" s="3">
        <v>10.5363984674329</v>
      </c>
      <c r="O124" s="3">
        <v>36.372269705603</v>
      </c>
      <c r="P124" s="3">
        <v>-17.8362573099415</v>
      </c>
      <c r="Q124" s="3"/>
      <c r="R124" s="3">
        <v>15.7537845551639</v>
      </c>
      <c r="S124" s="24">
        <v>2.9598301825061</v>
      </c>
      <c r="T124" s="7">
        <v>45.8564081940578</v>
      </c>
      <c r="U124" s="7">
        <v>26.1161106602558</v>
      </c>
      <c r="V124" s="7">
        <v>75.2233104204769</v>
      </c>
      <c r="W124" s="7">
        <v>71.6600384820393</v>
      </c>
      <c r="X124" s="7">
        <v>8.98548312664537</v>
      </c>
      <c r="Y124" s="21"/>
      <c r="Z124" s="7">
        <v>-4.68547232199288</v>
      </c>
      <c r="AA124" s="7">
        <v>6.01907125494122</v>
      </c>
      <c r="AB124" s="7">
        <v>31.4182601931452</v>
      </c>
      <c r="AC124" s="21">
        <v>-22.8361727070008</v>
      </c>
      <c r="AD124" s="21"/>
      <c r="AE124" s="21"/>
      <c r="AF124" s="24">
        <v>9.09756536228019</v>
      </c>
      <c r="AG124" s="7">
        <v>57.6978665417732</v>
      </c>
      <c r="AH124" s="7">
        <v>36.5269694646141</v>
      </c>
      <c r="AI124" s="7">
        <v>83.7992459705006</v>
      </c>
      <c r="AJ124" s="7">
        <v>80.5698921423413</v>
      </c>
      <c r="AK124" s="7">
        <v>22.3794733109151</v>
      </c>
      <c r="AL124" s="21"/>
      <c r="AM124" s="7">
        <v>4.87169206128525</v>
      </c>
      <c r="AN124" s="7">
        <v>15.0537256799247</v>
      </c>
      <c r="AO124" s="7">
        <v>41.3262792180608</v>
      </c>
      <c r="AP124" s="21">
        <v>-12.8363419128822</v>
      </c>
      <c r="AQ124" s="21"/>
      <c r="AR124" s="21"/>
    </row>
    <row r="125" spans="1:44" s="4" customFormat="1" ht="12" customHeight="1">
      <c r="A125" s="32" t="s">
        <v>211</v>
      </c>
      <c r="B125" s="3">
        <v>2001</v>
      </c>
      <c r="C125" s="3">
        <v>1</v>
      </c>
      <c r="D125" s="26"/>
      <c r="E125" s="37"/>
      <c r="F125" s="3">
        <v>10.5657938005853</v>
      </c>
      <c r="G125" s="3">
        <v>48.3221476510067</v>
      </c>
      <c r="H125" s="3">
        <v>29.4589178356713</v>
      </c>
      <c r="I125" s="3">
        <v>77.3496240601504</v>
      </c>
      <c r="J125" s="3">
        <v>70.657507360157</v>
      </c>
      <c r="K125" s="3">
        <v>19.6498054474708</v>
      </c>
      <c r="L125" s="3"/>
      <c r="M125" s="3">
        <v>9.8406747891284</v>
      </c>
      <c r="N125" s="3">
        <v>17.6753121998079</v>
      </c>
      <c r="O125" s="3">
        <v>49.9051233396584</v>
      </c>
      <c r="P125" s="3">
        <v>-14.7117296222664</v>
      </c>
      <c r="Q125" s="3"/>
      <c r="R125" s="3">
        <v>18.3919303079695</v>
      </c>
      <c r="S125" s="24">
        <v>7.53013817176094</v>
      </c>
      <c r="T125" s="7">
        <v>42.6804293629879</v>
      </c>
      <c r="U125" s="7">
        <v>24.4517023554253</v>
      </c>
      <c r="V125" s="7">
        <v>73.0180034576734</v>
      </c>
      <c r="W125" s="7">
        <v>66.314731561026</v>
      </c>
      <c r="X125" s="7">
        <v>12.6040038701595</v>
      </c>
      <c r="Y125" s="21"/>
      <c r="Z125" s="7">
        <v>5.0038806963907</v>
      </c>
      <c r="AA125" s="7">
        <v>13.448586754313</v>
      </c>
      <c r="AB125" s="7">
        <v>45.2819547837384</v>
      </c>
      <c r="AC125" s="21">
        <v>-19.7581670561314</v>
      </c>
      <c r="AD125" s="21"/>
      <c r="AE125" s="21"/>
      <c r="AF125" s="24">
        <v>13.6014494294097</v>
      </c>
      <c r="AG125" s="7">
        <v>53.9638659390255</v>
      </c>
      <c r="AH125" s="7">
        <v>34.4661333159174</v>
      </c>
      <c r="AI125" s="7">
        <v>81.6812446626273</v>
      </c>
      <c r="AJ125" s="7">
        <v>75.0002831592881</v>
      </c>
      <c r="AK125" s="7">
        <v>26.6956070247821</v>
      </c>
      <c r="AL125" s="21"/>
      <c r="AM125" s="7">
        <v>14.6774688818661</v>
      </c>
      <c r="AN125" s="7">
        <v>21.9020376453028</v>
      </c>
      <c r="AO125" s="7">
        <v>54.5282918955784</v>
      </c>
      <c r="AP125" s="21">
        <v>-9.66529218840143</v>
      </c>
      <c r="AQ125" s="21"/>
      <c r="AR125" s="21"/>
    </row>
    <row r="126" spans="1:44" s="4" customFormat="1" ht="12" customHeight="1">
      <c r="A126" s="32" t="s">
        <v>212</v>
      </c>
      <c r="B126" s="3">
        <v>2001</v>
      </c>
      <c r="C126" s="3">
        <v>2</v>
      </c>
      <c r="D126" s="26"/>
      <c r="E126" s="37"/>
      <c r="F126" s="3">
        <v>6.58400708999105</v>
      </c>
      <c r="G126" s="3">
        <v>38.1553398058252</v>
      </c>
      <c r="H126" s="3">
        <v>12.0618556701031</v>
      </c>
      <c r="I126" s="3">
        <v>73.1021555763824</v>
      </c>
      <c r="J126" s="3">
        <v>68.1231380337637</v>
      </c>
      <c r="K126" s="3">
        <v>1.15163147792706</v>
      </c>
      <c r="L126" s="3"/>
      <c r="M126" s="3">
        <v>5.40037243947859</v>
      </c>
      <c r="N126" s="3">
        <v>18.6952288218111</v>
      </c>
      <c r="O126" s="3">
        <v>47.8793590951932</v>
      </c>
      <c r="P126" s="3">
        <v>-9.82142857142857</v>
      </c>
      <c r="Q126" s="3"/>
      <c r="R126" s="3">
        <v>10.203357536187</v>
      </c>
      <c r="S126" s="24">
        <v>3.53875972025002</v>
      </c>
      <c r="T126" s="7">
        <v>32.4914661662104</v>
      </c>
      <c r="U126" s="7">
        <v>7.06509002608145</v>
      </c>
      <c r="V126" s="7">
        <v>69.0182828078575</v>
      </c>
      <c r="W126" s="7">
        <v>64.0074892960392</v>
      </c>
      <c r="X126" s="7">
        <v>-6.22835391752829</v>
      </c>
      <c r="Y126" s="21"/>
      <c r="Z126" s="7">
        <v>0.546110984739289</v>
      </c>
      <c r="AA126" s="7">
        <v>14.3912118803402</v>
      </c>
      <c r="AB126" s="7">
        <v>43.1069858477938</v>
      </c>
      <c r="AC126" s="21">
        <v>-15.1465830239987</v>
      </c>
      <c r="AD126" s="21"/>
      <c r="AE126" s="21"/>
      <c r="AF126" s="24">
        <v>9.62925445973208</v>
      </c>
      <c r="AG126" s="7">
        <v>43.8192134454401</v>
      </c>
      <c r="AH126" s="7">
        <v>17.0586213141247</v>
      </c>
      <c r="AI126" s="7">
        <v>77.1860283449073</v>
      </c>
      <c r="AJ126" s="7">
        <v>72.2387867714881</v>
      </c>
      <c r="AK126" s="7">
        <v>8.53161687338242</v>
      </c>
      <c r="AL126" s="21"/>
      <c r="AM126" s="7">
        <v>10.2546338942179</v>
      </c>
      <c r="AN126" s="7">
        <v>22.999245763282</v>
      </c>
      <c r="AO126" s="7">
        <v>52.6517323425926</v>
      </c>
      <c r="AP126" s="21">
        <v>-4.49627411885846</v>
      </c>
      <c r="AQ126" s="21"/>
      <c r="AR126" s="21"/>
    </row>
    <row r="127" spans="1:44" s="4" customFormat="1" ht="12" customHeight="1">
      <c r="A127" s="32" t="s">
        <v>213</v>
      </c>
      <c r="B127" s="3">
        <v>2001</v>
      </c>
      <c r="C127" s="3">
        <v>3</v>
      </c>
      <c r="D127" s="26"/>
      <c r="E127" s="37"/>
      <c r="F127" s="3">
        <v>2.00927844257796</v>
      </c>
      <c r="G127" s="3">
        <v>24.2483026188167</v>
      </c>
      <c r="H127" s="3">
        <v>9.79978925184405</v>
      </c>
      <c r="I127" s="3">
        <v>86.9850187265918</v>
      </c>
      <c r="J127" s="3">
        <v>73.4126984126984</v>
      </c>
      <c r="K127" s="3">
        <v>-2.46679316888046</v>
      </c>
      <c r="L127" s="3"/>
      <c r="M127" s="3">
        <v>0.375234521575985</v>
      </c>
      <c r="N127" s="3">
        <v>11.4314115308151</v>
      </c>
      <c r="O127" s="3">
        <v>47.1751412429379</v>
      </c>
      <c r="P127" s="3">
        <v>-13.5693215339233</v>
      </c>
      <c r="Q127" s="3"/>
      <c r="R127" s="3">
        <v>5.44041568155951</v>
      </c>
      <c r="S127" s="24">
        <v>-1.16568966799691</v>
      </c>
      <c r="T127" s="7">
        <v>18.2596649560666</v>
      </c>
      <c r="U127" s="7">
        <v>4.29408140893387</v>
      </c>
      <c r="V127" s="7">
        <v>82.8511820728281</v>
      </c>
      <c r="W127" s="7">
        <v>69.1649908134499</v>
      </c>
      <c r="X127" s="7">
        <v>-9.8417458537238</v>
      </c>
      <c r="Y127" s="21"/>
      <c r="Z127" s="7">
        <v>-4.64897462548609</v>
      </c>
      <c r="AA127" s="7">
        <v>7.1083432056495</v>
      </c>
      <c r="AB127" s="7">
        <v>42.2459571256135</v>
      </c>
      <c r="AC127" s="21">
        <v>-18.8332117634199</v>
      </c>
      <c r="AD127" s="21"/>
      <c r="AE127" s="21"/>
      <c r="AF127" s="24">
        <v>5.18424655315283</v>
      </c>
      <c r="AG127" s="7">
        <v>30.2369402815668</v>
      </c>
      <c r="AH127" s="7">
        <v>15.3054970947542</v>
      </c>
      <c r="AI127" s="7">
        <v>91.1188553803554</v>
      </c>
      <c r="AJ127" s="7">
        <v>77.6604060119469</v>
      </c>
      <c r="AK127" s="7">
        <v>4.90815951596289</v>
      </c>
      <c r="AL127" s="21"/>
      <c r="AM127" s="7">
        <v>5.39944366863806</v>
      </c>
      <c r="AN127" s="7">
        <v>15.7544798559807</v>
      </c>
      <c r="AO127" s="7">
        <v>52.1043253602622</v>
      </c>
      <c r="AP127" s="21">
        <v>-8.30543130442669</v>
      </c>
      <c r="AQ127" s="21"/>
      <c r="AR127" s="21"/>
    </row>
    <row r="128" spans="1:44" s="4" customFormat="1" ht="12" customHeight="1">
      <c r="A128" s="32" t="s">
        <v>214</v>
      </c>
      <c r="B128" s="3">
        <v>2001</v>
      </c>
      <c r="C128" s="3">
        <v>4</v>
      </c>
      <c r="D128" s="26"/>
      <c r="E128" s="37"/>
      <c r="F128" s="3">
        <v>-20.3503399429856</v>
      </c>
      <c r="G128" s="3">
        <v>-51.3145082765336</v>
      </c>
      <c r="H128" s="3">
        <v>-59.9173553719008</v>
      </c>
      <c r="I128" s="3">
        <v>58.1920903954802</v>
      </c>
      <c r="J128" s="3">
        <v>67.6557863501484</v>
      </c>
      <c r="K128" s="3">
        <v>-70.5091258405379</v>
      </c>
      <c r="L128" s="3"/>
      <c r="M128" s="3">
        <v>-1.40712945590994</v>
      </c>
      <c r="N128" s="3">
        <v>3.03030303030303</v>
      </c>
      <c r="O128" s="3">
        <v>45.9047619047619</v>
      </c>
      <c r="P128" s="3">
        <v>-23.1071779744346</v>
      </c>
      <c r="Q128" s="3"/>
      <c r="R128" s="3">
        <v>-33.618710880569</v>
      </c>
      <c r="S128" s="24">
        <v>-23.2760231651693</v>
      </c>
      <c r="T128" s="7">
        <v>-57.0317938598797</v>
      </c>
      <c r="U128" s="7">
        <v>-65.605888799558</v>
      </c>
      <c r="V128" s="7">
        <v>54.004394339898</v>
      </c>
      <c r="W128" s="7">
        <v>63.3393512240675</v>
      </c>
      <c r="X128" s="7">
        <v>-76.6027544149449</v>
      </c>
      <c r="Y128" s="21"/>
      <c r="Z128" s="7">
        <v>-5.98300214753121</v>
      </c>
      <c r="AA128" s="7">
        <v>-1.35786818176935</v>
      </c>
      <c r="AB128" s="7">
        <v>41.0969777987787</v>
      </c>
      <c r="AC128" s="21">
        <v>-28.0933102529959</v>
      </c>
      <c r="AD128" s="21"/>
      <c r="AE128" s="21"/>
      <c r="AF128" s="24">
        <v>-17.4246567208019</v>
      </c>
      <c r="AG128" s="7">
        <v>-45.5972226931875</v>
      </c>
      <c r="AH128" s="7">
        <v>-54.2288219442436</v>
      </c>
      <c r="AI128" s="7">
        <v>62.3797864510624</v>
      </c>
      <c r="AJ128" s="7">
        <v>71.9722214762292</v>
      </c>
      <c r="AK128" s="7">
        <v>-64.415497266131</v>
      </c>
      <c r="AL128" s="21"/>
      <c r="AM128" s="7">
        <v>3.16874323571132</v>
      </c>
      <c r="AN128" s="7">
        <v>7.41847424237541</v>
      </c>
      <c r="AO128" s="7">
        <v>50.7125460107451</v>
      </c>
      <c r="AP128" s="21">
        <v>-18.1210456958733</v>
      </c>
      <c r="AQ128" s="21"/>
      <c r="AR128" s="21"/>
    </row>
    <row r="129" spans="1:44" s="4" customFormat="1" ht="12" customHeight="1">
      <c r="A129" s="32" t="s">
        <v>215</v>
      </c>
      <c r="B129" s="3">
        <v>2002</v>
      </c>
      <c r="C129" s="3">
        <v>1</v>
      </c>
      <c r="D129" s="26"/>
      <c r="E129" s="37"/>
      <c r="F129" s="3">
        <v>-0.258927273822648</v>
      </c>
      <c r="G129" s="3">
        <v>-49.5183044315992</v>
      </c>
      <c r="H129" s="3">
        <v>-3.75634517766497</v>
      </c>
      <c r="I129" s="3">
        <v>70.6766917293233</v>
      </c>
      <c r="J129" s="3">
        <v>56.9849246231156</v>
      </c>
      <c r="K129" s="3">
        <v>-76.4478764478765</v>
      </c>
      <c r="L129" s="3"/>
      <c r="M129" s="3">
        <v>1.9755409219191</v>
      </c>
      <c r="N129" s="3">
        <v>14.3277723258096</v>
      </c>
      <c r="O129" s="3">
        <v>52.8046421663443</v>
      </c>
      <c r="P129" s="3">
        <v>-13.5826771653543</v>
      </c>
      <c r="Q129" s="3"/>
      <c r="R129" s="3">
        <v>0.11052886430225</v>
      </c>
      <c r="S129" s="24">
        <v>-3.42137251425808</v>
      </c>
      <c r="T129" s="7">
        <v>-54.7791090575911</v>
      </c>
      <c r="U129" s="7">
        <v>-9.40003470587341</v>
      </c>
      <c r="V129" s="7">
        <v>66.3919859504475</v>
      </c>
      <c r="W129" s="7">
        <v>52.6585137239626</v>
      </c>
      <c r="X129" s="7">
        <v>-82.5123406663707</v>
      </c>
      <c r="Y129" s="21"/>
      <c r="Z129" s="7">
        <v>-3.02420861695934</v>
      </c>
      <c r="AA129" s="7">
        <v>9.83488225604189</v>
      </c>
      <c r="AB129" s="7">
        <v>47.9856463854237</v>
      </c>
      <c r="AC129" s="21">
        <v>-18.7300916337057</v>
      </c>
      <c r="AD129" s="21"/>
      <c r="AE129" s="21"/>
      <c r="AF129" s="24">
        <v>2.90351796661279</v>
      </c>
      <c r="AG129" s="7">
        <v>-44.2574998056073</v>
      </c>
      <c r="AH129" s="7">
        <v>1.88734435054346</v>
      </c>
      <c r="AI129" s="7">
        <v>74.9613975081991</v>
      </c>
      <c r="AJ129" s="7">
        <v>61.3113355222686</v>
      </c>
      <c r="AK129" s="7">
        <v>-70.3834122293822</v>
      </c>
      <c r="AL129" s="21"/>
      <c r="AM129" s="7">
        <v>6.97529046079753</v>
      </c>
      <c r="AN129" s="7">
        <v>18.8206623955773</v>
      </c>
      <c r="AO129" s="7">
        <v>57.6236379472649</v>
      </c>
      <c r="AP129" s="21">
        <v>-8.43526269700298</v>
      </c>
      <c r="AQ129" s="21"/>
      <c r="AR129" s="21"/>
    </row>
    <row r="130" spans="1:44" s="4" customFormat="1" ht="12" customHeight="1">
      <c r="A130" s="32" t="s">
        <v>216</v>
      </c>
      <c r="B130" s="3">
        <v>2002</v>
      </c>
      <c r="C130" s="3">
        <v>2</v>
      </c>
      <c r="D130" s="26"/>
      <c r="E130" s="37"/>
      <c r="F130" s="3">
        <v>-1.26969180053238</v>
      </c>
      <c r="G130" s="3">
        <v>-34.0776699029126</v>
      </c>
      <c r="H130" s="3">
        <v>4.7569803516029</v>
      </c>
      <c r="I130" s="3">
        <v>79.7574626865672</v>
      </c>
      <c r="J130" s="3">
        <v>61.1881188118812</v>
      </c>
      <c r="K130" s="3">
        <v>-64.5533141210375</v>
      </c>
      <c r="L130" s="3"/>
      <c r="M130" s="3">
        <v>-1.85873605947955</v>
      </c>
      <c r="N130" s="3">
        <v>8.47619047619048</v>
      </c>
      <c r="O130" s="3">
        <v>47.1984805318139</v>
      </c>
      <c r="P130" s="3">
        <v>-16.4532019704433</v>
      </c>
      <c r="Q130" s="3"/>
      <c r="R130" s="3">
        <v>1.44140070412661</v>
      </c>
      <c r="S130" s="24">
        <v>-4.21871836209063</v>
      </c>
      <c r="T130" s="7">
        <v>-39.4469878194868</v>
      </c>
      <c r="U130" s="7">
        <v>-0.60004155371851</v>
      </c>
      <c r="V130" s="7">
        <v>76.0668330713642</v>
      </c>
      <c r="W130" s="7">
        <v>57.4040405337423</v>
      </c>
      <c r="X130" s="7">
        <v>-70.6169929925607</v>
      </c>
      <c r="Y130" s="21"/>
      <c r="Z130" s="7">
        <v>-6.43159502601067</v>
      </c>
      <c r="AA130" s="7">
        <v>4.78118351930973</v>
      </c>
      <c r="AB130" s="7">
        <v>42.3337250151244</v>
      </c>
      <c r="AC130" s="21">
        <v>-21.5189984361198</v>
      </c>
      <c r="AD130" s="21"/>
      <c r="AE130" s="21"/>
      <c r="AF130" s="24">
        <v>1.67933476102587</v>
      </c>
      <c r="AG130" s="7">
        <v>-28.7083519863384</v>
      </c>
      <c r="AH130" s="7">
        <v>10.1140022569243</v>
      </c>
      <c r="AI130" s="7">
        <v>83.4480923017701</v>
      </c>
      <c r="AJ130" s="7">
        <v>64.9721970900201</v>
      </c>
      <c r="AK130" s="7">
        <v>-58.4896352495142</v>
      </c>
      <c r="AL130" s="21"/>
      <c r="AM130" s="7">
        <v>2.71412290705156</v>
      </c>
      <c r="AN130" s="7">
        <v>12.1711974330712</v>
      </c>
      <c r="AO130" s="7">
        <v>52.0632360485034</v>
      </c>
      <c r="AP130" s="21">
        <v>-11.3874055047669</v>
      </c>
      <c r="AQ130" s="21"/>
      <c r="AR130" s="21"/>
    </row>
    <row r="131" spans="1:44" s="4" customFormat="1" ht="12" customHeight="1">
      <c r="A131" s="32" t="s">
        <v>217</v>
      </c>
      <c r="B131" s="3">
        <v>2002</v>
      </c>
      <c r="C131" s="3">
        <v>3</v>
      </c>
      <c r="D131" s="26"/>
      <c r="E131" s="37"/>
      <c r="F131" s="3">
        <v>-10.1545091605308</v>
      </c>
      <c r="G131" s="3">
        <v>-47.8134110787172</v>
      </c>
      <c r="H131" s="3">
        <v>-12.2129436325678</v>
      </c>
      <c r="I131" s="3">
        <v>78.578110383536</v>
      </c>
      <c r="J131" s="3">
        <v>66.5029469548134</v>
      </c>
      <c r="K131" s="3">
        <v>-74.8054474708171</v>
      </c>
      <c r="L131" s="3"/>
      <c r="M131" s="3">
        <v>-13.0718954248366</v>
      </c>
      <c r="N131" s="3">
        <v>6.37065637065637</v>
      </c>
      <c r="O131" s="3">
        <v>39.9436090225564</v>
      </c>
      <c r="P131" s="3">
        <v>-21.7038539553753</v>
      </c>
      <c r="Q131" s="3"/>
      <c r="R131" s="3">
        <v>-8.09632834072581</v>
      </c>
      <c r="S131" s="24">
        <v>-13.2341298010314</v>
      </c>
      <c r="T131" s="7">
        <v>-53.1858227699189</v>
      </c>
      <c r="U131" s="7">
        <v>-17.7235543359436</v>
      </c>
      <c r="V131" s="7">
        <v>74.3078068317851</v>
      </c>
      <c r="W131" s="7">
        <v>62.3322949917996</v>
      </c>
      <c r="X131" s="7">
        <v>-81.1428148641176</v>
      </c>
      <c r="Y131" s="21"/>
      <c r="Z131" s="7">
        <v>-17.8312295648895</v>
      </c>
      <c r="AA131" s="7">
        <v>2.31194363633369</v>
      </c>
      <c r="AB131" s="7">
        <v>34.8454032471126</v>
      </c>
      <c r="AC131" s="21">
        <v>-26.7570448350406</v>
      </c>
      <c r="AD131" s="21"/>
      <c r="AE131" s="21"/>
      <c r="AF131" s="24">
        <v>-7.07488852003025</v>
      </c>
      <c r="AG131" s="7">
        <v>-42.4409993875155</v>
      </c>
      <c r="AH131" s="7">
        <v>-6.70233292919211</v>
      </c>
      <c r="AI131" s="7">
        <v>82.8484139352869</v>
      </c>
      <c r="AJ131" s="7">
        <v>70.6735989178271</v>
      </c>
      <c r="AK131" s="7">
        <v>-68.4680800775166</v>
      </c>
      <c r="AL131" s="21"/>
      <c r="AM131" s="7">
        <v>-8.31256128478374</v>
      </c>
      <c r="AN131" s="7">
        <v>10.429369104979</v>
      </c>
      <c r="AO131" s="7">
        <v>45.0418147980002</v>
      </c>
      <c r="AP131" s="21">
        <v>-16.6506630757099</v>
      </c>
      <c r="AQ131" s="21"/>
      <c r="AR131" s="21"/>
    </row>
    <row r="132" spans="1:44" s="4" customFormat="1" ht="12" customHeight="1">
      <c r="A132" s="32" t="s">
        <v>218</v>
      </c>
      <c r="B132" s="3">
        <v>2002</v>
      </c>
      <c r="C132" s="3">
        <v>4</v>
      </c>
      <c r="D132" s="26"/>
      <c r="E132" s="37"/>
      <c r="F132" s="3">
        <v>-20.0181501460662</v>
      </c>
      <c r="G132" s="3">
        <v>-101.320754716981</v>
      </c>
      <c r="H132" s="3">
        <v>-34.5</v>
      </c>
      <c r="I132" s="3">
        <v>69.6660482374768</v>
      </c>
      <c r="J132" s="3">
        <v>58.6705202312139</v>
      </c>
      <c r="K132" s="3">
        <v>-111.588785046729</v>
      </c>
      <c r="L132" s="3"/>
      <c r="M132" s="3">
        <v>-17.4515235457064</v>
      </c>
      <c r="N132" s="3">
        <v>2.96650717703349</v>
      </c>
      <c r="O132" s="3">
        <v>37.6525821596244</v>
      </c>
      <c r="P132" s="3">
        <v>-31.0875842155919</v>
      </c>
      <c r="Q132" s="3"/>
      <c r="R132" s="3">
        <v>-20.9419311212533</v>
      </c>
      <c r="S132" s="24">
        <v>-23.1336421880819</v>
      </c>
      <c r="T132" s="7">
        <v>-106.636896644862</v>
      </c>
      <c r="U132" s="7">
        <v>-40.3959193910251</v>
      </c>
      <c r="V132" s="7">
        <v>65.3468369675628</v>
      </c>
      <c r="W132" s="7">
        <v>54.4138489365529</v>
      </c>
      <c r="X132" s="7">
        <v>-117.061056636609</v>
      </c>
      <c r="Y132" s="21"/>
      <c r="Z132" s="7">
        <v>-22.1242541796695</v>
      </c>
      <c r="AA132" s="7">
        <v>-1.24655215214196</v>
      </c>
      <c r="AB132" s="7">
        <v>32.9366589525941</v>
      </c>
      <c r="AC132" s="21">
        <v>-36.0257307996971</v>
      </c>
      <c r="AD132" s="21"/>
      <c r="AE132" s="21"/>
      <c r="AF132" s="24">
        <v>-16.9026581040505</v>
      </c>
      <c r="AG132" s="7">
        <v>-96.0046127891003</v>
      </c>
      <c r="AH132" s="7">
        <v>-28.6040806089749</v>
      </c>
      <c r="AI132" s="7">
        <v>73.9852595073909</v>
      </c>
      <c r="AJ132" s="7">
        <v>62.9271915258748</v>
      </c>
      <c r="AK132" s="7">
        <v>-106.116513456849</v>
      </c>
      <c r="AL132" s="21"/>
      <c r="AM132" s="7">
        <v>-12.7787929117432</v>
      </c>
      <c r="AN132" s="7">
        <v>7.17956650620895</v>
      </c>
      <c r="AO132" s="7">
        <v>42.3685053666547</v>
      </c>
      <c r="AP132" s="21">
        <v>-26.1494376314867</v>
      </c>
      <c r="AQ132" s="21"/>
      <c r="AR132" s="21"/>
    </row>
    <row r="133" spans="1:44" s="4" customFormat="1" ht="12" customHeight="1">
      <c r="A133" s="32" t="s">
        <v>219</v>
      </c>
      <c r="B133" s="3">
        <v>2003</v>
      </c>
      <c r="C133" s="3">
        <v>1</v>
      </c>
      <c r="D133" s="26"/>
      <c r="E133" s="37"/>
      <c r="F133" s="3">
        <v>-9.70927283123898</v>
      </c>
      <c r="G133" s="3">
        <v>-80.7400379506641</v>
      </c>
      <c r="H133" s="3">
        <v>-22.8939544103072</v>
      </c>
      <c r="I133" s="3">
        <v>60.3159851301115</v>
      </c>
      <c r="J133" s="3">
        <v>50.7204610951009</v>
      </c>
      <c r="K133" s="3">
        <v>-113.671128107075</v>
      </c>
      <c r="L133" s="3"/>
      <c r="M133" s="3">
        <v>-1.9644527595884</v>
      </c>
      <c r="N133" s="3">
        <v>7.99614643545279</v>
      </c>
      <c r="O133" s="3">
        <v>44.3702290076336</v>
      </c>
      <c r="P133" s="3">
        <v>-21.9748305905131</v>
      </c>
      <c r="Q133" s="3"/>
      <c r="R133" s="3">
        <v>-12.6240886971973</v>
      </c>
      <c r="S133" s="24">
        <v>-12.5494395873492</v>
      </c>
      <c r="T133" s="7">
        <v>-86.2083575553949</v>
      </c>
      <c r="U133" s="7">
        <v>-28.3499625470541</v>
      </c>
      <c r="V133" s="7">
        <v>55.8760759534564</v>
      </c>
      <c r="W133" s="7">
        <v>46.5926169587812</v>
      </c>
      <c r="X133" s="7">
        <v>-119.668561865469</v>
      </c>
      <c r="Y133" s="21"/>
      <c r="Z133" s="7">
        <v>-6.54880758584685</v>
      </c>
      <c r="AA133" s="7">
        <v>4.23504818506436</v>
      </c>
      <c r="AB133" s="7">
        <v>39.8925031193879</v>
      </c>
      <c r="AC133" s="21">
        <v>-27.0298758890403</v>
      </c>
      <c r="AD133" s="21"/>
      <c r="AE133" s="21"/>
      <c r="AF133" s="24">
        <v>-6.86910607512874</v>
      </c>
      <c r="AG133" s="7">
        <v>-75.2717183459334</v>
      </c>
      <c r="AH133" s="7">
        <v>-17.4379462735604</v>
      </c>
      <c r="AI133" s="7">
        <v>64.7558943067667</v>
      </c>
      <c r="AJ133" s="7">
        <v>54.8483052314205</v>
      </c>
      <c r="AK133" s="7">
        <v>-107.67369434868</v>
      </c>
      <c r="AL133" s="21"/>
      <c r="AM133" s="7">
        <v>2.61990206667005</v>
      </c>
      <c r="AN133" s="7">
        <v>11.7572446858412</v>
      </c>
      <c r="AO133" s="7">
        <v>48.8479548958793</v>
      </c>
      <c r="AP133" s="21">
        <v>-16.9197852919859</v>
      </c>
      <c r="AQ133" s="21"/>
      <c r="AR133" s="21"/>
    </row>
    <row r="134" spans="1:44" s="4" customFormat="1" ht="12" customHeight="1">
      <c r="A134" s="32" t="s">
        <v>220</v>
      </c>
      <c r="B134" s="3">
        <v>2003</v>
      </c>
      <c r="C134" s="3">
        <v>2</v>
      </c>
      <c r="D134" s="26"/>
      <c r="E134" s="37"/>
      <c r="F134" s="3">
        <v>-15.9080444210105</v>
      </c>
      <c r="G134" s="3">
        <v>-98.6915887850467</v>
      </c>
      <c r="H134" s="3">
        <v>-28.2696177062374</v>
      </c>
      <c r="I134" s="3">
        <v>57.5329566854991</v>
      </c>
      <c r="J134" s="3">
        <v>49.4559841740851</v>
      </c>
      <c r="K134" s="3">
        <v>-118.130841121495</v>
      </c>
      <c r="L134" s="3"/>
      <c r="M134" s="3">
        <v>-12.3720930232558</v>
      </c>
      <c r="N134" s="3">
        <v>3.36538461538462</v>
      </c>
      <c r="O134" s="3">
        <v>37.9115710253998</v>
      </c>
      <c r="P134" s="3">
        <v>-26.3558515699334</v>
      </c>
      <c r="Q134" s="3"/>
      <c r="R134" s="3">
        <v>-17.6273012551965</v>
      </c>
      <c r="S134" s="24">
        <v>-18.8271782029353</v>
      </c>
      <c r="T134" s="7">
        <v>-104.059095659375</v>
      </c>
      <c r="U134" s="7">
        <v>-33.6995879936287</v>
      </c>
      <c r="V134" s="7">
        <v>53.1112202819534</v>
      </c>
      <c r="W134" s="7">
        <v>45.3107901890527</v>
      </c>
      <c r="X134" s="7">
        <v>-124.155788461665</v>
      </c>
      <c r="Y134" s="21"/>
      <c r="Z134" s="7">
        <v>-16.9670447325604</v>
      </c>
      <c r="AA134" s="7">
        <v>-0.561855649219457</v>
      </c>
      <c r="AB134" s="7">
        <v>33.5142917300072</v>
      </c>
      <c r="AC134" s="21">
        <v>-31.4926559967998</v>
      </c>
      <c r="AD134" s="21"/>
      <c r="AE134" s="21"/>
      <c r="AF134" s="24">
        <v>-12.9889106390857</v>
      </c>
      <c r="AG134" s="7">
        <v>-93.3240819107188</v>
      </c>
      <c r="AH134" s="7">
        <v>-22.8396474188462</v>
      </c>
      <c r="AI134" s="7">
        <v>61.9546930890447</v>
      </c>
      <c r="AJ134" s="7">
        <v>53.6011781591174</v>
      </c>
      <c r="AK134" s="7">
        <v>-112.105893781325</v>
      </c>
      <c r="AL134" s="21"/>
      <c r="AM134" s="7">
        <v>-7.77714131395122</v>
      </c>
      <c r="AN134" s="7">
        <v>7.29262487998869</v>
      </c>
      <c r="AO134" s="7">
        <v>42.3088503207924</v>
      </c>
      <c r="AP134" s="21">
        <v>-21.219047143067</v>
      </c>
      <c r="AQ134" s="21"/>
      <c r="AR134" s="21"/>
    </row>
    <row r="135" spans="1:44" s="4" customFormat="1" ht="12" customHeight="1">
      <c r="A135" s="32" t="s">
        <v>221</v>
      </c>
      <c r="B135" s="3">
        <v>2003</v>
      </c>
      <c r="C135" s="3">
        <v>3</v>
      </c>
      <c r="D135" s="26"/>
      <c r="E135" s="37"/>
      <c r="F135" s="3">
        <v>-13.1963497773916</v>
      </c>
      <c r="G135" s="3">
        <v>-89.8320895522388</v>
      </c>
      <c r="H135" s="3">
        <v>-16.2027833001988</v>
      </c>
      <c r="I135" s="3">
        <v>54.382657869934</v>
      </c>
      <c r="J135" s="3">
        <v>38.8943731490622</v>
      </c>
      <c r="K135" s="3">
        <v>-124.033930254477</v>
      </c>
      <c r="L135" s="3"/>
      <c r="M135" s="3">
        <v>-18.9897100093545</v>
      </c>
      <c r="N135" s="3">
        <v>2.33009708737864</v>
      </c>
      <c r="O135" s="3">
        <v>47.9885057471264</v>
      </c>
      <c r="P135" s="3">
        <v>-19.9230028873917</v>
      </c>
      <c r="Q135" s="3"/>
      <c r="R135" s="3">
        <v>-12.1115278161802</v>
      </c>
      <c r="S135" s="24">
        <v>-16.2485104755093</v>
      </c>
      <c r="T135" s="7">
        <v>-95.3438078384522</v>
      </c>
      <c r="U135" s="7">
        <v>-21.5927763413369</v>
      </c>
      <c r="V135" s="7">
        <v>49.7026531705009</v>
      </c>
      <c r="W135" s="7">
        <v>34.7481559245736</v>
      </c>
      <c r="X135" s="7">
        <v>-129.434026691414</v>
      </c>
      <c r="Y135" s="21"/>
      <c r="Z135" s="7">
        <v>-23.7038432885717</v>
      </c>
      <c r="AA135" s="7">
        <v>-1.52224919008892</v>
      </c>
      <c r="AB135" s="7">
        <v>43.3930996818335</v>
      </c>
      <c r="AC135" s="21">
        <v>-25.1593341933952</v>
      </c>
      <c r="AD135" s="21"/>
      <c r="AE135" s="21"/>
      <c r="AF135" s="24">
        <v>-10.1441890792739</v>
      </c>
      <c r="AG135" s="7">
        <v>-84.3203712660255</v>
      </c>
      <c r="AH135" s="7">
        <v>-10.8127902590607</v>
      </c>
      <c r="AI135" s="7">
        <v>59.0626625693671</v>
      </c>
      <c r="AJ135" s="7">
        <v>43.0405903735507</v>
      </c>
      <c r="AK135" s="7">
        <v>-118.63383381754</v>
      </c>
      <c r="AL135" s="21"/>
      <c r="AM135" s="7">
        <v>-14.2755767301374</v>
      </c>
      <c r="AN135" s="7">
        <v>6.18244336484621</v>
      </c>
      <c r="AO135" s="7">
        <v>52.5839118124194</v>
      </c>
      <c r="AP135" s="21">
        <v>-14.6866715813883</v>
      </c>
      <c r="AQ135" s="21"/>
      <c r="AR135" s="21"/>
    </row>
    <row r="136" spans="1:44" s="4" customFormat="1" ht="12" customHeight="1">
      <c r="A136" s="32" t="s">
        <v>222</v>
      </c>
      <c r="B136" s="3">
        <v>2003</v>
      </c>
      <c r="C136" s="3">
        <v>4</v>
      </c>
      <c r="D136" s="26"/>
      <c r="E136" s="37"/>
      <c r="F136" s="3">
        <v>-11.4061393847751</v>
      </c>
      <c r="G136" s="3">
        <v>-63.5348837209302</v>
      </c>
      <c r="H136" s="3">
        <v>-4.01567091087169</v>
      </c>
      <c r="I136" s="3">
        <v>75.3527751646284</v>
      </c>
      <c r="J136" s="3">
        <v>66.6342412451362</v>
      </c>
      <c r="K136" s="3">
        <v>-118.738229755179</v>
      </c>
      <c r="L136" s="3"/>
      <c r="M136" s="3">
        <v>-17.7674418604651</v>
      </c>
      <c r="N136" s="3">
        <v>-1.34874759152216</v>
      </c>
      <c r="O136" s="3">
        <v>37.8585086042065</v>
      </c>
      <c r="P136" s="3">
        <v>-22.4926971762415</v>
      </c>
      <c r="Q136" s="3"/>
      <c r="R136" s="3">
        <v>-7.857393960967</v>
      </c>
      <c r="S136" s="24">
        <v>-14.6238414937739</v>
      </c>
      <c r="T136" s="7">
        <v>-68.9615767604326</v>
      </c>
      <c r="U136" s="7">
        <v>-9.54011634493803</v>
      </c>
      <c r="V136" s="7">
        <v>71.1973755140936</v>
      </c>
      <c r="W136" s="7">
        <v>62.6577787425954</v>
      </c>
      <c r="X136" s="7">
        <v>-124.044020720056</v>
      </c>
      <c r="Y136" s="21"/>
      <c r="Z136" s="7">
        <v>-22.3642725637838</v>
      </c>
      <c r="AA136" s="7">
        <v>-5.67244603313379</v>
      </c>
      <c r="AB136" s="7">
        <v>33.0493230833377</v>
      </c>
      <c r="AC136" s="21">
        <v>-27.6974943772055</v>
      </c>
      <c r="AD136" s="21"/>
      <c r="AE136" s="21"/>
      <c r="AF136" s="24">
        <v>-8.18843727577634</v>
      </c>
      <c r="AG136" s="7">
        <v>-58.1081906814278</v>
      </c>
      <c r="AH136" s="7">
        <v>1.50877452319464</v>
      </c>
      <c r="AI136" s="7">
        <v>79.5081748151633</v>
      </c>
      <c r="AJ136" s="7">
        <v>70.610703747677</v>
      </c>
      <c r="AK136" s="7">
        <v>-113.432438790302</v>
      </c>
      <c r="AL136" s="21"/>
      <c r="AM136" s="7">
        <v>-13.1706111571464</v>
      </c>
      <c r="AN136" s="7">
        <v>2.97495085008948</v>
      </c>
      <c r="AO136" s="7">
        <v>42.6676941250753</v>
      </c>
      <c r="AP136" s="21">
        <v>-17.2878999752774</v>
      </c>
      <c r="AQ136" s="21"/>
      <c r="AR136" s="21"/>
    </row>
    <row r="137" spans="1:44" s="4" customFormat="1" ht="12" customHeight="1">
      <c r="A137" s="32" t="s">
        <v>223</v>
      </c>
      <c r="B137" s="3">
        <v>2004</v>
      </c>
      <c r="C137" s="3">
        <v>1</v>
      </c>
      <c r="D137" s="26"/>
      <c r="E137" s="37"/>
      <c r="F137" s="3">
        <v>-2.41159122066529</v>
      </c>
      <c r="G137" s="3">
        <v>-56.0521415270019</v>
      </c>
      <c r="H137" s="3">
        <v>20.6106870229008</v>
      </c>
      <c r="I137" s="3">
        <v>76.69452181987</v>
      </c>
      <c r="J137" s="3">
        <v>57.8796561604585</v>
      </c>
      <c r="K137" s="3">
        <v>-109.981167608286</v>
      </c>
      <c r="L137" s="3"/>
      <c r="M137" s="3">
        <v>-16.3720930232558</v>
      </c>
      <c r="N137" s="3">
        <v>6.4638783269962</v>
      </c>
      <c r="O137" s="3">
        <v>38.6729857819905</v>
      </c>
      <c r="P137" s="3">
        <v>-20.3488372093023</v>
      </c>
      <c r="Q137" s="3"/>
      <c r="R137" s="3">
        <v>8.36209796517841</v>
      </c>
      <c r="S137" s="24">
        <v>-5.54120079845938</v>
      </c>
      <c r="T137" s="7">
        <v>-61.7402337686856</v>
      </c>
      <c r="U137" s="7">
        <v>15.3665997803881</v>
      </c>
      <c r="V137" s="7">
        <v>72.4459562812226</v>
      </c>
      <c r="W137" s="7">
        <v>54.0174212631337</v>
      </c>
      <c r="X137" s="7">
        <v>-115.610308504582</v>
      </c>
      <c r="Y137" s="21"/>
      <c r="Z137" s="7">
        <v>-21.3914806163568</v>
      </c>
      <c r="AA137" s="7">
        <v>2.16612788811494</v>
      </c>
      <c r="AB137" s="7">
        <v>33.6365774786159</v>
      </c>
      <c r="AC137" s="21">
        <v>-25.4377785982051</v>
      </c>
      <c r="AD137" s="21"/>
      <c r="AE137" s="21"/>
      <c r="AF137" s="24">
        <v>0.718018357128789</v>
      </c>
      <c r="AG137" s="7">
        <v>-50.3640492853182</v>
      </c>
      <c r="AH137" s="7">
        <v>25.8547742654134</v>
      </c>
      <c r="AI137" s="7">
        <v>80.9430873585174</v>
      </c>
      <c r="AJ137" s="7">
        <v>61.7418910577832</v>
      </c>
      <c r="AK137" s="7">
        <v>-104.35202671199</v>
      </c>
      <c r="AL137" s="21"/>
      <c r="AM137" s="7">
        <v>-11.3527054301549</v>
      </c>
      <c r="AN137" s="7">
        <v>10.7616287658775</v>
      </c>
      <c r="AO137" s="7">
        <v>43.7093940853651</v>
      </c>
      <c r="AP137" s="21">
        <v>-15.2598958203996</v>
      </c>
      <c r="AQ137" s="21"/>
      <c r="AR137" s="21"/>
    </row>
    <row r="138" spans="1:44" s="4" customFormat="1" ht="12" customHeight="1">
      <c r="A138" s="32" t="s">
        <v>224</v>
      </c>
      <c r="B138" s="3">
        <v>2004</v>
      </c>
      <c r="C138" s="3">
        <v>2</v>
      </c>
      <c r="D138" s="26"/>
      <c r="E138" s="37"/>
      <c r="F138" s="3">
        <v>-1.06635466721371</v>
      </c>
      <c r="G138" s="3">
        <v>-26.2218045112782</v>
      </c>
      <c r="H138" s="3">
        <v>24.031007751938</v>
      </c>
      <c r="I138" s="3">
        <v>62.8359592215014</v>
      </c>
      <c r="J138" s="3">
        <v>49.2277992277992</v>
      </c>
      <c r="K138" s="3">
        <v>-97.1883786316776</v>
      </c>
      <c r="L138" s="3"/>
      <c r="M138" s="3">
        <v>-18.9814814814815</v>
      </c>
      <c r="N138" s="3">
        <v>5.16252390057361</v>
      </c>
      <c r="O138" s="3">
        <v>37.4412041392286</v>
      </c>
      <c r="P138" s="3">
        <v>-14.4774688398849</v>
      </c>
      <c r="Q138" s="3"/>
      <c r="R138" s="3">
        <v>9.42158111648573</v>
      </c>
      <c r="S138" s="24">
        <v>-4.14752389957694</v>
      </c>
      <c r="T138" s="7">
        <v>-32.0083863485543</v>
      </c>
      <c r="U138" s="7">
        <v>19.0310493389481</v>
      </c>
      <c r="V138" s="7">
        <v>58.4367514536522</v>
      </c>
      <c r="W138" s="7">
        <v>45.1289321398459</v>
      </c>
      <c r="X138" s="7">
        <v>-103.186316643395</v>
      </c>
      <c r="Y138" s="21"/>
      <c r="Z138" s="7">
        <v>-23.7580291828972</v>
      </c>
      <c r="AA138" s="7">
        <v>0.940439163805462</v>
      </c>
      <c r="AB138" s="7">
        <v>32.6414788052227</v>
      </c>
      <c r="AC138" s="21">
        <v>-19.5542124209169</v>
      </c>
      <c r="AD138" s="21"/>
      <c r="AE138" s="21"/>
      <c r="AF138" s="24">
        <v>2.01481456514953</v>
      </c>
      <c r="AG138" s="7">
        <v>-20.4352226740021</v>
      </c>
      <c r="AH138" s="7">
        <v>29.0309661649279</v>
      </c>
      <c r="AI138" s="7">
        <v>67.2351669893506</v>
      </c>
      <c r="AJ138" s="7">
        <v>53.3266663157525</v>
      </c>
      <c r="AK138" s="7">
        <v>-91.1904406199598</v>
      </c>
      <c r="AL138" s="21"/>
      <c r="AM138" s="7">
        <v>-14.2049337800658</v>
      </c>
      <c r="AN138" s="7">
        <v>9.38460863734177</v>
      </c>
      <c r="AO138" s="7">
        <v>42.2409294732344</v>
      </c>
      <c r="AP138" s="21">
        <v>-9.40072525885298</v>
      </c>
      <c r="AQ138" s="21"/>
      <c r="AR138" s="21"/>
    </row>
    <row r="139" spans="1:44" s="4" customFormat="1" ht="12" customHeight="1">
      <c r="A139" s="32" t="s">
        <v>225</v>
      </c>
      <c r="B139" s="3">
        <v>2004</v>
      </c>
      <c r="C139" s="3">
        <v>3</v>
      </c>
      <c r="D139" s="26"/>
      <c r="E139" s="37"/>
      <c r="F139" s="3">
        <v>-7.73018211535783</v>
      </c>
      <c r="G139" s="3">
        <v>-19.4986072423398</v>
      </c>
      <c r="H139" s="3">
        <v>15.0339476236663</v>
      </c>
      <c r="I139" s="3">
        <v>79.7585886722377</v>
      </c>
      <c r="J139" s="3">
        <v>60.1932367149758</v>
      </c>
      <c r="K139" s="3">
        <v>-90.9430438842204</v>
      </c>
      <c r="L139" s="3"/>
      <c r="M139" s="3">
        <v>-19.9814986123959</v>
      </c>
      <c r="N139" s="3">
        <v>2.19047619047619</v>
      </c>
      <c r="O139" s="3">
        <v>32.2097378277154</v>
      </c>
      <c r="P139" s="3">
        <v>-28.1636536631779</v>
      </c>
      <c r="Q139" s="3"/>
      <c r="R139" s="3">
        <v>3.43702719730119</v>
      </c>
      <c r="S139" s="24">
        <v>-10.9267874497671</v>
      </c>
      <c r="T139" s="7">
        <v>-25.1076312646054</v>
      </c>
      <c r="U139" s="7">
        <v>9.72301044737754</v>
      </c>
      <c r="V139" s="7">
        <v>75.3066741489991</v>
      </c>
      <c r="W139" s="7">
        <v>55.7177402073287</v>
      </c>
      <c r="X139" s="7">
        <v>-96.8026032765309</v>
      </c>
      <c r="Y139" s="21"/>
      <c r="Z139" s="7">
        <v>-24.7905516880702</v>
      </c>
      <c r="AA139" s="7">
        <v>-1.97084883295575</v>
      </c>
      <c r="AB139" s="7">
        <v>27.3826007767644</v>
      </c>
      <c r="AC139" s="21">
        <v>-33.1792171930307</v>
      </c>
      <c r="AD139" s="21"/>
      <c r="AE139" s="21"/>
      <c r="AF139" s="24">
        <v>-4.53357678094854</v>
      </c>
      <c r="AG139" s="7">
        <v>-13.8895832200743</v>
      </c>
      <c r="AH139" s="7">
        <v>20.3448847999551</v>
      </c>
      <c r="AI139" s="7">
        <v>84.2105031954762</v>
      </c>
      <c r="AJ139" s="7">
        <v>64.668733222623</v>
      </c>
      <c r="AK139" s="7">
        <v>-85.0834844919098</v>
      </c>
      <c r="AL139" s="21"/>
      <c r="AM139" s="7">
        <v>-15.1724455367217</v>
      </c>
      <c r="AN139" s="7">
        <v>6.35180121390813</v>
      </c>
      <c r="AO139" s="7">
        <v>37.0368748786663</v>
      </c>
      <c r="AP139" s="21">
        <v>-23.1480901333252</v>
      </c>
      <c r="AQ139" s="21"/>
      <c r="AR139" s="21"/>
    </row>
    <row r="140" spans="1:44" s="4" customFormat="1" ht="12" customHeight="1">
      <c r="A140" s="32" t="s">
        <v>226</v>
      </c>
      <c r="B140" s="3">
        <v>2004</v>
      </c>
      <c r="C140" s="3">
        <v>4</v>
      </c>
      <c r="D140" s="26"/>
      <c r="E140" s="37"/>
      <c r="F140" s="3">
        <v>-9.8874411184764</v>
      </c>
      <c r="G140" s="3">
        <v>-30.9192200557103</v>
      </c>
      <c r="H140" s="3">
        <v>-3.87596899224806</v>
      </c>
      <c r="I140" s="3">
        <v>76.7889908256881</v>
      </c>
      <c r="J140" s="3">
        <v>68.4160305343512</v>
      </c>
      <c r="K140" s="3">
        <v>-97.0727101038716</v>
      </c>
      <c r="L140" s="3"/>
      <c r="M140" s="3">
        <v>-11.460258780037</v>
      </c>
      <c r="N140" s="3">
        <v>3.52716873212583</v>
      </c>
      <c r="O140" s="3">
        <v>45.2759588400374</v>
      </c>
      <c r="P140" s="3">
        <v>-27.7407054337464</v>
      </c>
      <c r="Q140" s="3"/>
      <c r="R140" s="3">
        <v>-5.34958483983119</v>
      </c>
      <c r="S140" s="24">
        <v>-13.100608101031</v>
      </c>
      <c r="T140" s="7">
        <v>-36.7056560694224</v>
      </c>
      <c r="U140" s="7">
        <v>-9.462686759851</v>
      </c>
      <c r="V140" s="7">
        <v>72.4479548779554</v>
      </c>
      <c r="W140" s="7">
        <v>64.0340201211137</v>
      </c>
      <c r="X140" s="7">
        <v>-102.869650023029</v>
      </c>
      <c r="Y140" s="21"/>
      <c r="Z140" s="7">
        <v>-16.308923885474</v>
      </c>
      <c r="AA140" s="7">
        <v>-0.758855158097895</v>
      </c>
      <c r="AB140" s="7">
        <v>40.7200352497033</v>
      </c>
      <c r="AC140" s="21">
        <v>-32.5731306969741</v>
      </c>
      <c r="AD140" s="21"/>
      <c r="AE140" s="21"/>
      <c r="AF140" s="24">
        <v>-6.6742741359218</v>
      </c>
      <c r="AG140" s="7">
        <v>-25.1327840419982</v>
      </c>
      <c r="AH140" s="7">
        <v>1.71074877535488</v>
      </c>
      <c r="AI140" s="7">
        <v>81.1300267734207</v>
      </c>
      <c r="AJ140" s="7">
        <v>72.7980409475886</v>
      </c>
      <c r="AK140" s="7">
        <v>-91.2757701847145</v>
      </c>
      <c r="AL140" s="21"/>
      <c r="AM140" s="7">
        <v>-6.61159367459995</v>
      </c>
      <c r="AN140" s="7">
        <v>7.81319262234956</v>
      </c>
      <c r="AO140" s="7">
        <v>49.8318824303716</v>
      </c>
      <c r="AP140" s="21">
        <v>-22.9082801705187</v>
      </c>
      <c r="AQ140" s="21"/>
      <c r="AR140" s="21"/>
    </row>
    <row r="141" spans="1:44" s="4" customFormat="1" ht="12" customHeight="1">
      <c r="A141" s="32" t="s">
        <v>227</v>
      </c>
      <c r="B141" s="3">
        <v>2005</v>
      </c>
      <c r="C141" s="3">
        <v>1</v>
      </c>
      <c r="D141" s="26"/>
      <c r="E141" s="37"/>
      <c r="F141" s="3">
        <v>-3.61297209993921</v>
      </c>
      <c r="G141" s="3">
        <v>-28.2003710575139</v>
      </c>
      <c r="H141" s="3">
        <v>5.15267175572519</v>
      </c>
      <c r="I141" s="3">
        <v>62.5925925925926</v>
      </c>
      <c r="J141" s="3">
        <v>42.4670433145009</v>
      </c>
      <c r="K141" s="3">
        <v>-100.185013876041</v>
      </c>
      <c r="L141" s="3"/>
      <c r="M141" s="3">
        <v>-8.82352941176471</v>
      </c>
      <c r="N141" s="3">
        <v>8.02238805970149</v>
      </c>
      <c r="O141" s="3">
        <v>46.8779123951538</v>
      </c>
      <c r="P141" s="3">
        <v>-18.8034188034188</v>
      </c>
      <c r="Q141" s="3"/>
      <c r="R141" s="3">
        <v>1.41234519794327</v>
      </c>
      <c r="S141" s="24">
        <v>-6.54270551725079</v>
      </c>
      <c r="T141" s="7">
        <v>-33.3268969752276</v>
      </c>
      <c r="U141" s="7">
        <v>0.190783930688483</v>
      </c>
      <c r="V141" s="7">
        <v>58.0903741562114</v>
      </c>
      <c r="W141" s="7">
        <v>37.8491847746915</v>
      </c>
      <c r="X141" s="7">
        <v>-105.811251199184</v>
      </c>
      <c r="Y141" s="21"/>
      <c r="Z141" s="7">
        <v>-13.6175412336676</v>
      </c>
      <c r="AA141" s="7">
        <v>4.34071292083754</v>
      </c>
      <c r="AB141" s="7">
        <v>42.4645549594716</v>
      </c>
      <c r="AC141" s="21">
        <v>-23.7049109487471</v>
      </c>
      <c r="AD141" s="21"/>
      <c r="AE141" s="21"/>
      <c r="AF141" s="24">
        <v>-0.683238682627622</v>
      </c>
      <c r="AG141" s="7">
        <v>-23.0738451398002</v>
      </c>
      <c r="AH141" s="7">
        <v>10.1145595807619</v>
      </c>
      <c r="AI141" s="7">
        <v>67.0948110289738</v>
      </c>
      <c r="AJ141" s="7">
        <v>47.0849018543104</v>
      </c>
      <c r="AK141" s="7">
        <v>-94.5587765528973</v>
      </c>
      <c r="AL141" s="21"/>
      <c r="AM141" s="7">
        <v>-4.02951758986177</v>
      </c>
      <c r="AN141" s="7">
        <v>11.7040631985654</v>
      </c>
      <c r="AO141" s="7">
        <v>51.2912698308359</v>
      </c>
      <c r="AP141" s="21">
        <v>-13.9019266580905</v>
      </c>
      <c r="AQ141" s="21"/>
      <c r="AR141" s="21"/>
    </row>
    <row r="142" spans="1:44" s="4" customFormat="1" ht="12" customHeight="1">
      <c r="A142" s="32" t="s">
        <v>228</v>
      </c>
      <c r="B142" s="3">
        <v>2005</v>
      </c>
      <c r="C142" s="3">
        <v>2</v>
      </c>
      <c r="D142" s="26"/>
      <c r="E142" s="37"/>
      <c r="F142" s="3">
        <v>-6.02802789538578</v>
      </c>
      <c r="G142" s="3">
        <v>-24.0339302544769</v>
      </c>
      <c r="H142" s="3">
        <v>2.15264187866928</v>
      </c>
      <c r="I142" s="3">
        <v>51.1049723756906</v>
      </c>
      <c r="J142" s="3">
        <v>30.2504816955684</v>
      </c>
      <c r="K142" s="3">
        <v>-100.46685340803</v>
      </c>
      <c r="L142" s="3"/>
      <c r="M142" s="3">
        <v>-9.42698706099815</v>
      </c>
      <c r="N142" s="3">
        <v>5.10879848628193</v>
      </c>
      <c r="O142" s="3">
        <v>43.2179607109448</v>
      </c>
      <c r="P142" s="3">
        <v>-21.9465648854962</v>
      </c>
      <c r="Q142" s="3"/>
      <c r="R142" s="3">
        <v>-1.54446452729447</v>
      </c>
      <c r="S142" s="24">
        <v>-9.02881146801226</v>
      </c>
      <c r="T142" s="7">
        <v>-29.6205673697508</v>
      </c>
      <c r="U142" s="7">
        <v>-3.00135167649201</v>
      </c>
      <c r="V142" s="7">
        <v>46.0512772612283</v>
      </c>
      <c r="W142" s="7">
        <v>25.2700770136663</v>
      </c>
      <c r="X142" s="7">
        <v>-106.322870141782</v>
      </c>
      <c r="Y142" s="21"/>
      <c r="Z142" s="7">
        <v>-14.3248357040339</v>
      </c>
      <c r="AA142" s="7">
        <v>1.11588196644659</v>
      </c>
      <c r="AB142" s="7">
        <v>38.5328886615116</v>
      </c>
      <c r="AC142" s="21">
        <v>-26.9376678642218</v>
      </c>
      <c r="AD142" s="21"/>
      <c r="AE142" s="21"/>
      <c r="AF142" s="24">
        <v>-3.0272443227593</v>
      </c>
      <c r="AG142" s="7">
        <v>-18.447293139203</v>
      </c>
      <c r="AH142" s="7">
        <v>7.30663543383056</v>
      </c>
      <c r="AI142" s="7">
        <v>56.1586674901529</v>
      </c>
      <c r="AJ142" s="7">
        <v>35.2308863774705</v>
      </c>
      <c r="AK142" s="7">
        <v>-94.6108366742781</v>
      </c>
      <c r="AL142" s="21"/>
      <c r="AM142" s="7">
        <v>-4.52913841796238</v>
      </c>
      <c r="AN142" s="7">
        <v>9.10171500611727</v>
      </c>
      <c r="AO142" s="7">
        <v>47.903032760378</v>
      </c>
      <c r="AP142" s="21">
        <v>-16.9554619067706</v>
      </c>
      <c r="AQ142" s="21"/>
      <c r="AR142" s="21"/>
    </row>
    <row r="143" spans="1:44" s="4" customFormat="1" ht="12" customHeight="1">
      <c r="A143" s="32" t="s">
        <v>229</v>
      </c>
      <c r="B143" s="3">
        <v>2005</v>
      </c>
      <c r="C143" s="3">
        <v>3</v>
      </c>
      <c r="D143" s="26"/>
      <c r="E143" s="37"/>
      <c r="F143" s="3">
        <v>-10.1453005579286</v>
      </c>
      <c r="G143" s="3">
        <v>-35.311004784689</v>
      </c>
      <c r="H143" s="3">
        <v>-12.4626121635095</v>
      </c>
      <c r="I143" s="3">
        <v>59.6654275092937</v>
      </c>
      <c r="J143" s="3">
        <v>47.8942213516161</v>
      </c>
      <c r="K143" s="3">
        <v>-104.882629107981</v>
      </c>
      <c r="L143" s="3"/>
      <c r="M143" s="3">
        <v>-12.2920517560074</v>
      </c>
      <c r="N143" s="3">
        <v>1.99619771863118</v>
      </c>
      <c r="O143" s="3">
        <v>38.5192127460169</v>
      </c>
      <c r="P143" s="3">
        <v>-17.8227360308285</v>
      </c>
      <c r="Q143" s="3"/>
      <c r="R143" s="3">
        <v>-10.4083919322092</v>
      </c>
      <c r="S143" s="24">
        <v>-13.1956318548469</v>
      </c>
      <c r="T143" s="7">
        <v>-40.8861326019699</v>
      </c>
      <c r="U143" s="7">
        <v>-17.8291082426462</v>
      </c>
      <c r="V143" s="7">
        <v>54.579151491438</v>
      </c>
      <c r="W143" s="7">
        <v>43.1708942663109</v>
      </c>
      <c r="X143" s="7">
        <v>-110.416960570459</v>
      </c>
      <c r="Y143" s="21"/>
      <c r="Z143" s="7">
        <v>-16.8863309194875</v>
      </c>
      <c r="AA143" s="7">
        <v>-1.8985484507891</v>
      </c>
      <c r="AB143" s="7">
        <v>33.8097198094147</v>
      </c>
      <c r="AC143" s="21">
        <v>-22.7780485924421</v>
      </c>
      <c r="AD143" s="21"/>
      <c r="AE143" s="21"/>
      <c r="AF143" s="24">
        <v>-7.09496926101019</v>
      </c>
      <c r="AG143" s="7">
        <v>-29.7358769674081</v>
      </c>
      <c r="AH143" s="7">
        <v>-7.0961160843727</v>
      </c>
      <c r="AI143" s="7">
        <v>64.7517035271493</v>
      </c>
      <c r="AJ143" s="7">
        <v>52.6175484369212</v>
      </c>
      <c r="AK143" s="7">
        <v>-99.3482976455031</v>
      </c>
      <c r="AL143" s="21"/>
      <c r="AM143" s="7">
        <v>-7.69777259252729</v>
      </c>
      <c r="AN143" s="7">
        <v>5.89094388805146</v>
      </c>
      <c r="AO143" s="7">
        <v>43.228705682619</v>
      </c>
      <c r="AP143" s="21">
        <v>-12.867423469215</v>
      </c>
      <c r="AQ143" s="21"/>
      <c r="AR143" s="21"/>
    </row>
    <row r="144" spans="1:44" s="4" customFormat="1" ht="12" customHeight="1">
      <c r="A144" s="32" t="s">
        <v>230</v>
      </c>
      <c r="B144" s="3">
        <v>2005</v>
      </c>
      <c r="C144" s="3">
        <v>4</v>
      </c>
      <c r="D144" s="26"/>
      <c r="E144" s="37"/>
      <c r="F144" s="3">
        <v>-10.8655576021363</v>
      </c>
      <c r="G144" s="3">
        <v>-33.0516431924883</v>
      </c>
      <c r="H144" s="3">
        <v>-11.9140625</v>
      </c>
      <c r="I144" s="3">
        <v>62.3255813953488</v>
      </c>
      <c r="J144" s="3">
        <v>51.0516252390057</v>
      </c>
      <c r="K144" s="3">
        <v>-100.465549348231</v>
      </c>
      <c r="L144" s="3"/>
      <c r="M144" s="3">
        <v>-14.3646408839779</v>
      </c>
      <c r="N144" s="3">
        <v>2.83553875236295</v>
      </c>
      <c r="O144" s="3">
        <v>47.33395696913</v>
      </c>
      <c r="P144" s="3">
        <v>-20.0190657769304</v>
      </c>
      <c r="Q144" s="3"/>
      <c r="R144" s="3">
        <v>-9.7144465835886</v>
      </c>
      <c r="S144" s="24">
        <v>-13.9537712293834</v>
      </c>
      <c r="T144" s="7">
        <v>-38.5063720148802</v>
      </c>
      <c r="U144" s="7">
        <v>-17.2742259470134</v>
      </c>
      <c r="V144" s="7">
        <v>57.409227040956</v>
      </c>
      <c r="W144" s="7">
        <v>46.1652159171462</v>
      </c>
      <c r="X144" s="7">
        <v>-106.224727724955</v>
      </c>
      <c r="Y144" s="21"/>
      <c r="Z144" s="7">
        <v>-18.8880378098142</v>
      </c>
      <c r="AA144" s="7">
        <v>-1.346599020262</v>
      </c>
      <c r="AB144" s="7">
        <v>42.779415368851</v>
      </c>
      <c r="AC144" s="21">
        <v>-24.9078742751776</v>
      </c>
      <c r="AD144" s="21"/>
      <c r="AE144" s="21"/>
      <c r="AF144" s="24">
        <v>-7.77734397488929</v>
      </c>
      <c r="AG144" s="7">
        <v>-27.5969143700963</v>
      </c>
      <c r="AH144" s="7">
        <v>-6.5538990529866</v>
      </c>
      <c r="AI144" s="7">
        <v>67.2419357497417</v>
      </c>
      <c r="AJ144" s="7">
        <v>55.9380345608652</v>
      </c>
      <c r="AK144" s="7">
        <v>-94.7063709715071</v>
      </c>
      <c r="AL144" s="21"/>
      <c r="AM144" s="7">
        <v>-9.84124395814161</v>
      </c>
      <c r="AN144" s="7">
        <v>7.0176765249879</v>
      </c>
      <c r="AO144" s="7">
        <v>51.8884985694091</v>
      </c>
      <c r="AP144" s="21">
        <v>-15.1302572786832</v>
      </c>
      <c r="AQ144" s="21"/>
      <c r="AR144" s="21"/>
    </row>
    <row r="145" spans="1:44" s="4" customFormat="1" ht="12" customHeight="1">
      <c r="A145" s="32" t="s">
        <v>231</v>
      </c>
      <c r="B145" s="3">
        <v>2006</v>
      </c>
      <c r="C145" s="3">
        <v>1</v>
      </c>
      <c r="D145" s="26"/>
      <c r="E145" s="37"/>
      <c r="F145" s="3">
        <v>4.72749277722345</v>
      </c>
      <c r="G145" s="3">
        <v>0</v>
      </c>
      <c r="H145" s="3">
        <v>24.5245245245245</v>
      </c>
      <c r="I145" s="3">
        <v>51.8038852913969</v>
      </c>
      <c r="J145" s="3">
        <v>40.2697495183044</v>
      </c>
      <c r="K145" s="3">
        <v>-88.0037488284911</v>
      </c>
      <c r="L145" s="3"/>
      <c r="M145" s="3">
        <v>-1.6728624535316</v>
      </c>
      <c r="N145" s="3">
        <v>7.42857142857143</v>
      </c>
      <c r="O145" s="3">
        <v>47.7851083883129</v>
      </c>
      <c r="P145" s="3">
        <v>-11.3702623906706</v>
      </c>
      <c r="Q145" s="3"/>
      <c r="R145" s="3">
        <v>10.8013632667779</v>
      </c>
      <c r="S145" s="24">
        <v>1.53089005618514</v>
      </c>
      <c r="T145" s="7">
        <v>-5.60975996937927</v>
      </c>
      <c r="U145" s="7">
        <v>19.2176176262144</v>
      </c>
      <c r="V145" s="7">
        <v>46.8763518021751</v>
      </c>
      <c r="W145" s="7">
        <v>35.6204564255364</v>
      </c>
      <c r="X145" s="7">
        <v>-93.8461924721954</v>
      </c>
      <c r="Y145" s="21"/>
      <c r="Z145" s="7">
        <v>-6.6427237553988</v>
      </c>
      <c r="AA145" s="7">
        <v>3.5013458032514</v>
      </c>
      <c r="AB145" s="7">
        <v>43.0704992395774</v>
      </c>
      <c r="AC145" s="21">
        <v>-16.4826833938475</v>
      </c>
      <c r="AD145" s="21"/>
      <c r="AE145" s="21"/>
      <c r="AF145" s="24">
        <v>7.92409549826176</v>
      </c>
      <c r="AG145" s="7">
        <v>5.60975996937927</v>
      </c>
      <c r="AH145" s="7">
        <v>29.8314314228347</v>
      </c>
      <c r="AI145" s="7">
        <v>56.7314187806186</v>
      </c>
      <c r="AJ145" s="7">
        <v>44.9190426110725</v>
      </c>
      <c r="AK145" s="7">
        <v>-82.1613051847868</v>
      </c>
      <c r="AL145" s="21"/>
      <c r="AM145" s="7">
        <v>3.2969988483356</v>
      </c>
      <c r="AN145" s="7">
        <v>11.3557970538915</v>
      </c>
      <c r="AO145" s="7">
        <v>52.4997175370484</v>
      </c>
      <c r="AP145" s="21">
        <v>-6.25784138749363</v>
      </c>
      <c r="AQ145" s="21"/>
      <c r="AR145" s="21"/>
    </row>
    <row r="146" spans="1:44" s="4" customFormat="1" ht="12" customHeight="1">
      <c r="A146" s="32" t="s">
        <v>232</v>
      </c>
      <c r="B146" s="3">
        <v>2006</v>
      </c>
      <c r="C146" s="3">
        <v>2</v>
      </c>
      <c r="D146" s="26"/>
      <c r="E146" s="37"/>
      <c r="F146" s="3">
        <v>3.02263073207533</v>
      </c>
      <c r="G146" s="3">
        <v>15.4658981748319</v>
      </c>
      <c r="H146" s="3">
        <v>18.9620758483034</v>
      </c>
      <c r="I146" s="3">
        <v>51.6339869281046</v>
      </c>
      <c r="J146" s="3">
        <v>44.1994247363375</v>
      </c>
      <c r="K146" s="3">
        <v>-71.5630885122411</v>
      </c>
      <c r="L146" s="3"/>
      <c r="M146" s="3">
        <v>-1.66512488436633</v>
      </c>
      <c r="N146" s="3">
        <v>6.84410646387833</v>
      </c>
      <c r="O146" s="3">
        <v>41.2921348314607</v>
      </c>
      <c r="P146" s="3">
        <v>-12.0505344995141</v>
      </c>
      <c r="Q146" s="3"/>
      <c r="R146" s="3">
        <v>7.72790644632079</v>
      </c>
      <c r="S146" s="24">
        <v>-0.0708072087783491</v>
      </c>
      <c r="T146" s="7">
        <v>9.69024586532339</v>
      </c>
      <c r="U146" s="7">
        <v>13.6672409501547</v>
      </c>
      <c r="V146" s="7">
        <v>46.8403869562707</v>
      </c>
      <c r="W146" s="7">
        <v>39.6823371467426</v>
      </c>
      <c r="X146" s="7">
        <v>-77.9596790766084</v>
      </c>
      <c r="Y146" s="21"/>
      <c r="Z146" s="7">
        <v>-6.25308481399294</v>
      </c>
      <c r="AA146" s="7">
        <v>3.04651109085467</v>
      </c>
      <c r="AB146" s="7">
        <v>36.3897990337316</v>
      </c>
      <c r="AC146" s="21">
        <v>-17.0819024396599</v>
      </c>
      <c r="AD146" s="21"/>
      <c r="AE146" s="21"/>
      <c r="AF146" s="24">
        <v>6.116068672929</v>
      </c>
      <c r="AG146" s="7">
        <v>21.2415504843404</v>
      </c>
      <c r="AH146" s="7">
        <v>24.256910746452</v>
      </c>
      <c r="AI146" s="7">
        <v>56.4275868999384</v>
      </c>
      <c r="AJ146" s="7">
        <v>48.7165123259324</v>
      </c>
      <c r="AK146" s="7">
        <v>-65.1664979478737</v>
      </c>
      <c r="AL146" s="21"/>
      <c r="AM146" s="7">
        <v>2.92283504526029</v>
      </c>
      <c r="AN146" s="7">
        <v>10.641701836902</v>
      </c>
      <c r="AO146" s="7">
        <v>46.1944706291897</v>
      </c>
      <c r="AP146" s="21">
        <v>-7.0191665593683</v>
      </c>
      <c r="AQ146" s="21"/>
      <c r="AR146" s="21"/>
    </row>
    <row r="147" spans="1:44" s="4" customFormat="1" ht="12" customHeight="1">
      <c r="A147" s="32" t="s">
        <v>233</v>
      </c>
      <c r="B147" s="3">
        <v>2006</v>
      </c>
      <c r="C147" s="3">
        <v>3</v>
      </c>
      <c r="D147" s="26"/>
      <c r="E147" s="37"/>
      <c r="F147" s="3">
        <v>3.1647131100281</v>
      </c>
      <c r="G147" s="3">
        <v>34.3183984747378</v>
      </c>
      <c r="H147" s="3">
        <v>24.8995983935743</v>
      </c>
      <c r="I147" s="3">
        <v>62.5468164794007</v>
      </c>
      <c r="J147" s="3">
        <v>51.0284035259549</v>
      </c>
      <c r="K147" s="3">
        <v>-47.0701248799231</v>
      </c>
      <c r="L147" s="3"/>
      <c r="M147" s="3">
        <v>-6.93533270852858</v>
      </c>
      <c r="N147" s="3">
        <v>9.59843290891283</v>
      </c>
      <c r="O147" s="3">
        <v>40.3791469194313</v>
      </c>
      <c r="P147" s="3">
        <v>-14.9038461538462</v>
      </c>
      <c r="Q147" s="3"/>
      <c r="R147" s="3">
        <v>12.0738309414735</v>
      </c>
      <c r="S147" s="24">
        <v>0.0104719515671978</v>
      </c>
      <c r="T147" s="7">
        <v>28.7089728356754</v>
      </c>
      <c r="U147" s="7">
        <v>19.564572367021</v>
      </c>
      <c r="V147" s="7">
        <v>57.6331968653224</v>
      </c>
      <c r="W147" s="7">
        <v>46.2726027462022</v>
      </c>
      <c r="X147" s="7">
        <v>-53.8915388304862</v>
      </c>
      <c r="Y147" s="21"/>
      <c r="Z147" s="7">
        <v>-11.6094869982271</v>
      </c>
      <c r="AA147" s="7">
        <v>5.38794837009711</v>
      </c>
      <c r="AB147" s="7">
        <v>35.6550293524962</v>
      </c>
      <c r="AC147" s="21">
        <v>-19.94880371775</v>
      </c>
      <c r="AD147" s="21"/>
      <c r="AE147" s="21"/>
      <c r="AF147" s="24">
        <v>6.318954268489</v>
      </c>
      <c r="AG147" s="7">
        <v>39.9278241138003</v>
      </c>
      <c r="AH147" s="7">
        <v>30.2346244201276</v>
      </c>
      <c r="AI147" s="7">
        <v>67.460436093479</v>
      </c>
      <c r="AJ147" s="7">
        <v>55.7842043057077</v>
      </c>
      <c r="AK147" s="7">
        <v>-40.2487109293601</v>
      </c>
      <c r="AL147" s="21"/>
      <c r="AM147" s="7">
        <v>-2.26117841883005</v>
      </c>
      <c r="AN147" s="7">
        <v>13.8089174477286</v>
      </c>
      <c r="AO147" s="7">
        <v>45.1032644863663</v>
      </c>
      <c r="AP147" s="21">
        <v>-9.85888858994226</v>
      </c>
      <c r="AQ147" s="21"/>
      <c r="AR147" s="21"/>
    </row>
    <row r="148" spans="1:44" s="4" customFormat="1" ht="12" customHeight="1">
      <c r="A148" s="32" t="s">
        <v>234</v>
      </c>
      <c r="B148" s="3">
        <v>2006</v>
      </c>
      <c r="C148" s="3">
        <v>4</v>
      </c>
      <c r="D148" s="26"/>
      <c r="E148" s="37"/>
      <c r="F148" s="3">
        <v>1.61282864503506</v>
      </c>
      <c r="G148" s="3">
        <v>41.0628019323672</v>
      </c>
      <c r="H148" s="3">
        <v>19.4672131147541</v>
      </c>
      <c r="I148" s="3">
        <v>58.4888059701493</v>
      </c>
      <c r="J148" s="3">
        <v>54.9655850540806</v>
      </c>
      <c r="K148" s="3">
        <v>-45.0757575757576</v>
      </c>
      <c r="L148" s="3"/>
      <c r="M148" s="3">
        <v>-8.04066543438078</v>
      </c>
      <c r="N148" s="3">
        <v>4.64015151515152</v>
      </c>
      <c r="O148" s="3">
        <v>39.6471680594243</v>
      </c>
      <c r="P148" s="3">
        <v>-9.61538461538461</v>
      </c>
      <c r="Q148" s="3"/>
      <c r="R148" s="3">
        <v>6.87849760518273</v>
      </c>
      <c r="S148" s="24">
        <v>-1.42484471392514</v>
      </c>
      <c r="T148" s="7">
        <v>35.3083385023822</v>
      </c>
      <c r="U148" s="7">
        <v>14.3881517277248</v>
      </c>
      <c r="V148" s="7">
        <v>53.8314048566064</v>
      </c>
      <c r="W148" s="7">
        <v>50.6984873756069</v>
      </c>
      <c r="X148" s="7">
        <v>-51.8769241305857</v>
      </c>
      <c r="Y148" s="21"/>
      <c r="Z148" s="7">
        <v>-12.6682560415322</v>
      </c>
      <c r="AA148" s="7">
        <v>0.732952291226436</v>
      </c>
      <c r="AB148" s="7">
        <v>34.8379053951719</v>
      </c>
      <c r="AC148" s="21">
        <v>-14.4754421610907</v>
      </c>
      <c r="AD148" s="21"/>
      <c r="AE148" s="21"/>
      <c r="AF148" s="24">
        <v>4.65050200399526</v>
      </c>
      <c r="AG148" s="7">
        <v>46.8172653623521</v>
      </c>
      <c r="AH148" s="7">
        <v>24.5462745017834</v>
      </c>
      <c r="AI148" s="7">
        <v>63.1462070836921</v>
      </c>
      <c r="AJ148" s="7">
        <v>59.2326827325543</v>
      </c>
      <c r="AK148" s="7">
        <v>-38.2745910209294</v>
      </c>
      <c r="AL148" s="21"/>
      <c r="AM148" s="7">
        <v>-3.41307482722934</v>
      </c>
      <c r="AN148" s="7">
        <v>8.5473507390766</v>
      </c>
      <c r="AO148" s="7">
        <v>44.4564307236767</v>
      </c>
      <c r="AP148" s="21">
        <v>-4.75532706967852</v>
      </c>
      <c r="AQ148" s="21"/>
      <c r="AR148" s="21"/>
    </row>
    <row r="149" spans="1:44" s="4" customFormat="1" ht="12" customHeight="1">
      <c r="A149" s="32" t="s">
        <v>235</v>
      </c>
      <c r="B149" s="3">
        <v>2007</v>
      </c>
      <c r="C149" s="3">
        <v>1</v>
      </c>
      <c r="D149" s="26"/>
      <c r="E149" s="37"/>
      <c r="F149" s="3">
        <v>6.68936254194297</v>
      </c>
      <c r="G149" s="3">
        <v>43.5653002859867</v>
      </c>
      <c r="H149" s="3">
        <v>25.5744255744256</v>
      </c>
      <c r="I149" s="3">
        <v>51.8105849582173</v>
      </c>
      <c r="J149" s="3">
        <v>41.1992263056093</v>
      </c>
      <c r="K149" s="3">
        <v>-38.9585342333655</v>
      </c>
      <c r="L149" s="3"/>
      <c r="M149" s="3">
        <v>0.375234521575985</v>
      </c>
      <c r="N149" s="3">
        <v>8.22966507177033</v>
      </c>
      <c r="O149" s="3">
        <v>41.9415645617342</v>
      </c>
      <c r="P149" s="3">
        <v>-7.421875</v>
      </c>
      <c r="Q149" s="3"/>
      <c r="R149" s="3">
        <v>11.7268606133279</v>
      </c>
      <c r="S149" s="24">
        <v>3.73116602552196</v>
      </c>
      <c r="T149" s="7">
        <v>37.6306131930854</v>
      </c>
      <c r="U149" s="7">
        <v>20.6241485218796</v>
      </c>
      <c r="V149" s="7">
        <v>47.0596096428588</v>
      </c>
      <c r="W149" s="7">
        <v>36.6934018679817</v>
      </c>
      <c r="X149" s="7">
        <v>-45.751882996775</v>
      </c>
      <c r="Y149" s="21"/>
      <c r="Z149" s="7">
        <v>-4.15304887578858</v>
      </c>
      <c r="AA149" s="7">
        <v>4.61565582906547</v>
      </c>
      <c r="AB149" s="7">
        <v>37.1492381230468</v>
      </c>
      <c r="AC149" s="21">
        <v>-12.4315596264447</v>
      </c>
      <c r="AD149" s="21"/>
      <c r="AE149" s="21"/>
      <c r="AF149" s="24">
        <v>9.64755905836398</v>
      </c>
      <c r="AG149" s="7">
        <v>49.4999873788879</v>
      </c>
      <c r="AH149" s="7">
        <v>30.5247026269715</v>
      </c>
      <c r="AI149" s="7">
        <v>56.5615602735758</v>
      </c>
      <c r="AJ149" s="7">
        <v>45.7050507432369</v>
      </c>
      <c r="AK149" s="7">
        <v>-32.1651854699559</v>
      </c>
      <c r="AL149" s="21"/>
      <c r="AM149" s="7">
        <v>4.90351791894055</v>
      </c>
      <c r="AN149" s="7">
        <v>11.8436743144752</v>
      </c>
      <c r="AO149" s="7">
        <v>46.7338910004216</v>
      </c>
      <c r="AP149" s="21">
        <v>-2.4121903735553</v>
      </c>
      <c r="AQ149" s="21"/>
      <c r="AR149" s="21"/>
    </row>
    <row r="150" spans="1:44" s="4" customFormat="1" ht="12" customHeight="1">
      <c r="A150" s="32" t="s">
        <v>236</v>
      </c>
      <c r="B150" s="3">
        <v>2007</v>
      </c>
      <c r="C150" s="3">
        <v>2</v>
      </c>
      <c r="D150" s="26"/>
      <c r="E150" s="3"/>
      <c r="F150" s="3">
        <v>7.12499668222193</v>
      </c>
      <c r="G150" s="3">
        <v>48.1086323957323</v>
      </c>
      <c r="H150" s="3">
        <v>30.6748466257669</v>
      </c>
      <c r="I150" s="3">
        <v>50.8379888268156</v>
      </c>
      <c r="J150" s="3">
        <v>42.6484907497566</v>
      </c>
      <c r="K150" s="3">
        <v>-27.0813397129187</v>
      </c>
      <c r="L150" s="3">
        <v>-7.61523046092184</v>
      </c>
      <c r="M150" s="3">
        <v>1.1090573012939</v>
      </c>
      <c r="N150" s="3">
        <v>10.9744560075686</v>
      </c>
      <c r="O150" s="3">
        <v>43.9622641509434</v>
      </c>
      <c r="P150" s="3">
        <v>-14.2583732057416</v>
      </c>
      <c r="Q150" s="3">
        <v>13.3333333333333</v>
      </c>
      <c r="R150" s="3">
        <v>15.6494666068977</v>
      </c>
      <c r="S150" s="24">
        <v>4.15855174295743</v>
      </c>
      <c r="T150" s="7">
        <v>42.3541122242143</v>
      </c>
      <c r="U150" s="7">
        <v>25.6903078722449</v>
      </c>
      <c r="V150" s="7">
        <v>46.4773191915787</v>
      </c>
      <c r="W150" s="7">
        <v>38.3061263674521</v>
      </c>
      <c r="X150" s="7">
        <v>-33.9050801278614</v>
      </c>
      <c r="Y150" s="21">
        <v>-15.1280116220938</v>
      </c>
      <c r="Z150" s="7">
        <v>-3.30740124847692</v>
      </c>
      <c r="AA150" s="7">
        <v>7.42882610370349</v>
      </c>
      <c r="AB150" s="7">
        <v>39.5026838114348</v>
      </c>
      <c r="AC150" s="21">
        <v>-19.4646103078766</v>
      </c>
      <c r="AD150" s="21">
        <v>1.02182110561194</v>
      </c>
      <c r="AE150" s="21"/>
      <c r="AF150" s="24">
        <v>10.0914416214864</v>
      </c>
      <c r="AG150" s="7">
        <v>53.8631525672503</v>
      </c>
      <c r="AH150" s="7">
        <v>35.6593853792889</v>
      </c>
      <c r="AI150" s="7">
        <v>55.1986584620526</v>
      </c>
      <c r="AJ150" s="7">
        <v>46.9908551320611</v>
      </c>
      <c r="AK150" s="7">
        <v>-20.2575992979759</v>
      </c>
      <c r="AL150" s="21">
        <v>-0.102449299749914</v>
      </c>
      <c r="AM150" s="7">
        <v>5.52551585106472</v>
      </c>
      <c r="AN150" s="7">
        <v>14.5200859114337</v>
      </c>
      <c r="AO150" s="7">
        <v>48.421844490452</v>
      </c>
      <c r="AP150" s="21">
        <v>-9.05213610360668</v>
      </c>
      <c r="AQ150" s="21">
        <v>25.6448455610547</v>
      </c>
      <c r="AR150" s="21"/>
    </row>
    <row r="151" spans="1:44" s="4" customFormat="1" ht="12" customHeight="1">
      <c r="A151" s="32" t="s">
        <v>237</v>
      </c>
      <c r="B151" s="3">
        <v>2007</v>
      </c>
      <c r="C151" s="3">
        <v>3</v>
      </c>
      <c r="D151" s="26"/>
      <c r="E151" s="3"/>
      <c r="F151" s="3">
        <v>1.51066871970192</v>
      </c>
      <c r="G151" s="3">
        <v>43.4905660377358</v>
      </c>
      <c r="H151" s="3">
        <v>22.0372184133203</v>
      </c>
      <c r="I151" s="3">
        <v>62.956204379562</v>
      </c>
      <c r="J151" s="3">
        <v>58.1261950286807</v>
      </c>
      <c r="K151" s="3">
        <v>-29.8076923076923</v>
      </c>
      <c r="L151" s="3">
        <v>3.32681017612524</v>
      </c>
      <c r="M151" s="3">
        <v>-4.15162454873646</v>
      </c>
      <c r="N151" s="3">
        <v>4.82374768089054</v>
      </c>
      <c r="O151" s="3">
        <v>34.9862258953168</v>
      </c>
      <c r="P151" s="3">
        <v>-16.6666666666667</v>
      </c>
      <c r="Q151" s="3">
        <v>9.05730129390018</v>
      </c>
      <c r="R151" s="3">
        <v>8.14786430299644</v>
      </c>
      <c r="S151" s="24">
        <v>-1.33640841365686</v>
      </c>
      <c r="T151" s="7">
        <v>37.6860650206556</v>
      </c>
      <c r="U151" s="7">
        <v>17.2187158654122</v>
      </c>
      <c r="V151" s="7">
        <v>58.3612121735274</v>
      </c>
      <c r="W151" s="7">
        <v>53.8487825202146</v>
      </c>
      <c r="X151" s="7">
        <v>-36.7550062937169</v>
      </c>
      <c r="Y151" s="21">
        <v>-4.10249893544885</v>
      </c>
      <c r="Z151" s="7">
        <v>-8.42875365866839</v>
      </c>
      <c r="AA151" s="7">
        <v>1.1880087288918</v>
      </c>
      <c r="AB151" s="7">
        <v>30.0231666938638</v>
      </c>
      <c r="AC151" s="21">
        <v>-21.6224787774393</v>
      </c>
      <c r="AD151" s="21">
        <v>-3.54921276237093</v>
      </c>
      <c r="AE151" s="21"/>
      <c r="AF151" s="24">
        <v>4.3577458530607</v>
      </c>
      <c r="AG151" s="7">
        <v>49.2950670548161</v>
      </c>
      <c r="AH151" s="7">
        <v>26.8557209612283</v>
      </c>
      <c r="AI151" s="7">
        <v>67.5511965855967</v>
      </c>
      <c r="AJ151" s="7">
        <v>62.4036075371468</v>
      </c>
      <c r="AK151" s="7">
        <v>-22.8603783216677</v>
      </c>
      <c r="AL151" s="21">
        <v>10.7561192876993</v>
      </c>
      <c r="AM151" s="7">
        <v>0.125504561195469</v>
      </c>
      <c r="AN151" s="7">
        <v>8.45948663288928</v>
      </c>
      <c r="AO151" s="7">
        <v>39.9492850967698</v>
      </c>
      <c r="AP151" s="21">
        <v>-11.7108545558941</v>
      </c>
      <c r="AQ151" s="21">
        <v>21.6638153501713</v>
      </c>
      <c r="AR151" s="21"/>
    </row>
    <row r="152" spans="1:44" s="4" customFormat="1" ht="12" customHeight="1">
      <c r="A152" s="32" t="s">
        <v>238</v>
      </c>
      <c r="B152" s="3">
        <v>2007</v>
      </c>
      <c r="C152" s="3">
        <v>4</v>
      </c>
      <c r="D152" s="26"/>
      <c r="E152" s="3"/>
      <c r="F152" s="3">
        <v>1.20120900196488</v>
      </c>
      <c r="G152" s="3">
        <v>35.7142857142857</v>
      </c>
      <c r="H152" s="3">
        <v>11.7878192534381</v>
      </c>
      <c r="I152" s="3">
        <v>76.2167125803489</v>
      </c>
      <c r="J152" s="3">
        <v>84.0113528855251</v>
      </c>
      <c r="K152" s="3">
        <v>-13.776493256262</v>
      </c>
      <c r="L152" s="3">
        <v>11.6591928251121</v>
      </c>
      <c r="M152" s="3">
        <v>-3.37283500455788</v>
      </c>
      <c r="N152" s="3">
        <v>11.5384615384615</v>
      </c>
      <c r="O152" s="3">
        <v>45.7328385899814</v>
      </c>
      <c r="P152" s="3">
        <v>-15.1486097794823</v>
      </c>
      <c r="Q152" s="3">
        <v>47.9674796747967</v>
      </c>
      <c r="R152" s="3">
        <v>14.9086419103961</v>
      </c>
      <c r="S152" s="24">
        <v>-1.76988001575592</v>
      </c>
      <c r="T152" s="7">
        <v>29.6737073136711</v>
      </c>
      <c r="U152" s="7">
        <v>6.61956223469456</v>
      </c>
      <c r="V152" s="7">
        <v>71.9655113102966</v>
      </c>
      <c r="W152" s="7">
        <v>79.9384808931811</v>
      </c>
      <c r="X152" s="7">
        <v>-20.7824375058101</v>
      </c>
      <c r="Y152" s="21">
        <v>0.344889697216638</v>
      </c>
      <c r="Z152" s="7">
        <v>-7.90814308122462</v>
      </c>
      <c r="AA152" s="7">
        <v>7.34047192061448</v>
      </c>
      <c r="AB152" s="7">
        <v>40.970126568437</v>
      </c>
      <c r="AC152" s="21">
        <v>-20.2006670364341</v>
      </c>
      <c r="AD152" s="21">
        <v>29.2542322215473</v>
      </c>
      <c r="AE152" s="21"/>
      <c r="AF152" s="24">
        <v>4.17229801968568</v>
      </c>
      <c r="AG152" s="7">
        <v>41.7548641149004</v>
      </c>
      <c r="AH152" s="7">
        <v>16.9560762721817</v>
      </c>
      <c r="AI152" s="7">
        <v>80.4679138504013</v>
      </c>
      <c r="AJ152" s="7">
        <v>88.084224877869</v>
      </c>
      <c r="AK152" s="7">
        <v>-6.77054900671399</v>
      </c>
      <c r="AL152" s="21">
        <v>22.9734959530076</v>
      </c>
      <c r="AM152" s="7">
        <v>1.16247307210885</v>
      </c>
      <c r="AN152" s="7">
        <v>15.7364511563086</v>
      </c>
      <c r="AO152" s="7">
        <v>50.4955506115259</v>
      </c>
      <c r="AP152" s="21">
        <v>-10.0965525225304</v>
      </c>
      <c r="AQ152" s="21">
        <v>66.6807271280462</v>
      </c>
      <c r="AR152" s="21"/>
    </row>
    <row r="153" spans="1:44" s="4" customFormat="1" ht="12" customHeight="1">
      <c r="A153" s="32" t="s">
        <v>239</v>
      </c>
      <c r="B153" s="3">
        <v>2008</v>
      </c>
      <c r="C153" s="3">
        <v>1</v>
      </c>
      <c r="D153" s="26"/>
      <c r="E153" s="3"/>
      <c r="F153" s="3">
        <v>-1.02661643889206</v>
      </c>
      <c r="G153" s="3">
        <v>30.6742640075973</v>
      </c>
      <c r="H153" s="3">
        <v>-9.19080919080919</v>
      </c>
      <c r="I153" s="3">
        <v>91.9444444444444</v>
      </c>
      <c r="J153" s="3">
        <v>84.9236641221374</v>
      </c>
      <c r="K153" s="3">
        <v>-15.0239234449761</v>
      </c>
      <c r="L153" s="3">
        <v>12.5244618395303</v>
      </c>
      <c r="M153" s="3">
        <v>4.36397400185701</v>
      </c>
      <c r="N153" s="3">
        <v>7.15648854961832</v>
      </c>
      <c r="O153" s="3">
        <v>46.6480446927374</v>
      </c>
      <c r="P153" s="3">
        <v>-6.43611911623439</v>
      </c>
      <c r="Q153" s="3">
        <v>31.9702602230483</v>
      </c>
      <c r="R153" s="3">
        <v>4.35286943558178</v>
      </c>
      <c r="S153" s="24">
        <v>-4.12910754715108</v>
      </c>
      <c r="T153" s="7">
        <v>24.6229462123298</v>
      </c>
      <c r="U153" s="7">
        <v>-14.4017471035333</v>
      </c>
      <c r="V153" s="7">
        <v>87.6555305452642</v>
      </c>
      <c r="W153" s="7">
        <v>80.8836896257287</v>
      </c>
      <c r="X153" s="7">
        <v>-21.506429888425</v>
      </c>
      <c r="Y153" s="21">
        <v>5.32131601597847</v>
      </c>
      <c r="Z153" s="7">
        <v>-0.4564503670625</v>
      </c>
      <c r="AA153" s="7">
        <v>2.74590593093818</v>
      </c>
      <c r="AB153" s="7">
        <v>41.6702821241273</v>
      </c>
      <c r="AC153" s="21">
        <v>-11.436607392491</v>
      </c>
      <c r="AD153" s="21">
        <v>19.9699007644503</v>
      </c>
      <c r="AE153" s="21"/>
      <c r="AF153" s="24">
        <v>2.07587466936696</v>
      </c>
      <c r="AG153" s="7">
        <v>36.7255818028649</v>
      </c>
      <c r="AH153" s="7">
        <v>-3.97987127808508</v>
      </c>
      <c r="AI153" s="7">
        <v>96.2333583436247</v>
      </c>
      <c r="AJ153" s="7">
        <v>88.9636386185461</v>
      </c>
      <c r="AK153" s="7">
        <v>-8.54141700152717</v>
      </c>
      <c r="AL153" s="21">
        <v>19.7276076630822</v>
      </c>
      <c r="AM153" s="7">
        <v>9.18439837077652</v>
      </c>
      <c r="AN153" s="7">
        <v>11.5670711682985</v>
      </c>
      <c r="AO153" s="7">
        <v>51.6258072613476</v>
      </c>
      <c r="AP153" s="21">
        <v>-1.4356308399778</v>
      </c>
      <c r="AQ153" s="21">
        <v>43.9706196816463</v>
      </c>
      <c r="AR153" s="21"/>
    </row>
    <row r="154" spans="1:44" s="4" customFormat="1" ht="12" customHeight="1">
      <c r="A154" s="32" t="s">
        <v>240</v>
      </c>
      <c r="B154" s="3">
        <v>2008</v>
      </c>
      <c r="C154" s="3">
        <v>2</v>
      </c>
      <c r="D154" s="26"/>
      <c r="E154" s="3"/>
      <c r="F154" s="3">
        <v>-5.06516933867835</v>
      </c>
      <c r="G154" s="3">
        <v>2.36294896030246</v>
      </c>
      <c r="H154" s="3">
        <v>-19.3484698914116</v>
      </c>
      <c r="I154" s="3">
        <v>96.0295475530933</v>
      </c>
      <c r="J154" s="3">
        <v>79.6208530805687</v>
      </c>
      <c r="K154" s="3">
        <v>-27.3603082851638</v>
      </c>
      <c r="L154" s="3">
        <v>24.5948522402288</v>
      </c>
      <c r="M154" s="3">
        <v>-3.61111111111111</v>
      </c>
      <c r="N154" s="3">
        <v>7.23120837297812</v>
      </c>
      <c r="O154" s="3">
        <v>50.1883239171375</v>
      </c>
      <c r="P154" s="3">
        <v>-4.53230472516876</v>
      </c>
      <c r="Q154" s="3">
        <v>36.6317792578497</v>
      </c>
      <c r="R154" s="3">
        <v>-0.0200836252031644</v>
      </c>
      <c r="S154" s="24">
        <v>-8.22606484151477</v>
      </c>
      <c r="T154" s="7">
        <v>-3.87958086303766</v>
      </c>
      <c r="U154" s="7">
        <v>-24.7689836288215</v>
      </c>
      <c r="V154" s="7">
        <v>91.7859896888945</v>
      </c>
      <c r="W154" s="7">
        <v>75.5947812511948</v>
      </c>
      <c r="X154" s="7">
        <v>-33.975855914296</v>
      </c>
      <c r="Y154" s="21">
        <v>19.6754563591052</v>
      </c>
      <c r="Z154" s="7">
        <v>-8.81540105363726</v>
      </c>
      <c r="AA154" s="7">
        <v>2.65908313462478</v>
      </c>
      <c r="AB154" s="7">
        <v>45.2493151509229</v>
      </c>
      <c r="AC154" s="21">
        <v>-9.34918222612951</v>
      </c>
      <c r="AD154" s="21">
        <v>27.7974265424616</v>
      </c>
      <c r="AE154" s="21">
        <v>-3.68296708869203</v>
      </c>
      <c r="AF154" s="24">
        <v>-1.90427383584193</v>
      </c>
      <c r="AG154" s="7">
        <v>8.60547878364257</v>
      </c>
      <c r="AH154" s="7">
        <v>-13.9279561540018</v>
      </c>
      <c r="AI154" s="7">
        <v>100.273105417292</v>
      </c>
      <c r="AJ154" s="7">
        <v>83.6469249099426</v>
      </c>
      <c r="AK154" s="7">
        <v>-20.7447606560316</v>
      </c>
      <c r="AL154" s="21">
        <v>29.5142481213523</v>
      </c>
      <c r="AM154" s="7">
        <v>1.59317883141503</v>
      </c>
      <c r="AN154" s="7">
        <v>11.8033336113314</v>
      </c>
      <c r="AO154" s="7">
        <v>55.1273326833521</v>
      </c>
      <c r="AP154" s="21">
        <v>0.284572775792003</v>
      </c>
      <c r="AQ154" s="21">
        <v>45.4661319732377</v>
      </c>
      <c r="AR154" s="21">
        <v>3.6427998382857</v>
      </c>
    </row>
    <row r="155" spans="1:44" s="4" customFormat="1" ht="12" customHeight="1">
      <c r="A155" s="32" t="s">
        <v>241</v>
      </c>
      <c r="B155" s="3">
        <v>2008</v>
      </c>
      <c r="C155" s="3">
        <v>3</v>
      </c>
      <c r="D155" s="26"/>
      <c r="E155" s="3"/>
      <c r="F155" s="3">
        <v>-23.7567860178396</v>
      </c>
      <c r="G155" s="3">
        <v>-25.094696969697</v>
      </c>
      <c r="H155" s="3">
        <v>-45.0246305418719</v>
      </c>
      <c r="I155" s="3">
        <v>118.78453038674</v>
      </c>
      <c r="J155" s="3">
        <v>100.944287063267</v>
      </c>
      <c r="K155" s="3">
        <v>-21.0166177908113</v>
      </c>
      <c r="L155" s="3">
        <v>33.9494163424124</v>
      </c>
      <c r="M155" s="3">
        <v>-17.5438596491228</v>
      </c>
      <c r="N155" s="3">
        <v>-9.21177587844254</v>
      </c>
      <c r="O155" s="3">
        <v>43.1115276476101</v>
      </c>
      <c r="P155" s="3">
        <v>-23.2468780019212</v>
      </c>
      <c r="Q155" s="3">
        <v>19.8863636363636</v>
      </c>
      <c r="R155" s="3">
        <v>-17.0748647815908</v>
      </c>
      <c r="S155" s="24">
        <v>-26.8092492815051</v>
      </c>
      <c r="T155" s="7">
        <v>-31.2939267522559</v>
      </c>
      <c r="U155" s="7">
        <v>-50.1987392396699</v>
      </c>
      <c r="V155" s="7">
        <v>114.474884293074</v>
      </c>
      <c r="W155" s="7">
        <v>96.7221970006958</v>
      </c>
      <c r="X155" s="7">
        <v>-27.7059588042812</v>
      </c>
      <c r="Y155" s="21">
        <v>28.9659574351437</v>
      </c>
      <c r="Z155" s="7">
        <v>-22.2468364818892</v>
      </c>
      <c r="AA155" s="7">
        <v>-13.5234166603618</v>
      </c>
      <c r="AB155" s="7">
        <v>38.5292527163783</v>
      </c>
      <c r="AC155" s="21">
        <v>-28.0113706076139</v>
      </c>
      <c r="AD155" s="21">
        <v>10.7660868848626</v>
      </c>
      <c r="AE155" s="21">
        <v>-20.7756994894733</v>
      </c>
      <c r="AF155" s="24">
        <v>-20.7043227541741</v>
      </c>
      <c r="AG155" s="7">
        <v>-18.895467187138</v>
      </c>
      <c r="AH155" s="7">
        <v>-39.8505218440739</v>
      </c>
      <c r="AI155" s="7">
        <v>123.094176480406</v>
      </c>
      <c r="AJ155" s="7">
        <v>105.166377125839</v>
      </c>
      <c r="AK155" s="7">
        <v>-14.3272767773415</v>
      </c>
      <c r="AL155" s="21">
        <v>38.9328752496812</v>
      </c>
      <c r="AM155" s="7">
        <v>-12.8408828163564</v>
      </c>
      <c r="AN155" s="7">
        <v>-4.90013509652328</v>
      </c>
      <c r="AO155" s="7">
        <v>47.693802578842</v>
      </c>
      <c r="AP155" s="21">
        <v>-18.4823853962285</v>
      </c>
      <c r="AQ155" s="21">
        <v>29.0066403878647</v>
      </c>
      <c r="AR155" s="21">
        <v>-13.3740300737084</v>
      </c>
    </row>
    <row r="156" spans="1:44" s="4" customFormat="1" ht="12" customHeight="1">
      <c r="A156" s="32" t="s">
        <v>242</v>
      </c>
      <c r="B156" s="3">
        <v>2008</v>
      </c>
      <c r="C156" s="3">
        <v>4</v>
      </c>
      <c r="D156" s="26"/>
      <c r="E156" s="3"/>
      <c r="F156" s="3">
        <v>-27.235583621439</v>
      </c>
      <c r="G156" s="3">
        <v>-57.4108818011257</v>
      </c>
      <c r="H156" s="3">
        <v>-60.5058365758755</v>
      </c>
      <c r="I156" s="3">
        <v>110.147601476015</v>
      </c>
      <c r="J156" s="3">
        <v>75.2120640904807</v>
      </c>
      <c r="K156" s="3">
        <v>-60.8365019011407</v>
      </c>
      <c r="L156" s="3">
        <v>75.8587786259542</v>
      </c>
      <c r="M156" s="3">
        <v>-14.8698884758364</v>
      </c>
      <c r="N156" s="3">
        <v>-8.97803247373448</v>
      </c>
      <c r="O156" s="3">
        <v>36.9850187265918</v>
      </c>
      <c r="P156" s="3">
        <v>-24.5885769603098</v>
      </c>
      <c r="Q156" s="3">
        <v>3.96600566572238</v>
      </c>
      <c r="R156" s="3">
        <v>-35.3441605024604</v>
      </c>
      <c r="S156" s="24">
        <v>-30.4414963300986</v>
      </c>
      <c r="T156" s="7">
        <v>-63.1419155539483</v>
      </c>
      <c r="U156" s="7">
        <v>-66.2273639034672</v>
      </c>
      <c r="V156" s="7">
        <v>105.948501991949</v>
      </c>
      <c r="W156" s="7">
        <v>70.6034164531683</v>
      </c>
      <c r="X156" s="7">
        <v>-66.3239169385533</v>
      </c>
      <c r="Y156" s="21">
        <v>71.1328612903768</v>
      </c>
      <c r="Z156" s="7">
        <v>-19.7265578385028</v>
      </c>
      <c r="AA156" s="7">
        <v>-13.6172596252416</v>
      </c>
      <c r="AB156" s="7">
        <v>32.3078806300977</v>
      </c>
      <c r="AC156" s="21">
        <v>-29.2906489903892</v>
      </c>
      <c r="AD156" s="21">
        <v>-4.71978962674895</v>
      </c>
      <c r="AE156" s="21">
        <v>-39.0568723961889</v>
      </c>
      <c r="AF156" s="24">
        <v>-24.0296709127795</v>
      </c>
      <c r="AG156" s="7">
        <v>-51.6798480483031</v>
      </c>
      <c r="AH156" s="7">
        <v>-54.7843092482838</v>
      </c>
      <c r="AI156" s="7">
        <v>114.34670096008</v>
      </c>
      <c r="AJ156" s="7">
        <v>79.8207117277931</v>
      </c>
      <c r="AK156" s="7">
        <v>-55.3490868637281</v>
      </c>
      <c r="AL156" s="21">
        <v>80.5846959615316</v>
      </c>
      <c r="AM156" s="7">
        <v>-10.0132191131701</v>
      </c>
      <c r="AN156" s="7">
        <v>-4.33880532222737</v>
      </c>
      <c r="AO156" s="7">
        <v>41.6621568230858</v>
      </c>
      <c r="AP156" s="21">
        <v>-19.8865049302304</v>
      </c>
      <c r="AQ156" s="21">
        <v>12.6518009581937</v>
      </c>
      <c r="AR156" s="21">
        <v>-31.631448608732</v>
      </c>
    </row>
    <row r="157" spans="1:44" s="4" customFormat="1" ht="12" customHeight="1">
      <c r="A157" s="32" t="s">
        <v>243</v>
      </c>
      <c r="B157" s="3">
        <v>2009</v>
      </c>
      <c r="C157" s="3">
        <v>1</v>
      </c>
      <c r="D157" s="26"/>
      <c r="E157" s="3"/>
      <c r="F157" s="3">
        <v>-15.8387352807117</v>
      </c>
      <c r="G157" s="3">
        <v>-63.9850327408793</v>
      </c>
      <c r="H157" s="3">
        <v>-57.3515092502434</v>
      </c>
      <c r="I157" s="3">
        <v>35.1123595505618</v>
      </c>
      <c r="J157" s="3">
        <v>-6.96324951644101</v>
      </c>
      <c r="K157" s="3">
        <v>-99.1436726926736</v>
      </c>
      <c r="L157" s="3">
        <v>110.857142857143</v>
      </c>
      <c r="M157" s="3">
        <v>-6.97674418604651</v>
      </c>
      <c r="N157" s="3">
        <v>2.71580989330747</v>
      </c>
      <c r="O157" s="3">
        <v>40.3738317757009</v>
      </c>
      <c r="P157" s="3">
        <v>-1.74249757986447</v>
      </c>
      <c r="Q157" s="3">
        <v>14.4497607655502</v>
      </c>
      <c r="R157" s="3">
        <v>-37.7607703621321</v>
      </c>
      <c r="S157" s="24">
        <v>-18.7926082377527</v>
      </c>
      <c r="T157" s="7">
        <v>-69.5378128775796</v>
      </c>
      <c r="U157" s="7">
        <v>-63.0452383622569</v>
      </c>
      <c r="V157" s="7">
        <v>29.5091131958434</v>
      </c>
      <c r="W157" s="7">
        <v>-12.5085522418624</v>
      </c>
      <c r="X157" s="7">
        <v>-104.430522761713</v>
      </c>
      <c r="Y157" s="21">
        <v>106.126571573343</v>
      </c>
      <c r="Z157" s="7">
        <v>-11.7882581404817</v>
      </c>
      <c r="AA157" s="7">
        <v>-1.60986622361591</v>
      </c>
      <c r="AB157" s="7">
        <v>35.58233051295</v>
      </c>
      <c r="AC157" s="21">
        <v>-6.80669211442636</v>
      </c>
      <c r="AD157" s="21">
        <v>5.62587635971283</v>
      </c>
      <c r="AE157" s="21">
        <v>-41.3444449133481</v>
      </c>
      <c r="AF157" s="24">
        <v>-12.8848623236707</v>
      </c>
      <c r="AG157" s="7">
        <v>-58.4322526041791</v>
      </c>
      <c r="AH157" s="7">
        <v>-51.65778013823</v>
      </c>
      <c r="AI157" s="7">
        <v>40.7156059052802</v>
      </c>
      <c r="AJ157" s="7">
        <v>-1.41794679101961</v>
      </c>
      <c r="AK157" s="7">
        <v>-93.8568226236346</v>
      </c>
      <c r="AL157" s="21">
        <v>115.587714140943</v>
      </c>
      <c r="AM157" s="7">
        <v>-2.16523023161133</v>
      </c>
      <c r="AN157" s="7">
        <v>7.04148601023085</v>
      </c>
      <c r="AO157" s="7">
        <v>45.1653330384519</v>
      </c>
      <c r="AP157" s="21">
        <v>3.32169695469742</v>
      </c>
      <c r="AQ157" s="21">
        <v>23.2736451713876</v>
      </c>
      <c r="AR157" s="21">
        <v>-34.1770958109162</v>
      </c>
    </row>
    <row r="158" spans="1:44" s="4" customFormat="1" ht="12" customHeight="1">
      <c r="A158" s="32" t="s">
        <v>244</v>
      </c>
      <c r="B158" s="3">
        <v>2009</v>
      </c>
      <c r="C158" s="3">
        <v>2</v>
      </c>
      <c r="D158" s="26"/>
      <c r="E158" s="3"/>
      <c r="F158" s="3">
        <v>-20.5338117438336</v>
      </c>
      <c r="G158" s="3">
        <v>-96.3065558633426</v>
      </c>
      <c r="H158" s="3">
        <v>-64.046021093001</v>
      </c>
      <c r="I158" s="3">
        <v>29.9813780260708</v>
      </c>
      <c r="J158" s="3">
        <v>7.08133971291866</v>
      </c>
      <c r="K158" s="3">
        <v>-126.568265682657</v>
      </c>
      <c r="L158" s="3">
        <v>130.314232902033</v>
      </c>
      <c r="M158" s="3">
        <v>-10.6267029972752</v>
      </c>
      <c r="N158" s="3">
        <v>-5.82159624413146</v>
      </c>
      <c r="O158" s="3">
        <v>35.8455882352941</v>
      </c>
      <c r="P158" s="3">
        <v>-1.64092664092664</v>
      </c>
      <c r="Q158" s="3">
        <v>4.01119402985075</v>
      </c>
      <c r="R158" s="3">
        <v>-49.0426640523287</v>
      </c>
      <c r="S158" s="24">
        <v>-23.4302214944395</v>
      </c>
      <c r="T158" s="7">
        <v>-101.667111123191</v>
      </c>
      <c r="U158" s="7">
        <v>-70.1271151955766</v>
      </c>
      <c r="V158" s="7">
        <v>24.6225278060223</v>
      </c>
      <c r="W158" s="7">
        <v>1.89202267166816</v>
      </c>
      <c r="X158" s="7">
        <v>-131.31821644299</v>
      </c>
      <c r="Y158" s="21">
        <v>125.663404241308</v>
      </c>
      <c r="Z158" s="7">
        <v>-15.2661087783035</v>
      </c>
      <c r="AA158" s="7">
        <v>-9.87395896502862</v>
      </c>
      <c r="AB158" s="7">
        <v>31.200681391133</v>
      </c>
      <c r="AC158" s="21">
        <v>-6.70827891036626</v>
      </c>
      <c r="AD158" s="21">
        <v>-4.86995352405303</v>
      </c>
      <c r="AE158" s="21">
        <v>-52.6378032587029</v>
      </c>
      <c r="AF158" s="24">
        <v>-17.6374019932276</v>
      </c>
      <c r="AG158" s="7">
        <v>-90.9460006034939</v>
      </c>
      <c r="AH158" s="7">
        <v>-57.9649269904253</v>
      </c>
      <c r="AI158" s="7">
        <v>35.3402282461193</v>
      </c>
      <c r="AJ158" s="7">
        <v>12.2706567541692</v>
      </c>
      <c r="AK158" s="7">
        <v>-121.818314922324</v>
      </c>
      <c r="AL158" s="21">
        <v>134.965061562759</v>
      </c>
      <c r="AM158" s="7">
        <v>-5.98729721624689</v>
      </c>
      <c r="AN158" s="7">
        <v>-1.76923352323429</v>
      </c>
      <c r="AO158" s="7">
        <v>40.4904950794552</v>
      </c>
      <c r="AP158" s="21">
        <v>3.42642562851298</v>
      </c>
      <c r="AQ158" s="21">
        <v>12.8923415837545</v>
      </c>
      <c r="AR158" s="21">
        <v>-45.4475248459546</v>
      </c>
    </row>
    <row r="159" spans="1:44" s="4" customFormat="1" ht="12" customHeight="1">
      <c r="A159" s="32" t="s">
        <v>245</v>
      </c>
      <c r="B159" s="3">
        <v>2009</v>
      </c>
      <c r="C159" s="3">
        <v>3</v>
      </c>
      <c r="D159" s="26"/>
      <c r="E159" s="3"/>
      <c r="F159" s="3">
        <v>-14.573476177604</v>
      </c>
      <c r="G159" s="3">
        <v>-100.278293135436</v>
      </c>
      <c r="H159" s="3">
        <v>-32.6295585412668</v>
      </c>
      <c r="I159" s="3">
        <v>39.1627906976744</v>
      </c>
      <c r="J159" s="3">
        <v>26.2135922330097</v>
      </c>
      <c r="K159" s="3">
        <v>-125.141776937618</v>
      </c>
      <c r="L159" s="3">
        <v>117.1802054155</v>
      </c>
      <c r="M159" s="3">
        <v>-16.1764705882353</v>
      </c>
      <c r="N159" s="3">
        <v>-9.09952606635071</v>
      </c>
      <c r="O159" s="3">
        <v>37.4768089053803</v>
      </c>
      <c r="P159" s="3">
        <v>-0.388349514563107</v>
      </c>
      <c r="Q159" s="3">
        <v>1.68539325842697</v>
      </c>
      <c r="R159" s="3">
        <v>-39.3059741911725</v>
      </c>
      <c r="S159" s="24">
        <v>-17.6071869033736</v>
      </c>
      <c r="T159" s="7">
        <v>-105.846388949953</v>
      </c>
      <c r="U159" s="7">
        <v>-38.6723653708452</v>
      </c>
      <c r="V159" s="7">
        <v>33.8193020930072</v>
      </c>
      <c r="W159" s="7">
        <v>21.2009541691939</v>
      </c>
      <c r="X159" s="7">
        <v>-130.295249937475</v>
      </c>
      <c r="Y159" s="21">
        <v>112.286513205655</v>
      </c>
      <c r="Z159" s="7">
        <v>-20.6841261035925</v>
      </c>
      <c r="AA159" s="7">
        <v>-13.2526497017796</v>
      </c>
      <c r="AB159" s="7">
        <v>33.0561883241327</v>
      </c>
      <c r="AC159" s="21">
        <v>-5.50391558725433</v>
      </c>
      <c r="AD159" s="21">
        <v>-7.0695733550437</v>
      </c>
      <c r="AE159" s="21">
        <v>-43.0201424118037</v>
      </c>
      <c r="AF159" s="24">
        <v>-11.5397654518343</v>
      </c>
      <c r="AG159" s="7">
        <v>-94.7101973209192</v>
      </c>
      <c r="AH159" s="7">
        <v>-26.5867517116884</v>
      </c>
      <c r="AI159" s="7">
        <v>44.5062793023416</v>
      </c>
      <c r="AJ159" s="7">
        <v>31.2262302968255</v>
      </c>
      <c r="AK159" s="7">
        <v>-119.988303937761</v>
      </c>
      <c r="AL159" s="21">
        <v>122.073897625344</v>
      </c>
      <c r="AM159" s="7">
        <v>-11.6688150728781</v>
      </c>
      <c r="AN159" s="7">
        <v>-4.94640243092184</v>
      </c>
      <c r="AO159" s="7">
        <v>41.8974294866279</v>
      </c>
      <c r="AP159" s="21">
        <v>4.72721655812812</v>
      </c>
      <c r="AQ159" s="21">
        <v>10.4403598718976</v>
      </c>
      <c r="AR159" s="21">
        <v>-35.5918059705413</v>
      </c>
    </row>
    <row r="160" spans="1:44" s="4" customFormat="1" ht="12" customHeight="1">
      <c r="A160" s="32" t="s">
        <v>246</v>
      </c>
      <c r="B160" s="3">
        <v>2009</v>
      </c>
      <c r="C160" s="3">
        <v>4</v>
      </c>
      <c r="D160" s="26"/>
      <c r="E160" s="3"/>
      <c r="F160" s="3">
        <v>0.437793147536923</v>
      </c>
      <c r="G160" s="3">
        <v>-74.6965452847806</v>
      </c>
      <c r="H160" s="3">
        <v>18.3381088825215</v>
      </c>
      <c r="I160" s="3">
        <v>27.5322283609576</v>
      </c>
      <c r="J160" s="3">
        <v>40.537944284342</v>
      </c>
      <c r="K160" s="3">
        <v>-118.130841121495</v>
      </c>
      <c r="L160" s="3">
        <v>87.9131255901794</v>
      </c>
      <c r="M160" s="3">
        <v>-14.3904674610449</v>
      </c>
      <c r="N160" s="3">
        <v>0.379867046533713</v>
      </c>
      <c r="O160" s="3">
        <v>35.1201478743068</v>
      </c>
      <c r="P160" s="3">
        <v>-2.5763358778626</v>
      </c>
      <c r="Q160" s="3">
        <v>13.0028063610851</v>
      </c>
      <c r="R160" s="3">
        <v>-14.0480858250098</v>
      </c>
      <c r="S160" s="24">
        <v>-2.67841411725647</v>
      </c>
      <c r="T160" s="7">
        <v>-80.4702695576051</v>
      </c>
      <c r="U160" s="7">
        <v>12.4012774232247</v>
      </c>
      <c r="V160" s="7">
        <v>22.0713744596943</v>
      </c>
      <c r="W160" s="7">
        <v>35.6296963025119</v>
      </c>
      <c r="X160" s="7">
        <v>-123.419584702708</v>
      </c>
      <c r="Y160" s="21">
        <v>82.7999184903207</v>
      </c>
      <c r="Z160" s="7">
        <v>-18.9032140732753</v>
      </c>
      <c r="AA160" s="7">
        <v>-4.01904422585836</v>
      </c>
      <c r="AB160" s="7">
        <v>30.5983158642719</v>
      </c>
      <c r="AC160" s="21">
        <v>-7.45671685563089</v>
      </c>
      <c r="AD160" s="21">
        <v>4.36981686087657</v>
      </c>
      <c r="AE160" s="21">
        <v>-17.8401962640806</v>
      </c>
      <c r="AF160" s="24">
        <v>3.55400041233032</v>
      </c>
      <c r="AG160" s="7">
        <v>-68.9228210119561</v>
      </c>
      <c r="AH160" s="7">
        <v>24.2749403418183</v>
      </c>
      <c r="AI160" s="7">
        <v>32.993082262221</v>
      </c>
      <c r="AJ160" s="7">
        <v>45.446192266172</v>
      </c>
      <c r="AK160" s="7">
        <v>-112.842097540283</v>
      </c>
      <c r="AL160" s="21">
        <v>93.0263326900382</v>
      </c>
      <c r="AM160" s="7">
        <v>-9.87772084881448</v>
      </c>
      <c r="AN160" s="7">
        <v>4.77877831892579</v>
      </c>
      <c r="AO160" s="7">
        <v>39.6419798843418</v>
      </c>
      <c r="AP160" s="21">
        <v>2.3040450999057</v>
      </c>
      <c r="AQ160" s="21">
        <v>21.6357958612937</v>
      </c>
      <c r="AR160" s="21">
        <v>-10.2559753859389</v>
      </c>
    </row>
    <row r="161" spans="1:44" s="4" customFormat="1" ht="12" customHeight="1">
      <c r="A161" s="32" t="s">
        <v>247</v>
      </c>
      <c r="B161" s="3">
        <v>2010</v>
      </c>
      <c r="C161" s="3">
        <v>1</v>
      </c>
      <c r="D161" s="26"/>
      <c r="E161" s="3"/>
      <c r="F161" s="3">
        <v>6.50479190222777</v>
      </c>
      <c r="G161" s="3">
        <v>-58.2947173308619</v>
      </c>
      <c r="H161" s="3">
        <v>23.719165085389</v>
      </c>
      <c r="I161" s="3">
        <v>32.8716528162512</v>
      </c>
      <c r="J161" s="3">
        <v>36.8821292775665</v>
      </c>
      <c r="K161" s="3">
        <v>-106.985645933014</v>
      </c>
      <c r="L161" s="3">
        <v>77.0892018779343</v>
      </c>
      <c r="M161" s="3">
        <v>-13.9194139194139</v>
      </c>
      <c r="N161" s="3">
        <v>5.92105263157895</v>
      </c>
      <c r="O161" s="3">
        <v>37.7551020408163</v>
      </c>
      <c r="P161" s="3">
        <v>10.2983638113571</v>
      </c>
      <c r="Q161" s="3">
        <v>19.4211017740429</v>
      </c>
      <c r="R161" s="3">
        <v>-7.00697059673085</v>
      </c>
      <c r="S161" s="24">
        <v>3.67094733510743</v>
      </c>
      <c r="T161" s="7">
        <v>-63.8318672079754</v>
      </c>
      <c r="U161" s="7">
        <v>18.5408443850451</v>
      </c>
      <c r="V161" s="7">
        <v>27.863790527767</v>
      </c>
      <c r="W161" s="7">
        <v>32.3818146273645</v>
      </c>
      <c r="X161" s="7">
        <v>-112.048363256138</v>
      </c>
      <c r="Y161" s="21">
        <v>72.1827279889993</v>
      </c>
      <c r="Z161" s="7">
        <v>-18.3792563800765</v>
      </c>
      <c r="AA161" s="7">
        <v>1.91171165761749</v>
      </c>
      <c r="AB161" s="7">
        <v>33.1773087470042</v>
      </c>
      <c r="AC161" s="21">
        <v>5.47186611142529</v>
      </c>
      <c r="AD161" s="21">
        <v>10.6181935127089</v>
      </c>
      <c r="AE161" s="21">
        <v>-10.6559209157825</v>
      </c>
      <c r="AF161" s="24">
        <v>9.33863646934812</v>
      </c>
      <c r="AG161" s="7">
        <v>-52.7575674537484</v>
      </c>
      <c r="AH161" s="7">
        <v>28.8974857857329</v>
      </c>
      <c r="AI161" s="7">
        <v>37.8795151047353</v>
      </c>
      <c r="AJ161" s="7">
        <v>41.3824439277686</v>
      </c>
      <c r="AK161" s="7">
        <v>-101.922928609891</v>
      </c>
      <c r="AL161" s="21">
        <v>81.9956757668692</v>
      </c>
      <c r="AM161" s="7">
        <v>-9.45957145875134</v>
      </c>
      <c r="AN161" s="7">
        <v>9.9303936055404</v>
      </c>
      <c r="AO161" s="7">
        <v>42.3328953346284</v>
      </c>
      <c r="AP161" s="21">
        <v>15.1248615112889</v>
      </c>
      <c r="AQ161" s="21">
        <v>28.224010035377</v>
      </c>
      <c r="AR161" s="21">
        <v>-3.35802027767918</v>
      </c>
    </row>
    <row r="162" spans="1:44" s="4" customFormat="1" ht="12" customHeight="1">
      <c r="A162" s="32" t="s">
        <v>248</v>
      </c>
      <c r="B162" s="3">
        <v>2010</v>
      </c>
      <c r="C162" s="3">
        <v>2</v>
      </c>
      <c r="D162" s="26"/>
      <c r="E162" s="3"/>
      <c r="F162" s="3">
        <v>9.22118676012216</v>
      </c>
      <c r="G162" s="3">
        <v>-7.35849056603774</v>
      </c>
      <c r="H162" s="3">
        <v>43.9496611810261</v>
      </c>
      <c r="I162" s="3">
        <v>54.3661971830986</v>
      </c>
      <c r="J162" s="3">
        <v>52.0192307692308</v>
      </c>
      <c r="K162" s="3">
        <v>-71.6073147256978</v>
      </c>
      <c r="L162" s="3">
        <v>8.44402277039848</v>
      </c>
      <c r="M162" s="3">
        <v>-12.7757352941176</v>
      </c>
      <c r="N162" s="3">
        <v>7.46691871455577</v>
      </c>
      <c r="O162" s="3">
        <v>34.8470806302132</v>
      </c>
      <c r="P162" s="3">
        <v>-1.75609756097561</v>
      </c>
      <c r="Q162" s="3">
        <v>14.8533585619678</v>
      </c>
      <c r="R162" s="3">
        <v>14.4564789217878</v>
      </c>
      <c r="S162" s="24">
        <v>6.0815364763626</v>
      </c>
      <c r="T162" s="7">
        <v>-13.6380687605249</v>
      </c>
      <c r="U162" s="7">
        <v>38.4397714483516</v>
      </c>
      <c r="V162" s="7">
        <v>49.4800725101322</v>
      </c>
      <c r="W162" s="7">
        <v>47.7130682988805</v>
      </c>
      <c r="X162" s="7">
        <v>-78.1377257439226</v>
      </c>
      <c r="Y162" s="21">
        <v>2.64520328310159</v>
      </c>
      <c r="Z162" s="7">
        <v>-17.445191697933</v>
      </c>
      <c r="AA162" s="7">
        <v>3.08442874779215</v>
      </c>
      <c r="AB162" s="7">
        <v>30.0081274269621</v>
      </c>
      <c r="AC162" s="21">
        <v>-6.77303389191713</v>
      </c>
      <c r="AD162" s="21">
        <v>6.08542766181831</v>
      </c>
      <c r="AE162" s="21">
        <v>10.3827466318775</v>
      </c>
      <c r="AF162" s="24">
        <v>12.3608370438817</v>
      </c>
      <c r="AG162" s="7">
        <v>-1.07891237155058</v>
      </c>
      <c r="AH162" s="7">
        <v>49.4595509137007</v>
      </c>
      <c r="AI162" s="7">
        <v>59.252321856065</v>
      </c>
      <c r="AJ162" s="7">
        <v>56.3253932395811</v>
      </c>
      <c r="AK162" s="7">
        <v>-65.076903707473</v>
      </c>
      <c r="AL162" s="21">
        <v>14.2428422576954</v>
      </c>
      <c r="AM162" s="7">
        <v>-8.10627889030232</v>
      </c>
      <c r="AN162" s="7">
        <v>11.8494086813194</v>
      </c>
      <c r="AO162" s="7">
        <v>39.6860338334642</v>
      </c>
      <c r="AP162" s="21">
        <v>3.26083876996591</v>
      </c>
      <c r="AQ162" s="21">
        <v>23.6212894621174</v>
      </c>
      <c r="AR162" s="21">
        <v>18.5302112116981</v>
      </c>
    </row>
    <row r="163" spans="1:44" s="4" customFormat="1" ht="12" customHeight="1">
      <c r="A163" s="32" t="s">
        <v>249</v>
      </c>
      <c r="B163" s="3">
        <v>2010</v>
      </c>
      <c r="C163" s="3">
        <v>3</v>
      </c>
      <c r="D163" s="26"/>
      <c r="E163" s="3"/>
      <c r="F163" s="3">
        <v>8.3362210743896</v>
      </c>
      <c r="G163" s="3">
        <v>5.27289546716004</v>
      </c>
      <c r="H163" s="3">
        <v>33.1423113658071</v>
      </c>
      <c r="I163" s="3">
        <v>37.9278445883441</v>
      </c>
      <c r="J163" s="3">
        <v>35.0525310410697</v>
      </c>
      <c r="K163" s="3">
        <v>-54.7240411599626</v>
      </c>
      <c r="L163" s="3">
        <v>6.26168224299065</v>
      </c>
      <c r="M163" s="3">
        <v>-10.6074342701723</v>
      </c>
      <c r="N163" s="3">
        <v>9.5636025998143</v>
      </c>
      <c r="O163" s="3">
        <v>43.394495412844</v>
      </c>
      <c r="P163" s="3">
        <v>1.2464046021093</v>
      </c>
      <c r="Q163" s="3">
        <v>27.1296296296296</v>
      </c>
      <c r="R163" s="3">
        <v>15.8934653380651</v>
      </c>
      <c r="S163" s="24">
        <v>5.31622895346026</v>
      </c>
      <c r="T163" s="7">
        <v>-0.503396482002022</v>
      </c>
      <c r="U163" s="7">
        <v>27.7791260598567</v>
      </c>
      <c r="V163" s="7">
        <v>32.9386020336493</v>
      </c>
      <c r="W163" s="7">
        <v>30.372664650028</v>
      </c>
      <c r="X163" s="7">
        <v>-60.9900612051327</v>
      </c>
      <c r="Y163" s="21">
        <v>0.847487644049322</v>
      </c>
      <c r="Z163" s="7">
        <v>-15.3129720921972</v>
      </c>
      <c r="AA163" s="7">
        <v>5.16684995136954</v>
      </c>
      <c r="AB163" s="7">
        <v>38.4358559487316</v>
      </c>
      <c r="AC163" s="21">
        <v>-3.72373175171166</v>
      </c>
      <c r="AD163" s="21">
        <v>18.2989143501892</v>
      </c>
      <c r="AE163" s="21">
        <v>12.0687587926453</v>
      </c>
      <c r="AF163" s="24">
        <v>11.3562131953189</v>
      </c>
      <c r="AG163" s="7">
        <v>11.0491874163221</v>
      </c>
      <c r="AH163" s="7">
        <v>38.5054966717574</v>
      </c>
      <c r="AI163" s="7">
        <v>42.9170871430389</v>
      </c>
      <c r="AJ163" s="7">
        <v>39.7323974321115</v>
      </c>
      <c r="AK163" s="7">
        <v>-48.4580211147925</v>
      </c>
      <c r="AL163" s="21">
        <v>11.675876841932</v>
      </c>
      <c r="AM163" s="7">
        <v>-5.90189644814736</v>
      </c>
      <c r="AN163" s="7">
        <v>13.9603552482591</v>
      </c>
      <c r="AO163" s="7">
        <v>48.3531348769565</v>
      </c>
      <c r="AP163" s="21">
        <v>6.21654095593026</v>
      </c>
      <c r="AQ163" s="21">
        <v>35.9603449090701</v>
      </c>
      <c r="AR163" s="21">
        <v>19.7181718834849</v>
      </c>
    </row>
    <row r="164" spans="1:44" s="4" customFormat="1" ht="12" customHeight="1">
      <c r="A164" s="32" t="s">
        <v>250</v>
      </c>
      <c r="B164" s="3">
        <v>2010</v>
      </c>
      <c r="C164" s="3">
        <v>4</v>
      </c>
      <c r="D164" s="26"/>
      <c r="E164" s="3"/>
      <c r="F164" s="3">
        <v>2.99678197521446</v>
      </c>
      <c r="G164" s="3">
        <v>15.7261794634598</v>
      </c>
      <c r="H164" s="3">
        <v>18.8625592417062</v>
      </c>
      <c r="I164" s="3">
        <v>49.0774907749078</v>
      </c>
      <c r="J164" s="3">
        <v>51.2241054613936</v>
      </c>
      <c r="K164" s="3">
        <v>-52.4651162790698</v>
      </c>
      <c r="L164" s="3">
        <v>17.4858223062382</v>
      </c>
      <c r="M164" s="3">
        <v>-12.3626373626374</v>
      </c>
      <c r="N164" s="3">
        <v>2.59981429897864</v>
      </c>
      <c r="O164" s="3">
        <v>37.0267774699908</v>
      </c>
      <c r="P164" s="3">
        <v>2.88739172281039</v>
      </c>
      <c r="Q164" s="3">
        <v>24.1509433962264</v>
      </c>
      <c r="R164" s="3">
        <v>7.03187365766826</v>
      </c>
      <c r="S164" s="24">
        <v>0.0913389588867317</v>
      </c>
      <c r="T164" s="7">
        <v>10.1137932509861</v>
      </c>
      <c r="U164" s="7">
        <v>13.8631596456513</v>
      </c>
      <c r="V164" s="7">
        <v>44.3295232820237</v>
      </c>
      <c r="W164" s="7">
        <v>46.7568525142316</v>
      </c>
      <c r="X164" s="7">
        <v>-58.6512155574427</v>
      </c>
      <c r="Y164" s="21">
        <v>12.1247956028799</v>
      </c>
      <c r="Z164" s="7">
        <v>-16.9699506887432</v>
      </c>
      <c r="AA164" s="7">
        <v>-1.68282453184844</v>
      </c>
      <c r="AB164" s="7">
        <v>32.4874797320726</v>
      </c>
      <c r="AC164" s="21">
        <v>-1.9359795741941</v>
      </c>
      <c r="AD164" s="21">
        <v>15.3834223618911</v>
      </c>
      <c r="AE164" s="21">
        <v>3.10264393235427</v>
      </c>
      <c r="AF164" s="24">
        <v>5.90222499154219</v>
      </c>
      <c r="AG164" s="7">
        <v>21.3385656759335</v>
      </c>
      <c r="AH164" s="7">
        <v>23.861958837761</v>
      </c>
      <c r="AI164" s="7">
        <v>53.8254582677918</v>
      </c>
      <c r="AJ164" s="7">
        <v>55.6913584085556</v>
      </c>
      <c r="AK164" s="7">
        <v>-46.2790170006969</v>
      </c>
      <c r="AL164" s="21">
        <v>22.8468490095964</v>
      </c>
      <c r="AM164" s="7">
        <v>-7.75532403653157</v>
      </c>
      <c r="AN164" s="7">
        <v>6.88245312980573</v>
      </c>
      <c r="AO164" s="7">
        <v>41.5660752079089</v>
      </c>
      <c r="AP164" s="21">
        <v>7.71076301981489</v>
      </c>
      <c r="AQ164" s="21">
        <v>32.9184644305617</v>
      </c>
      <c r="AR164" s="21">
        <v>10.9611033829823</v>
      </c>
    </row>
    <row r="165" spans="1:44" ht="12" customHeight="1">
      <c r="A165" s="32" t="s">
        <v>251</v>
      </c>
      <c r="B165" s="3">
        <v>2011</v>
      </c>
      <c r="C165" s="3">
        <v>1</v>
      </c>
      <c r="D165" s="26"/>
      <c r="E165" s="3"/>
      <c r="F165" s="3">
        <v>5.33640772820613</v>
      </c>
      <c r="G165" s="3">
        <v>16.6508987701041</v>
      </c>
      <c r="H165" s="3">
        <v>15.0442477876106</v>
      </c>
      <c r="I165" s="3">
        <v>34.3836886005561</v>
      </c>
      <c r="J165" s="3">
        <v>40.1157184185149</v>
      </c>
      <c r="K165" s="3">
        <v>-44.8108632395732</v>
      </c>
      <c r="L165" s="3">
        <v>11.5678776290631</v>
      </c>
      <c r="M165" s="3">
        <v>-5.79044117647059</v>
      </c>
      <c r="N165" s="3">
        <v>6.04343720491029</v>
      </c>
      <c r="O165" s="3">
        <v>43.2029795158287</v>
      </c>
      <c r="P165" s="3">
        <v>6.04838709677419</v>
      </c>
      <c r="Q165" s="3">
        <v>29.8013245033113</v>
      </c>
      <c r="R165" s="3">
        <v>9.83028296669227</v>
      </c>
      <c r="S165" s="24">
        <v>2.40070473234792</v>
      </c>
      <c r="T165" s="7">
        <v>11.1017804824962</v>
      </c>
      <c r="U165" s="7">
        <v>10.0682510759003</v>
      </c>
      <c r="V165" s="7">
        <v>29.0497549749199</v>
      </c>
      <c r="W165" s="7">
        <v>35.2683201951777</v>
      </c>
      <c r="X165" s="7">
        <v>-51.0061363795365</v>
      </c>
      <c r="Y165" s="21">
        <v>6.57609023616672</v>
      </c>
      <c r="Z165" s="7">
        <v>-10.5498486025701</v>
      </c>
      <c r="AA165" s="7">
        <v>1.85302931416313</v>
      </c>
      <c r="AB165" s="7">
        <v>38.2579893764105</v>
      </c>
      <c r="AC165" s="21">
        <v>0.976159369513717</v>
      </c>
      <c r="AD165" s="21">
        <v>20.9368796592062</v>
      </c>
      <c r="AE165" s="21">
        <v>6.15726847069093</v>
      </c>
      <c r="AF165" s="24">
        <v>8.27211072406434</v>
      </c>
      <c r="AG165" s="7">
        <v>22.2000170577119</v>
      </c>
      <c r="AH165" s="7">
        <v>20.020244499321</v>
      </c>
      <c r="AI165" s="7">
        <v>39.7176222261923</v>
      </c>
      <c r="AJ165" s="7">
        <v>44.9631166418522</v>
      </c>
      <c r="AK165" s="7">
        <v>-38.61559009961</v>
      </c>
      <c r="AL165" s="21">
        <v>16.5596650219595</v>
      </c>
      <c r="AM165" s="7">
        <v>-1.03103375037107</v>
      </c>
      <c r="AN165" s="7">
        <v>10.2338450956575</v>
      </c>
      <c r="AO165" s="7">
        <v>48.1479696552468</v>
      </c>
      <c r="AP165" s="21">
        <v>11.1206148240347</v>
      </c>
      <c r="AQ165" s="21">
        <v>38.6657693474163</v>
      </c>
      <c r="AR165" s="21">
        <v>13.5032974626936</v>
      </c>
    </row>
    <row r="166" spans="1:44" ht="12" customHeight="1">
      <c r="A166" s="32" t="s">
        <v>252</v>
      </c>
      <c r="B166" s="3">
        <v>2011</v>
      </c>
      <c r="C166" s="3">
        <v>2</v>
      </c>
      <c r="D166" s="26"/>
      <c r="E166" s="3"/>
      <c r="F166" s="3">
        <v>3.83644347110688</v>
      </c>
      <c r="G166" s="3">
        <v>12.7917833800187</v>
      </c>
      <c r="H166" s="3">
        <v>14.1747572815534</v>
      </c>
      <c r="I166" s="3">
        <v>64.1735918744229</v>
      </c>
      <c r="J166" s="3">
        <v>69.3192713326942</v>
      </c>
      <c r="K166" s="3">
        <v>-22.8103946102021</v>
      </c>
      <c r="L166" s="3">
        <v>16.3127413127413</v>
      </c>
      <c r="M166" s="3">
        <v>-3.60777058279371</v>
      </c>
      <c r="N166" s="3">
        <v>5.87659157688541</v>
      </c>
      <c r="O166" s="3">
        <v>24.4821092278719</v>
      </c>
      <c r="P166" s="3">
        <v>-1.09780439121756</v>
      </c>
      <c r="Q166" s="3">
        <v>-9.06403940886699</v>
      </c>
      <c r="R166" s="3">
        <v>-1.33135796579238</v>
      </c>
      <c r="S166" s="24">
        <v>0.885637938790476</v>
      </c>
      <c r="T166" s="7">
        <v>7.36819293944708</v>
      </c>
      <c r="U166" s="7">
        <v>9.15459909191724</v>
      </c>
      <c r="V166" s="7">
        <v>59.4347583798306</v>
      </c>
      <c r="W166" s="7">
        <v>64.9672582347011</v>
      </c>
      <c r="X166" s="7">
        <v>-28.6487675200555</v>
      </c>
      <c r="Y166" s="21">
        <v>11.1587755913182</v>
      </c>
      <c r="Z166" s="7">
        <v>-8.12304954744306</v>
      </c>
      <c r="AA166" s="7">
        <v>1.8365390210842</v>
      </c>
      <c r="AB166" s="7">
        <v>19.9504283160959</v>
      </c>
      <c r="AC166" s="21">
        <v>-5.85503865557979</v>
      </c>
      <c r="AD166" s="21">
        <v>-17.346069076926</v>
      </c>
      <c r="AE166" s="21">
        <v>-4.81375989525352</v>
      </c>
      <c r="AF166" s="24">
        <v>6.78724900342329</v>
      </c>
      <c r="AG166" s="7">
        <v>18.2153738205903</v>
      </c>
      <c r="AH166" s="7">
        <v>19.1949154711896</v>
      </c>
      <c r="AI166" s="7">
        <v>68.9124253690152</v>
      </c>
      <c r="AJ166" s="7">
        <v>73.6712844306872</v>
      </c>
      <c r="AK166" s="7">
        <v>-16.9720217003487</v>
      </c>
      <c r="AL166" s="21">
        <v>21.4667070341645</v>
      </c>
      <c r="AM166" s="7">
        <v>0.90750838185564</v>
      </c>
      <c r="AN166" s="7">
        <v>9.91664413268661</v>
      </c>
      <c r="AO166" s="7">
        <v>29.0137901396479</v>
      </c>
      <c r="AP166" s="21">
        <v>3.65942987314466</v>
      </c>
      <c r="AQ166" s="21">
        <v>-0.782009740808022</v>
      </c>
      <c r="AR166" s="21">
        <v>2.15104396366877</v>
      </c>
    </row>
    <row r="167" spans="1:44" ht="12" customHeight="1">
      <c r="A167" s="32" t="s">
        <v>253</v>
      </c>
      <c r="B167" s="3">
        <v>2011</v>
      </c>
      <c r="C167" s="3">
        <v>3</v>
      </c>
      <c r="D167" s="26"/>
      <c r="E167" s="3"/>
      <c r="F167" s="3">
        <v>-9.35873836875357</v>
      </c>
      <c r="G167" s="3">
        <v>-5.09615384615385</v>
      </c>
      <c r="H167" s="3">
        <v>-21.608040201005</v>
      </c>
      <c r="I167" s="3">
        <v>40.4452690166976</v>
      </c>
      <c r="J167" s="3">
        <v>37.6344086021505</v>
      </c>
      <c r="K167" s="3">
        <v>-53.7644787644788</v>
      </c>
      <c r="L167" s="3">
        <v>53.735632183908</v>
      </c>
      <c r="M167" s="3">
        <v>-12.1546961325967</v>
      </c>
      <c r="N167" s="3">
        <v>-1.6052880075543</v>
      </c>
      <c r="O167" s="3">
        <v>38.9405204460967</v>
      </c>
      <c r="P167" s="3">
        <v>-2.06692913385827</v>
      </c>
      <c r="Q167" s="3">
        <v>8.85956644674835</v>
      </c>
      <c r="R167" s="3">
        <v>-17.0223484864298</v>
      </c>
      <c r="S167" s="24">
        <v>-12.1553430802546</v>
      </c>
      <c r="T167" s="7">
        <v>-10.2815077431729</v>
      </c>
      <c r="U167" s="7">
        <v>-26.6193349758801</v>
      </c>
      <c r="V167" s="7">
        <v>35.696048808923</v>
      </c>
      <c r="W167" s="7">
        <v>32.8150606009805</v>
      </c>
      <c r="X167" s="7">
        <v>-59.3843326425369</v>
      </c>
      <c r="Y167" s="21">
        <v>49.2138822713325</v>
      </c>
      <c r="Z167" s="7">
        <v>-16.2640414772413</v>
      </c>
      <c r="AA167" s="7">
        <v>-5.48377633444482</v>
      </c>
      <c r="AB167" s="7">
        <v>34.5901937560814</v>
      </c>
      <c r="AC167" s="21">
        <v>-6.96708477307707</v>
      </c>
      <c r="AD167" s="21">
        <v>0.889469139380348</v>
      </c>
      <c r="AE167" s="21">
        <v>-20.4875881131059</v>
      </c>
      <c r="AF167" s="24">
        <v>-6.56213365725256</v>
      </c>
      <c r="AG167" s="7">
        <v>0.0892000508652462</v>
      </c>
      <c r="AH167" s="7">
        <v>-16.59674542613</v>
      </c>
      <c r="AI167" s="7">
        <v>45.1944892244722</v>
      </c>
      <c r="AJ167" s="7">
        <v>42.4537566033206</v>
      </c>
      <c r="AK167" s="7">
        <v>-48.1446248864207</v>
      </c>
      <c r="AL167" s="21">
        <v>58.2573820964836</v>
      </c>
      <c r="AM167" s="7">
        <v>-8.04535078795208</v>
      </c>
      <c r="AN167" s="7">
        <v>2.27320031933622</v>
      </c>
      <c r="AO167" s="7">
        <v>43.2908471361119</v>
      </c>
      <c r="AP167" s="21">
        <v>2.83322650536053</v>
      </c>
      <c r="AQ167" s="21">
        <v>16.8296637541164</v>
      </c>
      <c r="AR167" s="21">
        <v>-13.5571088597536</v>
      </c>
    </row>
    <row r="168" spans="1:44" ht="12" customHeight="1">
      <c r="A168" s="32" t="s">
        <v>254</v>
      </c>
      <c r="B168" s="3">
        <v>2011</v>
      </c>
      <c r="C168" s="3">
        <v>4</v>
      </c>
      <c r="D168" s="26"/>
      <c r="E168" s="3"/>
      <c r="F168" s="3">
        <v>-9.66386267112795</v>
      </c>
      <c r="G168" s="3">
        <v>-41.6267942583732</v>
      </c>
      <c r="H168" s="3">
        <v>-37.5502008032129</v>
      </c>
      <c r="I168" s="3">
        <v>-6.36108512628625</v>
      </c>
      <c r="J168" s="3">
        <v>10.8610567514677</v>
      </c>
      <c r="K168" s="3">
        <v>-72.1021611001965</v>
      </c>
      <c r="L168" s="3">
        <v>72.577519379845</v>
      </c>
      <c r="M168" s="3">
        <v>-9.62072155411656</v>
      </c>
      <c r="N168" s="3">
        <v>-3.04182509505703</v>
      </c>
      <c r="O168" s="3">
        <v>40.8239700374532</v>
      </c>
      <c r="P168" s="3">
        <v>11.5572967678746</v>
      </c>
      <c r="Q168" s="3">
        <v>15.719696969697</v>
      </c>
      <c r="R168" s="3">
        <v>-24.3624620771045</v>
      </c>
      <c r="S168" s="24">
        <v>-12.5182534118003</v>
      </c>
      <c r="T168" s="7">
        <v>-46.8064792146707</v>
      </c>
      <c r="U168" s="7">
        <v>-42.8827313070135</v>
      </c>
      <c r="V168" s="7">
        <v>-11.6511168371078</v>
      </c>
      <c r="W168" s="7">
        <v>5.95812559052927</v>
      </c>
      <c r="X168" s="7">
        <v>-77.5599572451339</v>
      </c>
      <c r="Y168" s="21">
        <v>68.2055556204568</v>
      </c>
      <c r="Z168" s="7">
        <v>-13.8593510945457</v>
      </c>
      <c r="AA168" s="7">
        <v>-7.14698075180281</v>
      </c>
      <c r="AB168" s="7">
        <v>36.0856128881333</v>
      </c>
      <c r="AC168" s="21">
        <v>6.42392869496423</v>
      </c>
      <c r="AD168" s="21">
        <v>7.47374292885983</v>
      </c>
      <c r="AE168" s="21">
        <v>-27.8448006841084</v>
      </c>
      <c r="AF168" s="24">
        <v>-6.80947193045561</v>
      </c>
      <c r="AG168" s="7">
        <v>-36.4471093020757</v>
      </c>
      <c r="AH168" s="7">
        <v>-32.2176702994122</v>
      </c>
      <c r="AI168" s="7">
        <v>-1.07105341546466</v>
      </c>
      <c r="AJ168" s="7">
        <v>15.7639879124062</v>
      </c>
      <c r="AK168" s="7">
        <v>-66.6443649552591</v>
      </c>
      <c r="AL168" s="21">
        <v>76.9494831392331</v>
      </c>
      <c r="AM168" s="7">
        <v>-5.38209201368742</v>
      </c>
      <c r="AN168" s="7">
        <v>1.06333056168874</v>
      </c>
      <c r="AO168" s="7">
        <v>45.5623271867731</v>
      </c>
      <c r="AP168" s="21">
        <v>16.690664840785</v>
      </c>
      <c r="AQ168" s="21">
        <v>23.9656510105341</v>
      </c>
      <c r="AR168" s="21">
        <v>-20.8801234701005</v>
      </c>
    </row>
    <row r="169" spans="1:44" ht="12" customHeight="1">
      <c r="A169" s="32" t="s">
        <v>255</v>
      </c>
      <c r="B169" s="3">
        <v>2012</v>
      </c>
      <c r="C169" s="3">
        <v>1</v>
      </c>
      <c r="D169" s="26"/>
      <c r="E169" s="3"/>
      <c r="F169" s="3">
        <v>-5.34625096489211</v>
      </c>
      <c r="G169" s="3">
        <v>-47.1135940409683</v>
      </c>
      <c r="H169" s="3">
        <v>-29.3153326904532</v>
      </c>
      <c r="I169" s="3">
        <v>9.88909426987061</v>
      </c>
      <c r="J169" s="3">
        <v>25.0478011472275</v>
      </c>
      <c r="K169" s="3">
        <v>-78.0510879848628</v>
      </c>
      <c r="L169" s="3">
        <v>71.2135465663217</v>
      </c>
      <c r="M169" s="3">
        <v>-9.7361237488626</v>
      </c>
      <c r="N169" s="3">
        <v>1.48148148148148</v>
      </c>
      <c r="O169" s="3">
        <v>41.3443830570902</v>
      </c>
      <c r="P169" s="3">
        <v>16.1849710982659</v>
      </c>
      <c r="Q169" s="3">
        <v>21.5023474178404</v>
      </c>
      <c r="R169" s="3">
        <v>-19.3862625893633</v>
      </c>
      <c r="S169" s="24">
        <v>-8.20544921144083</v>
      </c>
      <c r="T169" s="7">
        <v>-52.0990919439817</v>
      </c>
      <c r="U169" s="7">
        <v>-34.5314253309713</v>
      </c>
      <c r="V169" s="7">
        <v>4.76180052793187</v>
      </c>
      <c r="W169" s="7">
        <v>20.4466609404777</v>
      </c>
      <c r="X169" s="7">
        <v>-83.4568951151594</v>
      </c>
      <c r="Y169" s="21">
        <v>66.6652575078571</v>
      </c>
      <c r="Z169" s="7">
        <v>-14.0427255303018</v>
      </c>
      <c r="AA169" s="7">
        <v>-2.72897240515282</v>
      </c>
      <c r="AB169" s="7">
        <v>36.3949962060573</v>
      </c>
      <c r="AC169" s="21">
        <v>11.4251608571021</v>
      </c>
      <c r="AD169" s="21">
        <v>12.9534398718628</v>
      </c>
      <c r="AE169" s="21">
        <v>-23.0691042617724</v>
      </c>
      <c r="AF169" s="24">
        <v>-2.4870527183434</v>
      </c>
      <c r="AG169" s="7">
        <v>-42.128096137955</v>
      </c>
      <c r="AH169" s="7">
        <v>-24.0992400499352</v>
      </c>
      <c r="AI169" s="7">
        <v>15.0163880118093</v>
      </c>
      <c r="AJ169" s="7">
        <v>29.6489413539773</v>
      </c>
      <c r="AK169" s="7">
        <v>-72.6452808545662</v>
      </c>
      <c r="AL169" s="21">
        <v>75.7618356247863</v>
      </c>
      <c r="AM169" s="7">
        <v>-5.42952196742341</v>
      </c>
      <c r="AN169" s="7">
        <v>5.69193536811579</v>
      </c>
      <c r="AO169" s="7">
        <v>46.2937699081232</v>
      </c>
      <c r="AP169" s="21">
        <v>20.9447813394297</v>
      </c>
      <c r="AQ169" s="21">
        <v>30.0512549638179</v>
      </c>
      <c r="AR169" s="21">
        <v>-15.7034209169542</v>
      </c>
    </row>
    <row r="170" spans="1:44" ht="12" customHeight="1">
      <c r="A170" s="32" t="s">
        <v>256</v>
      </c>
      <c r="B170" s="3">
        <v>2012</v>
      </c>
      <c r="C170" s="3">
        <v>2</v>
      </c>
      <c r="D170" s="26"/>
      <c r="E170" s="3"/>
      <c r="F170" s="3">
        <v>-2.59605817922947</v>
      </c>
      <c r="G170" s="3">
        <v>-17.6619007569386</v>
      </c>
      <c r="H170" s="3">
        <v>-1.97764402407567</v>
      </c>
      <c r="I170" s="3">
        <v>31.6402997502082</v>
      </c>
      <c r="J170" s="3">
        <v>33.5628227194492</v>
      </c>
      <c r="K170" s="3">
        <v>-64.1135972461274</v>
      </c>
      <c r="L170" s="3">
        <v>48.768054375531</v>
      </c>
      <c r="M170" s="3">
        <v>-8.92561983471074</v>
      </c>
      <c r="N170" s="3">
        <v>0</v>
      </c>
      <c r="O170" s="3">
        <v>40.8180300500835</v>
      </c>
      <c r="P170" s="3">
        <v>0.519031141868512</v>
      </c>
      <c r="Q170" s="3">
        <v>19.915611814346</v>
      </c>
      <c r="R170" s="3">
        <v>-7.70752164631517</v>
      </c>
      <c r="S170" s="24">
        <v>-5.43087857796152</v>
      </c>
      <c r="T170" s="7">
        <v>-22.6008135613539</v>
      </c>
      <c r="U170" s="7">
        <v>-6.94080939378081</v>
      </c>
      <c r="V170" s="7">
        <v>26.4266195097091</v>
      </c>
      <c r="W170" s="7">
        <v>28.9689731822741</v>
      </c>
      <c r="X170" s="7">
        <v>-70.135190615896</v>
      </c>
      <c r="Y170" s="21">
        <v>43.9798468616604</v>
      </c>
      <c r="Z170" s="7">
        <v>-13.3705319657413</v>
      </c>
      <c r="AA170" s="7">
        <v>-3.94084794066783</v>
      </c>
      <c r="AB170" s="7">
        <v>36.0142514983164</v>
      </c>
      <c r="AC170" s="21">
        <v>-4.15091469450215</v>
      </c>
      <c r="AD170" s="21">
        <v>11.5777954990152</v>
      </c>
      <c r="AE170" s="21">
        <v>-11.250784540541</v>
      </c>
      <c r="AF170" s="24">
        <v>0.238762219502571</v>
      </c>
      <c r="AG170" s="7">
        <v>-12.7229879525233</v>
      </c>
      <c r="AH170" s="7">
        <v>2.98552134562948</v>
      </c>
      <c r="AI170" s="7">
        <v>36.8539799907072</v>
      </c>
      <c r="AJ170" s="7">
        <v>38.1566722566243</v>
      </c>
      <c r="AK170" s="7">
        <v>-58.0920038763587</v>
      </c>
      <c r="AL170" s="21">
        <v>53.5562618894016</v>
      </c>
      <c r="AM170" s="7">
        <v>-4.48070770368022</v>
      </c>
      <c r="AN170" s="7">
        <v>3.94084794066783</v>
      </c>
      <c r="AO170" s="7">
        <v>45.6218086018505</v>
      </c>
      <c r="AP170" s="21">
        <v>5.18897697823917</v>
      </c>
      <c r="AQ170" s="21">
        <v>28.2534281296767</v>
      </c>
      <c r="AR170" s="21">
        <v>-4.16425875208938</v>
      </c>
    </row>
    <row r="171" spans="1:44" ht="12" customHeight="1">
      <c r="A171" s="32" t="s">
        <v>257</v>
      </c>
      <c r="B171" s="3">
        <v>2012</v>
      </c>
      <c r="C171" s="3">
        <v>3</v>
      </c>
      <c r="D171" s="26"/>
      <c r="E171" s="3"/>
      <c r="F171" s="3">
        <v>-9.08563828987708</v>
      </c>
      <c r="G171" s="3">
        <v>-24.1379310344828</v>
      </c>
      <c r="H171" s="3">
        <v>-19.5772058823529</v>
      </c>
      <c r="I171" s="3">
        <v>21.6216216216216</v>
      </c>
      <c r="J171" s="3">
        <v>31.9559228650138</v>
      </c>
      <c r="K171" s="3">
        <v>-72.073732718894</v>
      </c>
      <c r="L171" s="3">
        <v>61.7915904936015</v>
      </c>
      <c r="M171" s="3">
        <v>-11.8173679498657</v>
      </c>
      <c r="N171" s="3">
        <v>-3.36363636363636</v>
      </c>
      <c r="O171" s="3">
        <v>40.1610017889088</v>
      </c>
      <c r="P171" s="3">
        <v>-1.58434296365331</v>
      </c>
      <c r="Q171" s="3">
        <v>15.2173913043478</v>
      </c>
      <c r="R171" s="3">
        <v>-17.3787603588107</v>
      </c>
      <c r="S171" s="24">
        <v>-11.9268317069288</v>
      </c>
      <c r="T171" s="7">
        <v>-29.1827286998798</v>
      </c>
      <c r="U171" s="7">
        <v>-24.6213915960828</v>
      </c>
      <c r="V171" s="7">
        <v>16.4588224556365</v>
      </c>
      <c r="W171" s="7">
        <v>27.257681237422</v>
      </c>
      <c r="X171" s="7">
        <v>-78.1554091496799</v>
      </c>
      <c r="Y171" s="21">
        <v>57.1303292660549</v>
      </c>
      <c r="Z171" s="7">
        <v>-16.4099056359794</v>
      </c>
      <c r="AA171" s="7">
        <v>-7.38841337145005</v>
      </c>
      <c r="AB171" s="7">
        <v>35.2042839234433</v>
      </c>
      <c r="AC171" s="21">
        <v>-6.47007928147395</v>
      </c>
      <c r="AD171" s="21">
        <v>6.78399291590144</v>
      </c>
      <c r="AE171" s="21">
        <v>-20.8312132726906</v>
      </c>
      <c r="AF171" s="24">
        <v>-6.24444487282541</v>
      </c>
      <c r="AG171" s="7">
        <v>-19.0931333690857</v>
      </c>
      <c r="AH171" s="7">
        <v>-14.5330201686231</v>
      </c>
      <c r="AI171" s="7">
        <v>26.7844207876068</v>
      </c>
      <c r="AJ171" s="7">
        <v>36.6541644926056</v>
      </c>
      <c r="AK171" s="7">
        <v>-65.9920562881081</v>
      </c>
      <c r="AL171" s="21">
        <v>66.452851721148</v>
      </c>
      <c r="AM171" s="7">
        <v>-7.22483026375206</v>
      </c>
      <c r="AN171" s="7">
        <v>0.66114064417732</v>
      </c>
      <c r="AO171" s="7">
        <v>45.1177196543742</v>
      </c>
      <c r="AP171" s="21">
        <v>3.30139335416734</v>
      </c>
      <c r="AQ171" s="21">
        <v>23.6507896927942</v>
      </c>
      <c r="AR171" s="21">
        <v>-13.9263074449309</v>
      </c>
    </row>
    <row r="172" spans="1:44" ht="12" customHeight="1">
      <c r="A172" s="32" t="s">
        <v>258</v>
      </c>
      <c r="B172" s="3">
        <v>2012</v>
      </c>
      <c r="C172" s="3">
        <v>4</v>
      </c>
      <c r="D172" s="26"/>
      <c r="E172" s="3"/>
      <c r="F172" s="3">
        <v>-8.67455816112319</v>
      </c>
      <c r="G172" s="3">
        <v>-21.9808861859253</v>
      </c>
      <c r="H172" s="3">
        <v>-23.1375985977213</v>
      </c>
      <c r="I172" s="3">
        <v>32.152117545376</v>
      </c>
      <c r="J172" s="3">
        <v>38.8742304309587</v>
      </c>
      <c r="K172" s="3">
        <v>-70.6397896581946</v>
      </c>
      <c r="L172" s="3">
        <v>66.5496049165935</v>
      </c>
      <c r="M172" s="3">
        <v>-8.4192439862543</v>
      </c>
      <c r="N172" s="3">
        <v>-2.35191637630662</v>
      </c>
      <c r="O172" s="3">
        <v>48.1481481481481</v>
      </c>
      <c r="P172" s="3">
        <v>-0.789473684210526</v>
      </c>
      <c r="Q172" s="3">
        <v>24.7619047619048</v>
      </c>
      <c r="R172" s="3">
        <v>-16.8193037821792</v>
      </c>
      <c r="S172" s="24">
        <v>-11.4455428680022</v>
      </c>
      <c r="T172" s="7">
        <v>-26.6382766930936</v>
      </c>
      <c r="U172" s="7">
        <v>-27.9277370136691</v>
      </c>
      <c r="V172" s="7">
        <v>27.2099143194253</v>
      </c>
      <c r="W172" s="7">
        <v>34.4363728678834</v>
      </c>
      <c r="X172" s="7">
        <v>-76.1515867756253</v>
      </c>
      <c r="Y172" s="21">
        <v>62.2437887979467</v>
      </c>
      <c r="Z172" s="7">
        <v>-12.6667364288898</v>
      </c>
      <c r="AA172" s="7">
        <v>-6.37353897937713</v>
      </c>
      <c r="AB172" s="7">
        <v>43.4803127319509</v>
      </c>
      <c r="AC172" s="21">
        <v>-5.44611429130971</v>
      </c>
      <c r="AD172" s="21">
        <v>16.664046957701</v>
      </c>
      <c r="AE172" s="21">
        <v>-20.2421663103487</v>
      </c>
      <c r="AF172" s="24">
        <v>-5.90357345424413</v>
      </c>
      <c r="AG172" s="7">
        <v>-17.323495678757</v>
      </c>
      <c r="AH172" s="7">
        <v>-18.3474601817735</v>
      </c>
      <c r="AI172" s="7">
        <v>37.0943207713266</v>
      </c>
      <c r="AJ172" s="7">
        <v>43.3120879940339</v>
      </c>
      <c r="AK172" s="7">
        <v>-65.1279925407639</v>
      </c>
      <c r="AL172" s="21">
        <v>70.8554210352403</v>
      </c>
      <c r="AM172" s="7">
        <v>-4.17175154361876</v>
      </c>
      <c r="AN172" s="7">
        <v>1.66970622676389</v>
      </c>
      <c r="AO172" s="7">
        <v>52.8159835643454</v>
      </c>
      <c r="AP172" s="21">
        <v>3.86716692288865</v>
      </c>
      <c r="AQ172" s="21">
        <v>32.8597625661085</v>
      </c>
      <c r="AR172" s="21">
        <v>-13.3964412540096</v>
      </c>
    </row>
    <row r="173" spans="1:44" ht="12" customHeight="1">
      <c r="A173" s="32" t="s">
        <v>259</v>
      </c>
      <c r="B173" s="3">
        <v>2013</v>
      </c>
      <c r="C173" s="3">
        <v>1</v>
      </c>
      <c r="D173" s="26"/>
      <c r="E173" s="3"/>
      <c r="F173" s="3">
        <v>2.97042740804082</v>
      </c>
      <c r="G173" s="3">
        <v>-9.73971452560873</v>
      </c>
      <c r="H173" s="3">
        <v>-0.255972696245734</v>
      </c>
      <c r="I173" s="3">
        <v>24.6437552388935</v>
      </c>
      <c r="J173" s="3">
        <v>35.7446808510638</v>
      </c>
      <c r="K173" s="3">
        <v>-74.1246797608881</v>
      </c>
      <c r="L173" s="3">
        <v>62.0865139949109</v>
      </c>
      <c r="M173" s="3">
        <v>-0.838222967309304</v>
      </c>
      <c r="N173" s="3">
        <v>4.41426146010187</v>
      </c>
      <c r="O173" s="3">
        <v>50</v>
      </c>
      <c r="P173" s="3">
        <v>8.56164383561644</v>
      </c>
      <c r="Q173" s="3">
        <v>34.1236240474174</v>
      </c>
      <c r="R173" s="3">
        <v>-5.95115029590934</v>
      </c>
      <c r="S173" s="24">
        <v>0.223880028002171</v>
      </c>
      <c r="T173" s="7">
        <v>-14.3750553055897</v>
      </c>
      <c r="U173" s="7">
        <v>-5.05564635249419</v>
      </c>
      <c r="V173" s="7">
        <v>19.8531374916367</v>
      </c>
      <c r="W173" s="7">
        <v>31.5365614237724</v>
      </c>
      <c r="X173" s="7">
        <v>-79.4161942664836</v>
      </c>
      <c r="Y173" s="21">
        <v>57.515090700316</v>
      </c>
      <c r="Z173" s="7">
        <v>-5.07323206333422</v>
      </c>
      <c r="AA173" s="7">
        <v>0.583262268256537</v>
      </c>
      <c r="AB173" s="7">
        <v>45.3992037462882</v>
      </c>
      <c r="AC173" s="21">
        <v>4.03373869023367</v>
      </c>
      <c r="AD173" s="21">
        <v>26.1342858758779</v>
      </c>
      <c r="AE173" s="21">
        <v>-9.31703303891797</v>
      </c>
      <c r="AF173" s="24">
        <v>5.71697478807946</v>
      </c>
      <c r="AG173" s="7">
        <v>-5.10437374562781</v>
      </c>
      <c r="AH173" s="7">
        <v>4.54370096000272</v>
      </c>
      <c r="AI173" s="7">
        <v>29.4343729861504</v>
      </c>
      <c r="AJ173" s="7">
        <v>39.9528002783553</v>
      </c>
      <c r="AK173" s="7">
        <v>-68.8331652552927</v>
      </c>
      <c r="AL173" s="21">
        <v>66.6579372895059</v>
      </c>
      <c r="AM173" s="7">
        <v>3.39678612871561</v>
      </c>
      <c r="AN173" s="7">
        <v>8.2452606519472</v>
      </c>
      <c r="AO173" s="7">
        <v>54.6007962537118</v>
      </c>
      <c r="AP173" s="21">
        <v>13.0895489809992</v>
      </c>
      <c r="AQ173" s="21">
        <v>42.112962218957</v>
      </c>
      <c r="AR173" s="21">
        <v>-2.58526755290072</v>
      </c>
    </row>
    <row r="174" spans="1:44" ht="12" customHeight="1">
      <c r="A174" s="32" t="s">
        <v>260</v>
      </c>
      <c r="B174" s="3">
        <v>2013</v>
      </c>
      <c r="C174" s="3">
        <v>2</v>
      </c>
      <c r="D174" s="26"/>
      <c r="E174" s="3"/>
      <c r="F174" s="3">
        <v>0.157724251180272</v>
      </c>
      <c r="G174" s="3">
        <v>-6.62373505059798</v>
      </c>
      <c r="H174" s="3">
        <v>3.30578512396694</v>
      </c>
      <c r="I174" s="3">
        <v>32.486388384755</v>
      </c>
      <c r="J174" s="3">
        <v>34.1575091575092</v>
      </c>
      <c r="K174" s="3">
        <v>-65.1892890120037</v>
      </c>
      <c r="L174" s="3">
        <v>47.1232876712329</v>
      </c>
      <c r="M174" s="3">
        <v>-9.9728014505893</v>
      </c>
      <c r="N174" s="3">
        <v>2.37226277372263</v>
      </c>
      <c r="O174" s="3">
        <v>40.6733393994541</v>
      </c>
      <c r="P174" s="3">
        <v>4.92565055762082</v>
      </c>
      <c r="Q174" s="3">
        <v>23.400365630713</v>
      </c>
      <c r="R174" s="3">
        <v>-4.51121853570758</v>
      </c>
      <c r="S174" s="24">
        <v>-2.53178549876539</v>
      </c>
      <c r="T174" s="7">
        <v>-11.6074634018769</v>
      </c>
      <c r="U174" s="7">
        <v>-1.52185306371435</v>
      </c>
      <c r="V174" s="7">
        <v>27.7260619203555</v>
      </c>
      <c r="W174" s="7">
        <v>29.7531413438901</v>
      </c>
      <c r="X174" s="7">
        <v>-71.1334419168768</v>
      </c>
      <c r="Y174" s="21">
        <v>42.2953583173014</v>
      </c>
      <c r="Z174" s="7">
        <v>-14.3384316762287</v>
      </c>
      <c r="AA174" s="7">
        <v>-1.41201995932353</v>
      </c>
      <c r="AB174" s="7">
        <v>35.7248468737853</v>
      </c>
      <c r="AC174" s="21">
        <v>0.235331437649984</v>
      </c>
      <c r="AD174" s="21">
        <v>15.0313371619787</v>
      </c>
      <c r="AE174" s="21">
        <v>-7.93238006917233</v>
      </c>
      <c r="AF174" s="24">
        <v>2.84723400112593</v>
      </c>
      <c r="AG174" s="7">
        <v>-1.64000669931906</v>
      </c>
      <c r="AH174" s="7">
        <v>8.13342331164824</v>
      </c>
      <c r="AI174" s="7">
        <v>37.2467148491545</v>
      </c>
      <c r="AJ174" s="7">
        <v>38.5618769711282</v>
      </c>
      <c r="AK174" s="7">
        <v>-59.2451361071306</v>
      </c>
      <c r="AL174" s="21">
        <v>51.9512170251643</v>
      </c>
      <c r="AM174" s="7">
        <v>-5.60717122494993</v>
      </c>
      <c r="AN174" s="7">
        <v>6.15654550676879</v>
      </c>
      <c r="AO174" s="7">
        <v>45.6218319251228</v>
      </c>
      <c r="AP174" s="21">
        <v>9.61596967759165</v>
      </c>
      <c r="AQ174" s="21">
        <v>31.7693940994473</v>
      </c>
      <c r="AR174" s="21">
        <v>-1.09005700224283</v>
      </c>
    </row>
    <row r="175" spans="1:44" ht="12" customHeight="1">
      <c r="A175" s="32" t="s">
        <v>261</v>
      </c>
      <c r="B175" s="3">
        <v>2013</v>
      </c>
      <c r="C175" s="3">
        <v>3</v>
      </c>
      <c r="D175" s="26"/>
      <c r="E175" s="3"/>
      <c r="F175" s="3">
        <v>-3.52208972098566</v>
      </c>
      <c r="G175" s="3">
        <v>-9.2128801431127</v>
      </c>
      <c r="H175" s="3">
        <v>-5.62103354487761</v>
      </c>
      <c r="I175" s="3">
        <v>44.02460456942</v>
      </c>
      <c r="J175" s="3">
        <v>53.2432432432432</v>
      </c>
      <c r="K175" s="3">
        <v>-68.566340160285</v>
      </c>
      <c r="L175" s="3">
        <v>54.0178571428571</v>
      </c>
      <c r="M175" s="3">
        <v>-8.02792321116928</v>
      </c>
      <c r="N175" s="3">
        <v>-0.712377560106857</v>
      </c>
      <c r="O175" s="3">
        <v>45.4706927175844</v>
      </c>
      <c r="P175" s="3">
        <v>0.272975432211101</v>
      </c>
      <c r="Q175" s="3">
        <v>25.8896797153025</v>
      </c>
      <c r="R175" s="3">
        <v>-8.61539713313478</v>
      </c>
      <c r="S175" s="24">
        <v>-6.2764284475063</v>
      </c>
      <c r="T175" s="7">
        <v>-14.021009871931</v>
      </c>
      <c r="U175" s="7">
        <v>-10.4653234079997</v>
      </c>
      <c r="V175" s="7">
        <v>39.3043899083152</v>
      </c>
      <c r="W175" s="7">
        <v>48.9148699164662</v>
      </c>
      <c r="X175" s="7">
        <v>-74.4619624680093</v>
      </c>
      <c r="Y175" s="21">
        <v>49.3652819313</v>
      </c>
      <c r="Z175" s="7">
        <v>-12.262934653353</v>
      </c>
      <c r="AA175" s="7">
        <v>-4.69388596353104</v>
      </c>
      <c r="AB175" s="7">
        <v>40.5723290603737</v>
      </c>
      <c r="AC175" s="21">
        <v>-4.4846292658109</v>
      </c>
      <c r="AD175" s="21">
        <v>17.3295428310269</v>
      </c>
      <c r="AE175" s="21">
        <v>-12.0927806704723</v>
      </c>
      <c r="AF175" s="24">
        <v>-0.76775099446502</v>
      </c>
      <c r="AG175" s="7">
        <v>-4.4047504142944</v>
      </c>
      <c r="AH175" s="7">
        <v>-0.776743681755515</v>
      </c>
      <c r="AI175" s="7">
        <v>48.7448192305249</v>
      </c>
      <c r="AJ175" s="7">
        <v>57.5716165700203</v>
      </c>
      <c r="AK175" s="7">
        <v>-62.6707178525606</v>
      </c>
      <c r="AL175" s="21">
        <v>58.6704323544143</v>
      </c>
      <c r="AM175" s="7">
        <v>-3.79291176898554</v>
      </c>
      <c r="AN175" s="7">
        <v>3.26913084331732</v>
      </c>
      <c r="AO175" s="7">
        <v>50.369056374795</v>
      </c>
      <c r="AP175" s="21">
        <v>5.03058013023311</v>
      </c>
      <c r="AQ175" s="21">
        <v>34.4498165995781</v>
      </c>
      <c r="AR175" s="21">
        <v>-5.13801359579731</v>
      </c>
    </row>
    <row r="176" spans="1:44" ht="12" customHeight="1">
      <c r="A176" s="32" t="s">
        <v>262</v>
      </c>
      <c r="B176" s="3">
        <v>2013</v>
      </c>
      <c r="C176" s="3">
        <v>4</v>
      </c>
      <c r="D176" s="26"/>
      <c r="E176" s="3"/>
      <c r="F176" s="3">
        <v>-2.54645206319103</v>
      </c>
      <c r="G176" s="3">
        <v>2.72479564032698</v>
      </c>
      <c r="H176" s="3">
        <v>1.39275766016713</v>
      </c>
      <c r="I176" s="3">
        <v>43.2432432432432</v>
      </c>
      <c r="J176" s="3">
        <v>54.2279411764706</v>
      </c>
      <c r="K176" s="3">
        <v>-53.8108356290174</v>
      </c>
      <c r="L176" s="3">
        <v>44.5355191256831</v>
      </c>
      <c r="M176" s="3">
        <v>-6.23885918003565</v>
      </c>
      <c r="N176" s="3">
        <v>-0.452488687782805</v>
      </c>
      <c r="O176" s="3">
        <v>41.4721723518851</v>
      </c>
      <c r="P176" s="3">
        <v>-4.88721804511278</v>
      </c>
      <c r="Q176" s="3">
        <v>25.3187613843352</v>
      </c>
      <c r="R176" s="3">
        <v>-4.5691221922409</v>
      </c>
      <c r="S176" s="24">
        <v>-5.37224211733223</v>
      </c>
      <c r="T176" s="7">
        <v>-2.21467927250564</v>
      </c>
      <c r="U176" s="7">
        <v>-3.56277061017294</v>
      </c>
      <c r="V176" s="7">
        <v>38.7309576462172</v>
      </c>
      <c r="W176" s="7">
        <v>50.1735488164415</v>
      </c>
      <c r="X176" s="7">
        <v>-59.8441152402123</v>
      </c>
      <c r="Y176" s="21">
        <v>39.9086793970518</v>
      </c>
      <c r="Z176" s="7">
        <v>-10.5184231892456</v>
      </c>
      <c r="AA176" s="7">
        <v>-4.49512440202184</v>
      </c>
      <c r="AB176" s="7">
        <v>36.800470431686</v>
      </c>
      <c r="AC176" s="21">
        <v>-9.7334224835343</v>
      </c>
      <c r="AD176" s="21">
        <v>16.4906485386744</v>
      </c>
      <c r="AE176" s="21">
        <v>-8.19093123779844</v>
      </c>
      <c r="AF176" s="24">
        <v>0.279337990950179</v>
      </c>
      <c r="AG176" s="7">
        <v>7.66427055315959</v>
      </c>
      <c r="AH176" s="7">
        <v>6.34828593050721</v>
      </c>
      <c r="AI176" s="7">
        <v>47.7555288402693</v>
      </c>
      <c r="AJ176" s="7">
        <v>58.2823335364997</v>
      </c>
      <c r="AK176" s="7">
        <v>-47.7775560178226</v>
      </c>
      <c r="AL176" s="21">
        <v>49.1623588543144</v>
      </c>
      <c r="AM176" s="7">
        <v>-1.95929517082571</v>
      </c>
      <c r="AN176" s="7">
        <v>3.59014702645623</v>
      </c>
      <c r="AO176" s="7">
        <v>46.1438742720842</v>
      </c>
      <c r="AP176" s="21">
        <v>-0.0410136066912603</v>
      </c>
      <c r="AQ176" s="21">
        <v>34.1468742299959</v>
      </c>
      <c r="AR176" s="21">
        <v>-0.947313146683353</v>
      </c>
    </row>
    <row r="177" spans="1:44" ht="12" customHeight="1">
      <c r="A177" s="32" t="s">
        <v>263</v>
      </c>
      <c r="B177" s="3">
        <v>2014</v>
      </c>
      <c r="C177" s="3">
        <v>1</v>
      </c>
      <c r="D177" s="26"/>
      <c r="E177" s="3"/>
      <c r="F177" s="3">
        <v>5.43438191902709</v>
      </c>
      <c r="G177" s="3">
        <v>11.8288590604027</v>
      </c>
      <c r="H177" s="3">
        <v>17.6470588235294</v>
      </c>
      <c r="I177" s="3">
        <v>45.6039441248973</v>
      </c>
      <c r="J177" s="3">
        <v>52.7777777777778</v>
      </c>
      <c r="K177" s="3">
        <v>-57.0101351351351</v>
      </c>
      <c r="L177" s="3">
        <v>39.7651006711409</v>
      </c>
      <c r="M177" s="3">
        <v>-7.59183673469388</v>
      </c>
      <c r="N177" s="3">
        <v>3.97022332506203</v>
      </c>
      <c r="O177" s="3">
        <v>46.9084913437758</v>
      </c>
      <c r="P177" s="3">
        <v>7.7120822622108</v>
      </c>
      <c r="Q177" s="3">
        <v>25.0415973377704</v>
      </c>
      <c r="R177" s="3">
        <v>1.72344470380522</v>
      </c>
      <c r="S177" s="24">
        <v>2.61072390898126</v>
      </c>
      <c r="T177" s="7">
        <v>6.87114112664587</v>
      </c>
      <c r="U177" s="7">
        <v>12.9531353125423</v>
      </c>
      <c r="V177" s="7">
        <v>41.3659039732552</v>
      </c>
      <c r="W177" s="7">
        <v>48.8231104044142</v>
      </c>
      <c r="X177" s="7">
        <v>-62.5281753091404</v>
      </c>
      <c r="Y177" s="21">
        <v>35.1782351181992</v>
      </c>
      <c r="Z177" s="7">
        <v>-11.9045199599386</v>
      </c>
      <c r="AA177" s="7">
        <v>0.0910135861498698</v>
      </c>
      <c r="AB177" s="7">
        <v>42.0479979391516</v>
      </c>
      <c r="AC177" s="21">
        <v>3.07066659920691</v>
      </c>
      <c r="AD177" s="21">
        <v>16.5250146126097</v>
      </c>
      <c r="AE177" s="21">
        <v>-1.76252042592289</v>
      </c>
      <c r="AF177" s="24">
        <v>8.25803992907293</v>
      </c>
      <c r="AG177" s="7">
        <v>16.7865769941595</v>
      </c>
      <c r="AH177" s="7">
        <v>22.3409823345165</v>
      </c>
      <c r="AI177" s="7">
        <v>49.8419842765394</v>
      </c>
      <c r="AJ177" s="7">
        <v>56.7324451511413</v>
      </c>
      <c r="AK177" s="7">
        <v>-51.4920949611298</v>
      </c>
      <c r="AL177" s="21">
        <v>44.3519662240826</v>
      </c>
      <c r="AM177" s="7">
        <v>-3.27915350944916</v>
      </c>
      <c r="AN177" s="7">
        <v>7.8494330639742</v>
      </c>
      <c r="AO177" s="7">
        <v>51.7689847484</v>
      </c>
      <c r="AP177" s="21">
        <v>12.3534979252147</v>
      </c>
      <c r="AQ177" s="21">
        <v>33.5581800629311</v>
      </c>
      <c r="AR177" s="21">
        <v>5.20940983353333</v>
      </c>
    </row>
    <row r="178" spans="1:44" ht="12" customHeight="1">
      <c r="A178" s="32" t="s">
        <v>264</v>
      </c>
      <c r="B178" s="3">
        <v>2014</v>
      </c>
      <c r="C178" s="3">
        <v>2</v>
      </c>
      <c r="D178" s="26"/>
      <c r="E178" s="3"/>
      <c r="F178" s="3">
        <v>1.1753123931386</v>
      </c>
      <c r="G178" s="3">
        <v>5.45625587958608</v>
      </c>
      <c r="H178" s="3">
        <v>7.83018867924528</v>
      </c>
      <c r="I178" s="3">
        <v>44.7513812154696</v>
      </c>
      <c r="J178" s="3">
        <v>49.2957746478873</v>
      </c>
      <c r="K178" s="3">
        <v>-46.7680608365019</v>
      </c>
      <c r="L178" s="3">
        <v>30.2544769085768</v>
      </c>
      <c r="M178" s="3">
        <v>-5.10018214936248</v>
      </c>
      <c r="N178" s="3">
        <v>0.834879406307978</v>
      </c>
      <c r="O178" s="3">
        <v>43.6179981634527</v>
      </c>
      <c r="P178" s="3">
        <v>1.13636363636364</v>
      </c>
      <c r="Q178" s="3">
        <v>25.3968253968254</v>
      </c>
      <c r="R178" s="3">
        <v>0.95185414345046</v>
      </c>
      <c r="S178" s="24">
        <v>-1.70760530001238</v>
      </c>
      <c r="T178" s="7">
        <v>0.60066366269623</v>
      </c>
      <c r="U178" s="7">
        <v>3.01148315903482</v>
      </c>
      <c r="V178" s="7">
        <v>40.1249469490348</v>
      </c>
      <c r="W178" s="7">
        <v>45.0163379058568</v>
      </c>
      <c r="X178" s="7">
        <v>-52.8020843746876</v>
      </c>
      <c r="Y178" s="21">
        <v>25.3094744638968</v>
      </c>
      <c r="Z178" s="7">
        <v>-9.79518463512699</v>
      </c>
      <c r="AA178" s="7">
        <v>-3.38794427529586</v>
      </c>
      <c r="AB178" s="7">
        <v>38.6545730371886</v>
      </c>
      <c r="AC178" s="21">
        <v>-3.57552298130459</v>
      </c>
      <c r="AD178" s="21">
        <v>16.3993456376911</v>
      </c>
      <c r="AE178" s="21">
        <v>-2.75293941080622</v>
      </c>
      <c r="AF178" s="24">
        <v>4.05823008628959</v>
      </c>
      <c r="AG178" s="7">
        <v>10.3118480964759</v>
      </c>
      <c r="AH178" s="7">
        <v>12.6488941994557</v>
      </c>
      <c r="AI178" s="7">
        <v>49.3778154819044</v>
      </c>
      <c r="AJ178" s="7">
        <v>53.5752113899178</v>
      </c>
      <c r="AK178" s="7">
        <v>-40.7340372983162</v>
      </c>
      <c r="AL178" s="21">
        <v>35.1994793532568</v>
      </c>
      <c r="AM178" s="7">
        <v>-0.40517966359796</v>
      </c>
      <c r="AN178" s="7">
        <v>5.05770308791182</v>
      </c>
      <c r="AO178" s="7">
        <v>48.5814232897168</v>
      </c>
      <c r="AP178" s="21">
        <v>5.84825025403186</v>
      </c>
      <c r="AQ178" s="21">
        <v>34.3943051559597</v>
      </c>
      <c r="AR178" s="21">
        <v>4.65664769770714</v>
      </c>
    </row>
    <row r="179" spans="1:44" ht="12" customHeight="1">
      <c r="A179" s="32" t="s">
        <v>265</v>
      </c>
      <c r="B179" s="3">
        <v>2014</v>
      </c>
      <c r="C179" s="3">
        <v>3</v>
      </c>
      <c r="D179" s="26"/>
      <c r="E179" s="3"/>
      <c r="F179" s="3">
        <v>1.05245665632905</v>
      </c>
      <c r="G179" s="3">
        <v>6.92520775623269</v>
      </c>
      <c r="H179" s="3">
        <v>4.94402985074627</v>
      </c>
      <c r="I179" s="3">
        <v>44.5562671546203</v>
      </c>
      <c r="J179" s="3">
        <v>54.8476454293629</v>
      </c>
      <c r="K179" s="3">
        <v>-48.7918215613383</v>
      </c>
      <c r="L179" s="3">
        <v>33.4569045412419</v>
      </c>
      <c r="M179" s="3">
        <v>-6.72116257947321</v>
      </c>
      <c r="N179" s="3">
        <v>-2.40073868882733</v>
      </c>
      <c r="O179" s="3">
        <v>46.0766423357664</v>
      </c>
      <c r="P179" s="3">
        <v>8.38769804287046</v>
      </c>
      <c r="Q179" s="3">
        <v>28.4798534798535</v>
      </c>
      <c r="R179" s="3">
        <v>-0.608439974867369</v>
      </c>
      <c r="S179" s="24">
        <v>-1.71407684192108</v>
      </c>
      <c r="T179" s="7">
        <v>2.32392118638262</v>
      </c>
      <c r="U179" s="7">
        <v>0.165690591462221</v>
      </c>
      <c r="V179" s="7">
        <v>40.0890778053831</v>
      </c>
      <c r="W179" s="7">
        <v>50.9888286224993</v>
      </c>
      <c r="X179" s="7">
        <v>-54.9418570216764</v>
      </c>
      <c r="Y179" s="21">
        <v>28.7520646739101</v>
      </c>
      <c r="Z179" s="7">
        <v>-11.1808966369677</v>
      </c>
      <c r="AA179" s="7">
        <v>-6.55877535346347</v>
      </c>
      <c r="AB179" s="7">
        <v>41.0088870249573</v>
      </c>
      <c r="AC179" s="21">
        <v>3.78451880857876</v>
      </c>
      <c r="AD179" s="21">
        <v>19.8746972190576</v>
      </c>
      <c r="AE179" s="21">
        <v>-4.04142487165547</v>
      </c>
      <c r="AF179" s="24">
        <v>3.81899015457917</v>
      </c>
      <c r="AG179" s="7">
        <v>11.5264943260828</v>
      </c>
      <c r="AH179" s="7">
        <v>9.72236911003032</v>
      </c>
      <c r="AI179" s="7">
        <v>49.0234565038576</v>
      </c>
      <c r="AJ179" s="7">
        <v>58.7064622362265</v>
      </c>
      <c r="AK179" s="7">
        <v>-42.6417861010002</v>
      </c>
      <c r="AL179" s="21">
        <v>38.1617444085737</v>
      </c>
      <c r="AM179" s="7">
        <v>-2.26142852197876</v>
      </c>
      <c r="AN179" s="7">
        <v>1.75729797580881</v>
      </c>
      <c r="AO179" s="7">
        <v>51.1443976465755</v>
      </c>
      <c r="AP179" s="21">
        <v>12.9908772771622</v>
      </c>
      <c r="AQ179" s="21">
        <v>37.0850097406494</v>
      </c>
      <c r="AR179" s="21">
        <v>2.82454492192073</v>
      </c>
    </row>
    <row r="180" spans="1:44" ht="12" customHeight="1">
      <c r="A180" s="32" t="s">
        <v>266</v>
      </c>
      <c r="B180" s="3">
        <v>2014</v>
      </c>
      <c r="C180" s="3">
        <v>4</v>
      </c>
      <c r="D180" s="26"/>
      <c r="E180" s="3"/>
      <c r="F180" s="3">
        <v>-5.40442272016496</v>
      </c>
      <c r="G180" s="3">
        <v>-8.97994768962511</v>
      </c>
      <c r="H180" s="3">
        <v>-13.5087719298246</v>
      </c>
      <c r="I180" s="3">
        <v>44.6167097329888</v>
      </c>
      <c r="J180" s="3">
        <v>53.2923617208077</v>
      </c>
      <c r="K180" s="3">
        <v>-56.5179352580927</v>
      </c>
      <c r="L180" s="3">
        <v>50.8282476024412</v>
      </c>
      <c r="M180" s="3">
        <v>-7.13671539122958</v>
      </c>
      <c r="N180" s="3">
        <v>0.2601908065915</v>
      </c>
      <c r="O180" s="3">
        <v>40.3630077787381</v>
      </c>
      <c r="P180" s="3">
        <v>-1.23239436619718</v>
      </c>
      <c r="Q180" s="3">
        <v>19.0932868352223</v>
      </c>
      <c r="R180" s="3">
        <v>-11.245885472613</v>
      </c>
      <c r="S180" s="24">
        <v>-8.11411764210098</v>
      </c>
      <c r="T180" s="7">
        <v>-13.24270078989</v>
      </c>
      <c r="U180" s="7">
        <v>-18.1151635951795</v>
      </c>
      <c r="V180" s="7">
        <v>40.1581800385645</v>
      </c>
      <c r="W180" s="7">
        <v>49.0212343057565</v>
      </c>
      <c r="X180" s="7">
        <v>-62.3328039344476</v>
      </c>
      <c r="Y180" s="21">
        <v>46.3877854079154</v>
      </c>
      <c r="Z180" s="7">
        <v>-11.5368007956842</v>
      </c>
      <c r="AA180" s="7">
        <v>-3.91591047851103</v>
      </c>
      <c r="AB180" s="7">
        <v>35.4262977928439</v>
      </c>
      <c r="AC180" s="21">
        <v>-5.83120338591069</v>
      </c>
      <c r="AD180" s="21">
        <v>10.6432171074962</v>
      </c>
      <c r="AE180" s="21">
        <v>-14.6558200044055</v>
      </c>
      <c r="AF180" s="24">
        <v>-2.69472779822893</v>
      </c>
      <c r="AG180" s="7">
        <v>-4.71719458936021</v>
      </c>
      <c r="AH180" s="7">
        <v>-8.90238026446965</v>
      </c>
      <c r="AI180" s="7">
        <v>49.0752394274131</v>
      </c>
      <c r="AJ180" s="7">
        <v>57.5634891358589</v>
      </c>
      <c r="AK180" s="7">
        <v>-50.7030665817379</v>
      </c>
      <c r="AL180" s="21">
        <v>55.2687097969669</v>
      </c>
      <c r="AM180" s="7">
        <v>-2.73662998677495</v>
      </c>
      <c r="AN180" s="7">
        <v>4.43629209169403</v>
      </c>
      <c r="AO180" s="7">
        <v>45.2997177646323</v>
      </c>
      <c r="AP180" s="21">
        <v>3.36641465351632</v>
      </c>
      <c r="AQ180" s="21">
        <v>27.5433565629485</v>
      </c>
      <c r="AR180" s="21">
        <v>-7.83595094082043</v>
      </c>
    </row>
    <row r="181" spans="1:44" ht="12" customHeight="1">
      <c r="A181" s="32" t="s">
        <v>267</v>
      </c>
      <c r="B181" s="3">
        <v>2015</v>
      </c>
      <c r="C181" s="3">
        <v>1</v>
      </c>
      <c r="D181" s="26"/>
      <c r="E181" s="3"/>
      <c r="F181" s="3">
        <v>-1.95925801209792</v>
      </c>
      <c r="G181" s="3">
        <v>0.928505106778087</v>
      </c>
      <c r="H181" s="3">
        <v>-12.275731822474</v>
      </c>
      <c r="I181" s="3">
        <v>32.0772058823529</v>
      </c>
      <c r="J181" s="3">
        <v>29.367327667611</v>
      </c>
      <c r="K181" s="3">
        <v>-54.2056074766355</v>
      </c>
      <c r="L181" s="3">
        <v>52.0891364902507</v>
      </c>
      <c r="M181" s="3">
        <v>-5.032021957914</v>
      </c>
      <c r="N181" s="3">
        <v>2.0389249304912</v>
      </c>
      <c r="O181" s="3">
        <v>49.3518518518519</v>
      </c>
      <c r="P181" s="3">
        <v>7.43179680150517</v>
      </c>
      <c r="Q181" s="3">
        <v>37.962962962963</v>
      </c>
      <c r="R181" s="3">
        <v>-6.09074510481764</v>
      </c>
      <c r="S181" s="24">
        <v>-4.79388848967651</v>
      </c>
      <c r="T181" s="7">
        <v>-3.52353386450663</v>
      </c>
      <c r="U181" s="7">
        <v>-17.2856787243278</v>
      </c>
      <c r="V181" s="7">
        <v>27.2376032051402</v>
      </c>
      <c r="W181" s="7">
        <v>24.3381657876717</v>
      </c>
      <c r="X181" s="7">
        <v>-60.243866551663</v>
      </c>
      <c r="Y181" s="21">
        <v>47.5747168190484</v>
      </c>
      <c r="Z181" s="7">
        <v>-9.70424894598371</v>
      </c>
      <c r="AA181" s="7">
        <v>-2.29058342588945</v>
      </c>
      <c r="AB181" s="7">
        <v>44.4062158884569</v>
      </c>
      <c r="AC181" s="21">
        <v>2.50560640521115</v>
      </c>
      <c r="AD181" s="21">
        <v>29.247150692453</v>
      </c>
      <c r="AE181" s="21">
        <v>-9.64553896355027</v>
      </c>
      <c r="AF181" s="24">
        <v>0.875372465480677</v>
      </c>
      <c r="AG181" s="7">
        <v>5.3805440780628</v>
      </c>
      <c r="AH181" s="7">
        <v>-7.26578492062028</v>
      </c>
      <c r="AI181" s="7">
        <v>36.9168085595656</v>
      </c>
      <c r="AJ181" s="7">
        <v>34.3964895475502</v>
      </c>
      <c r="AK181" s="7">
        <v>-48.167348401608</v>
      </c>
      <c r="AL181" s="21">
        <v>56.6035561614529</v>
      </c>
      <c r="AM181" s="7">
        <v>-0.359794969844288</v>
      </c>
      <c r="AN181" s="7">
        <v>6.36843328687184</v>
      </c>
      <c r="AO181" s="7">
        <v>54.2974878152468</v>
      </c>
      <c r="AP181" s="21">
        <v>12.3579871977992</v>
      </c>
      <c r="AQ181" s="21">
        <v>46.6787752334729</v>
      </c>
      <c r="AR181" s="21">
        <v>-2.53595124608502</v>
      </c>
    </row>
    <row r="182" spans="1:44" ht="12" customHeight="1">
      <c r="A182" s="32" t="s">
        <v>268</v>
      </c>
      <c r="B182" s="3">
        <v>2015</v>
      </c>
      <c r="C182" s="3">
        <v>2</v>
      </c>
      <c r="D182" s="26"/>
      <c r="E182" s="3"/>
      <c r="F182" s="3">
        <v>2.19127832441436</v>
      </c>
      <c r="G182" s="3">
        <v>-21.9961240310078</v>
      </c>
      <c r="H182" s="3">
        <v>-7.59368836291913</v>
      </c>
      <c r="I182" s="3">
        <v>-2.78846153846154</v>
      </c>
      <c r="J182" s="3">
        <v>5.86481113320079</v>
      </c>
      <c r="K182" s="3">
        <v>-70.4612365063788</v>
      </c>
      <c r="L182" s="3">
        <v>50.7827788649706</v>
      </c>
      <c r="M182" s="3">
        <v>-3.61904761904762</v>
      </c>
      <c r="N182" s="3">
        <v>4.53230472516876</v>
      </c>
      <c r="O182" s="3">
        <v>45.0048496605238</v>
      </c>
      <c r="P182" s="3">
        <v>15.4455445544554</v>
      </c>
      <c r="Q182" s="3">
        <v>30.5283757338552</v>
      </c>
      <c r="R182" s="3">
        <v>-5.82894669221646</v>
      </c>
      <c r="S182" s="24">
        <v>-0.555611361136271</v>
      </c>
      <c r="T182" s="7">
        <v>-26.8519862733846</v>
      </c>
      <c r="U182" s="7">
        <v>-12.5813054320717</v>
      </c>
      <c r="V182" s="7">
        <v>-8.21467621922057</v>
      </c>
      <c r="W182" s="7">
        <v>1.00512178189161</v>
      </c>
      <c r="X182" s="7">
        <v>-76.0852516601607</v>
      </c>
      <c r="Y182" s="21">
        <v>46.2121419561186</v>
      </c>
      <c r="Z182" s="7">
        <v>-7.9129031571212</v>
      </c>
      <c r="AA182" s="7">
        <v>0.45519415091969</v>
      </c>
      <c r="AB182" s="7">
        <v>39.968427671165</v>
      </c>
      <c r="AC182" s="21">
        <v>10.4730964902355</v>
      </c>
      <c r="AD182" s="21">
        <v>21.8054559287495</v>
      </c>
      <c r="AE182" s="21">
        <v>-9.23598394793717</v>
      </c>
      <c r="AF182" s="24">
        <v>4.938168009965</v>
      </c>
      <c r="AG182" s="7">
        <v>-17.1402617886309</v>
      </c>
      <c r="AH182" s="7">
        <v>-2.60607129376659</v>
      </c>
      <c r="AI182" s="7">
        <v>2.63775314229749</v>
      </c>
      <c r="AJ182" s="7">
        <v>10.72450048451</v>
      </c>
      <c r="AK182" s="7">
        <v>-64.8372213525969</v>
      </c>
      <c r="AL182" s="21">
        <v>55.3534157738226</v>
      </c>
      <c r="AM182" s="7">
        <v>0.674807919025959</v>
      </c>
      <c r="AN182" s="7">
        <v>8.60941529941782</v>
      </c>
      <c r="AO182" s="7">
        <v>50.0412716498825</v>
      </c>
      <c r="AP182" s="21">
        <v>20.4179926186753</v>
      </c>
      <c r="AQ182" s="21">
        <v>39.2512955389608</v>
      </c>
      <c r="AR182" s="21">
        <v>-2.42190943649575</v>
      </c>
    </row>
    <row r="183" spans="1:44" ht="12" customHeight="1">
      <c r="A183" s="32" t="s">
        <v>269</v>
      </c>
      <c r="B183" s="3">
        <v>2015</v>
      </c>
      <c r="C183" s="3">
        <v>3</v>
      </c>
      <c r="D183" s="26"/>
      <c r="E183" s="3"/>
      <c r="F183" s="3">
        <v>-8.54424977564574</v>
      </c>
      <c r="G183" s="3">
        <v>-35.59670781893</v>
      </c>
      <c r="H183" s="3">
        <v>-24.7120418848168</v>
      </c>
      <c r="I183" s="3">
        <v>-5.05050505050505</v>
      </c>
      <c r="J183" s="3">
        <v>17.8238341968912</v>
      </c>
      <c r="K183" s="3">
        <v>-76.2939958592133</v>
      </c>
      <c r="L183" s="3">
        <v>64.7422680412371</v>
      </c>
      <c r="M183" s="3">
        <v>-11.6161616161616</v>
      </c>
      <c r="N183" s="3">
        <v>-4.08580183861083</v>
      </c>
      <c r="O183" s="3">
        <v>40.0813835198372</v>
      </c>
      <c r="P183" s="3">
        <v>6.23700623700624</v>
      </c>
      <c r="Q183" s="3">
        <v>18.3694530443756</v>
      </c>
      <c r="R183" s="3">
        <v>-18.7926646800723</v>
      </c>
      <c r="S183" s="24">
        <v>-11.5181650611558</v>
      </c>
      <c r="T183" s="7">
        <v>-40.6236229944115</v>
      </c>
      <c r="U183" s="7">
        <v>-30.0259461613106</v>
      </c>
      <c r="V183" s="7">
        <v>-10.5451231721058</v>
      </c>
      <c r="W183" s="7">
        <v>12.9241270481694</v>
      </c>
      <c r="X183" s="7">
        <v>-82.2635226891435</v>
      </c>
      <c r="Y183" s="21">
        <v>59.7761430436617</v>
      </c>
      <c r="Z183" s="7">
        <v>-16.2853095308505</v>
      </c>
      <c r="AA183" s="7">
        <v>-8.54848619577022</v>
      </c>
      <c r="AB183" s="7">
        <v>34.7356194568642</v>
      </c>
      <c r="AC183" s="21">
        <v>1.28446947960854</v>
      </c>
      <c r="AD183" s="21">
        <v>9.28892702996375</v>
      </c>
      <c r="AE183" s="21">
        <v>-22.5596209062345</v>
      </c>
      <c r="AF183" s="24">
        <v>-5.57033449013568</v>
      </c>
      <c r="AG183" s="7">
        <v>-30.5697926434485</v>
      </c>
      <c r="AH183" s="7">
        <v>-19.3981376083229</v>
      </c>
      <c r="AI183" s="7">
        <v>0.4441130710957</v>
      </c>
      <c r="AJ183" s="7">
        <v>22.723541345613</v>
      </c>
      <c r="AK183" s="7">
        <v>-70.3244690292831</v>
      </c>
      <c r="AL183" s="21">
        <v>69.7083930388126</v>
      </c>
      <c r="AM183" s="7">
        <v>-6.94701370147276</v>
      </c>
      <c r="AN183" s="7">
        <v>0.37688251854857</v>
      </c>
      <c r="AO183" s="7">
        <v>45.4271475828103</v>
      </c>
      <c r="AP183" s="21">
        <v>11.1895429944039</v>
      </c>
      <c r="AQ183" s="21">
        <v>27.4499790587875</v>
      </c>
      <c r="AR183" s="21">
        <v>-15.02570845391</v>
      </c>
    </row>
    <row r="184" spans="1:44" ht="12" customHeight="1">
      <c r="A184" s="32" t="s">
        <v>270</v>
      </c>
      <c r="B184" s="3">
        <v>2015</v>
      </c>
      <c r="C184" s="3">
        <v>4</v>
      </c>
      <c r="D184" s="26"/>
      <c r="E184" s="3"/>
      <c r="F184" s="3">
        <v>-8.59997919796057</v>
      </c>
      <c r="G184" s="3">
        <v>-29.5627376425856</v>
      </c>
      <c r="H184" s="3">
        <v>-15.631067961165</v>
      </c>
      <c r="I184" s="3">
        <v>11.0798122065728</v>
      </c>
      <c r="J184" s="3">
        <v>35.755258126195</v>
      </c>
      <c r="K184" s="3">
        <v>-84.8137535816619</v>
      </c>
      <c r="L184" s="3">
        <v>73.5042735042735</v>
      </c>
      <c r="M184" s="3">
        <v>-10.4477611940299</v>
      </c>
      <c r="N184" s="3">
        <v>-3.66541353383459</v>
      </c>
      <c r="O184" s="3">
        <v>45.5140186915888</v>
      </c>
      <c r="P184" s="3">
        <v>-4.6556741028128</v>
      </c>
      <c r="Q184" s="3">
        <v>22.7144203581527</v>
      </c>
      <c r="R184" s="3">
        <v>-17.5215836602801</v>
      </c>
      <c r="S184" s="24">
        <v>-11.5007661201454</v>
      </c>
      <c r="T184" s="7">
        <v>-34.5680652859453</v>
      </c>
      <c r="U184" s="7">
        <v>-20.8374060771299</v>
      </c>
      <c r="V184" s="7">
        <v>5.68989532100216</v>
      </c>
      <c r="W184" s="7">
        <v>31.0041741589274</v>
      </c>
      <c r="X184" s="7">
        <v>-90.3280465249449</v>
      </c>
      <c r="Y184" s="21">
        <v>69.1089423645462</v>
      </c>
      <c r="Z184" s="7">
        <v>-14.9369703161974</v>
      </c>
      <c r="AA184" s="7">
        <v>-7.92252013812011</v>
      </c>
      <c r="AB184" s="7">
        <v>40.5511817133843</v>
      </c>
      <c r="AC184" s="21">
        <v>-9.3753885518934</v>
      </c>
      <c r="AD184" s="21">
        <v>14.0806892547979</v>
      </c>
      <c r="AE184" s="21">
        <v>-21.0679232299469</v>
      </c>
      <c r="AF184" s="24">
        <v>-5.69919227577573</v>
      </c>
      <c r="AG184" s="7">
        <v>-24.5574099992258</v>
      </c>
      <c r="AH184" s="7">
        <v>-10.4247298452002</v>
      </c>
      <c r="AI184" s="7">
        <v>16.4697290921434</v>
      </c>
      <c r="AJ184" s="7">
        <v>40.5063420934626</v>
      </c>
      <c r="AK184" s="7">
        <v>-79.2994606383789</v>
      </c>
      <c r="AL184" s="21">
        <v>77.8996046440008</v>
      </c>
      <c r="AM184" s="7">
        <v>-5.95855207186233</v>
      </c>
      <c r="AN184" s="7">
        <v>0.591693070450937</v>
      </c>
      <c r="AO184" s="7">
        <v>50.4768556697932</v>
      </c>
      <c r="AP184" s="21">
        <v>0.0640403462677952</v>
      </c>
      <c r="AQ184" s="21">
        <v>31.3481514615075</v>
      </c>
      <c r="AR184" s="21">
        <v>-13.9752440906134</v>
      </c>
    </row>
    <row r="185" spans="1:44" ht="12" customHeight="1">
      <c r="A185" s="32" t="s">
        <v>271</v>
      </c>
      <c r="B185" s="3">
        <v>2016</v>
      </c>
      <c r="C185" s="3">
        <v>1</v>
      </c>
      <c r="D185" s="26"/>
      <c r="E185" s="3"/>
      <c r="F185" s="3">
        <v>-4.21411700894312</v>
      </c>
      <c r="G185" s="3">
        <v>-34.6904156064461</v>
      </c>
      <c r="H185" s="3">
        <v>-15.6981786643539</v>
      </c>
      <c r="I185" s="3">
        <v>-3.61648444070648</v>
      </c>
      <c r="J185" s="3">
        <v>16.0621761658031</v>
      </c>
      <c r="K185" s="3">
        <v>-82.4440619621343</v>
      </c>
      <c r="L185" s="3">
        <v>68.1159420289855</v>
      </c>
      <c r="M185" s="3">
        <v>-4.76190476190476</v>
      </c>
      <c r="N185" s="3">
        <v>0.675105485232067</v>
      </c>
      <c r="O185" s="3">
        <v>45.7841483979764</v>
      </c>
      <c r="P185" s="3">
        <v>2.92850990525409</v>
      </c>
      <c r="Q185" s="3">
        <v>28.1117696867062</v>
      </c>
      <c r="R185" s="3">
        <v>-13.7568113803503</v>
      </c>
      <c r="S185" s="24">
        <v>-6.87194117574753</v>
      </c>
      <c r="T185" s="7">
        <v>-39.2847421565109</v>
      </c>
      <c r="U185" s="7">
        <v>-20.6171076353275</v>
      </c>
      <c r="V185" s="7">
        <v>-8.57335709657901</v>
      </c>
      <c r="W185" s="7">
        <v>11.7981257779537</v>
      </c>
      <c r="X185" s="7">
        <v>-87.7055859343329</v>
      </c>
      <c r="Y185" s="21">
        <v>63.8189649598595</v>
      </c>
      <c r="Z185" s="7">
        <v>-8.93277455417501</v>
      </c>
      <c r="AA185" s="7">
        <v>-3.24045660425916</v>
      </c>
      <c r="AB185" s="7">
        <v>40.8618551468492</v>
      </c>
      <c r="AC185" s="21">
        <v>-1.66898580727703</v>
      </c>
      <c r="AD185" s="21">
        <v>20.154953672282</v>
      </c>
      <c r="AE185" s="21">
        <v>-16.9746774767643</v>
      </c>
      <c r="AF185" s="24">
        <v>-1.5562928421387</v>
      </c>
      <c r="AG185" s="7">
        <v>-30.0960890563814</v>
      </c>
      <c r="AH185" s="7">
        <v>-10.7792496933803</v>
      </c>
      <c r="AI185" s="7">
        <v>1.34038821516606</v>
      </c>
      <c r="AJ185" s="7">
        <v>20.3262265536525</v>
      </c>
      <c r="AK185" s="7">
        <v>-77.1825379899356</v>
      </c>
      <c r="AL185" s="21">
        <v>72.4129190981115</v>
      </c>
      <c r="AM185" s="7">
        <v>-0.591034969634515</v>
      </c>
      <c r="AN185" s="7">
        <v>4.5906675747233</v>
      </c>
      <c r="AO185" s="7">
        <v>50.7064416491036</v>
      </c>
      <c r="AP185" s="21">
        <v>7.52600561778521</v>
      </c>
      <c r="AQ185" s="21">
        <v>36.0685857011304</v>
      </c>
      <c r="AR185" s="21">
        <v>-10.5389452839362</v>
      </c>
    </row>
    <row r="186" spans="1:44" ht="12" customHeight="1">
      <c r="A186" s="32" t="s">
        <v>272</v>
      </c>
      <c r="B186" s="3">
        <v>2016</v>
      </c>
      <c r="C186" s="3">
        <v>2</v>
      </c>
      <c r="D186" s="26"/>
      <c r="E186" s="3"/>
      <c r="F186" s="3">
        <v>-5.15253700810046</v>
      </c>
      <c r="G186" s="3">
        <v>-30.3505535055351</v>
      </c>
      <c r="H186" s="3">
        <v>-16.6975881261596</v>
      </c>
      <c r="I186" s="3">
        <v>7</v>
      </c>
      <c r="J186" s="3">
        <v>22.4358974358974</v>
      </c>
      <c r="K186" s="3">
        <v>-86.3263445761167</v>
      </c>
      <c r="L186" s="3">
        <v>69.9090909090909</v>
      </c>
      <c r="M186" s="3">
        <v>-5.66037735849057</v>
      </c>
      <c r="N186" s="3">
        <v>0.908265213442325</v>
      </c>
      <c r="O186" s="3">
        <v>44.5248868778281</v>
      </c>
      <c r="P186" s="3">
        <v>0.83955223880597</v>
      </c>
      <c r="Q186" s="3">
        <v>27.1818181818182</v>
      </c>
      <c r="R186" s="3">
        <v>-14.6291489099975</v>
      </c>
      <c r="S186" s="24">
        <v>-8.06188847288433</v>
      </c>
      <c r="T186" s="7">
        <v>-35.3017553473455</v>
      </c>
      <c r="U186" s="7">
        <v>-21.7776692203157</v>
      </c>
      <c r="V186" s="7">
        <v>1.95919391378304</v>
      </c>
      <c r="W186" s="7">
        <v>17.9934790288871</v>
      </c>
      <c r="X186" s="7">
        <v>-91.8401252188552</v>
      </c>
      <c r="Y186" s="21">
        <v>65.2694626251381</v>
      </c>
      <c r="Z186" s="7">
        <v>-10.0874848216281</v>
      </c>
      <c r="AA186" s="7">
        <v>-3.2147189331363</v>
      </c>
      <c r="AB186" s="7">
        <v>39.4095458791524</v>
      </c>
      <c r="AC186" s="21">
        <v>-3.96861119117909</v>
      </c>
      <c r="AD186" s="21">
        <v>18.6554727967102</v>
      </c>
      <c r="AE186" s="21">
        <v>-18.1945751972406</v>
      </c>
      <c r="AF186" s="24">
        <v>-2.24318554331658</v>
      </c>
      <c r="AG186" s="7">
        <v>-25.3993516637246</v>
      </c>
      <c r="AH186" s="7">
        <v>-11.6175070320034</v>
      </c>
      <c r="AI186" s="7">
        <v>12.040806086217</v>
      </c>
      <c r="AJ186" s="7">
        <v>26.8783158429078</v>
      </c>
      <c r="AK186" s="7">
        <v>-80.8125639333782</v>
      </c>
      <c r="AL186" s="21">
        <v>74.5487191930437</v>
      </c>
      <c r="AM186" s="7">
        <v>-1.23326989535301</v>
      </c>
      <c r="AN186" s="7">
        <v>5.03124936002095</v>
      </c>
      <c r="AO186" s="7">
        <v>49.6402278765037</v>
      </c>
      <c r="AP186" s="21">
        <v>5.64771566879103</v>
      </c>
      <c r="AQ186" s="21">
        <v>35.7081635669261</v>
      </c>
      <c r="AR186" s="21">
        <v>-11.0637226227544</v>
      </c>
    </row>
    <row r="187" spans="1:44" ht="12" customHeight="1">
      <c r="A187" s="32" t="s">
        <v>273</v>
      </c>
      <c r="B187" s="3">
        <v>2016</v>
      </c>
      <c r="C187" s="3">
        <v>3</v>
      </c>
      <c r="D187" s="26"/>
      <c r="E187" s="3"/>
      <c r="F187" s="3">
        <v>-8.72764989791991</v>
      </c>
      <c r="G187" s="3">
        <v>-27.4669379450661</v>
      </c>
      <c r="H187" s="3">
        <v>-19.0274841437632</v>
      </c>
      <c r="I187" s="3">
        <v>16.78391959799</v>
      </c>
      <c r="J187" s="3">
        <v>31.6062176165803</v>
      </c>
      <c r="K187" s="3">
        <v>-76.2150982419855</v>
      </c>
      <c r="L187" s="3">
        <v>60.7216494845361</v>
      </c>
      <c r="M187" s="3">
        <v>-13.5559921414538</v>
      </c>
      <c r="N187" s="3">
        <v>-2.01816347124117</v>
      </c>
      <c r="O187" s="3">
        <v>36.9672943508424</v>
      </c>
      <c r="P187" s="3">
        <v>-0.308959835221421</v>
      </c>
      <c r="Q187" s="3">
        <v>20.2594810379242</v>
      </c>
      <c r="R187" s="3">
        <v>-15.3769540154041</v>
      </c>
      <c r="S187" s="24">
        <v>-11.7282103748121</v>
      </c>
      <c r="T187" s="7">
        <v>-32.4014275875427</v>
      </c>
      <c r="U187" s="7">
        <v>-24.3520533027463</v>
      </c>
      <c r="V187" s="7">
        <v>11.6940721385827</v>
      </c>
      <c r="W187" s="7">
        <v>26.8551728442754</v>
      </c>
      <c r="X187" s="7">
        <v>-82.2353528206794</v>
      </c>
      <c r="Y187" s="21">
        <v>55.7475850808916</v>
      </c>
      <c r="Z187" s="7">
        <v>-18.0706374080849</v>
      </c>
      <c r="AA187" s="7">
        <v>-6.342626158274</v>
      </c>
      <c r="AB187" s="7">
        <v>31.6836284712432</v>
      </c>
      <c r="AC187" s="21">
        <v>-5.25997750547603</v>
      </c>
      <c r="AD187" s="21">
        <v>11.2444984736336</v>
      </c>
      <c r="AE187" s="21">
        <v>-19.1599973922463</v>
      </c>
      <c r="AF187" s="24">
        <v>-5.7270894210277</v>
      </c>
      <c r="AG187" s="7">
        <v>-22.5324483025896</v>
      </c>
      <c r="AH187" s="7">
        <v>-13.7029149847801</v>
      </c>
      <c r="AI187" s="7">
        <v>21.8737670573972</v>
      </c>
      <c r="AJ187" s="7">
        <v>36.3572623888853</v>
      </c>
      <c r="AK187" s="7">
        <v>-70.1948436632916</v>
      </c>
      <c r="AL187" s="21">
        <v>65.6957138881805</v>
      </c>
      <c r="AM187" s="7">
        <v>-9.04134687482277</v>
      </c>
      <c r="AN187" s="7">
        <v>2.30629921579166</v>
      </c>
      <c r="AO187" s="7">
        <v>42.2509602304416</v>
      </c>
      <c r="AP187" s="21">
        <v>4.64205783503319</v>
      </c>
      <c r="AQ187" s="21">
        <v>29.2744636022147</v>
      </c>
      <c r="AR187" s="21">
        <v>-11.5939106385619</v>
      </c>
    </row>
    <row r="188" spans="1:44" ht="12" customHeight="1">
      <c r="A188" s="32" t="s">
        <v>274</v>
      </c>
      <c r="B188" s="3">
        <v>2016</v>
      </c>
      <c r="C188" s="3">
        <v>4</v>
      </c>
      <c r="D188" s="26"/>
      <c r="E188" s="3"/>
      <c r="F188" s="3">
        <v>-6.82957664904477</v>
      </c>
      <c r="G188" s="3">
        <v>-18.3556405353728</v>
      </c>
      <c r="H188" s="3">
        <v>-6.46425073457395</v>
      </c>
      <c r="I188" s="3">
        <v>33.745247148289</v>
      </c>
      <c r="J188" s="3">
        <v>44.2105263157895</v>
      </c>
      <c r="K188" s="3">
        <v>-80.0575263662512</v>
      </c>
      <c r="L188" s="3">
        <v>57.9654510556622</v>
      </c>
      <c r="M188" s="3">
        <v>-12.4881740775781</v>
      </c>
      <c r="N188" s="3">
        <v>-5.93869731800766</v>
      </c>
      <c r="O188" s="3">
        <v>42.4787133396405</v>
      </c>
      <c r="P188" s="3">
        <v>-2.42718446601942</v>
      </c>
      <c r="Q188" s="3">
        <v>16.888045540797</v>
      </c>
      <c r="R188" s="3">
        <v>-13.3700883918617</v>
      </c>
      <c r="S188" s="24">
        <v>-9.84303420171706</v>
      </c>
      <c r="T188" s="7">
        <v>-23.2181588648496</v>
      </c>
      <c r="U188" s="7">
        <v>-11.5520415685201</v>
      </c>
      <c r="V188" s="7">
        <v>28.851732918841</v>
      </c>
      <c r="W188" s="7">
        <v>39.5768825296028</v>
      </c>
      <c r="X188" s="7">
        <v>-85.7119593584215</v>
      </c>
      <c r="Y188" s="21">
        <v>53.2423335834688</v>
      </c>
      <c r="Z188" s="7">
        <v>-17.1943283728084</v>
      </c>
      <c r="AA188" s="7">
        <v>-10.2314035344683</v>
      </c>
      <c r="AB188" s="7">
        <v>37.1138331556454</v>
      </c>
      <c r="AC188" s="21">
        <v>-7.34186226577281</v>
      </c>
      <c r="AD188" s="21">
        <v>8.00846088667845</v>
      </c>
      <c r="AE188" s="21">
        <v>-17.0540642501756</v>
      </c>
      <c r="AF188" s="24">
        <v>-3.81611909637248</v>
      </c>
      <c r="AG188" s="7">
        <v>-13.4931222058961</v>
      </c>
      <c r="AH188" s="7">
        <v>-1.37645990062781</v>
      </c>
      <c r="AI188" s="7">
        <v>38.638761377737</v>
      </c>
      <c r="AJ188" s="7">
        <v>48.8441701019762</v>
      </c>
      <c r="AK188" s="7">
        <v>-74.4030933740809</v>
      </c>
      <c r="AL188" s="21">
        <v>62.6885685278556</v>
      </c>
      <c r="AM188" s="7">
        <v>-7.78201978234767</v>
      </c>
      <c r="AN188" s="7">
        <v>-1.64599110154699</v>
      </c>
      <c r="AO188" s="7">
        <v>47.8435935236356</v>
      </c>
      <c r="AP188" s="21">
        <v>2.48749333373397</v>
      </c>
      <c r="AQ188" s="21">
        <v>25.7676301949155</v>
      </c>
      <c r="AR188" s="21">
        <v>-9.68611253354778</v>
      </c>
    </row>
    <row r="189" spans="1:44" ht="12" customHeight="1">
      <c r="A189" s="32" t="s">
        <v>275</v>
      </c>
      <c r="B189" s="3">
        <v>2017</v>
      </c>
      <c r="C189" s="3">
        <v>1</v>
      </c>
      <c r="D189" s="26"/>
      <c r="E189" s="3"/>
      <c r="F189" s="3">
        <v>1.83249322296299</v>
      </c>
      <c r="G189" s="3">
        <v>-8.69198312236287</v>
      </c>
      <c r="H189" s="3">
        <v>14.4075021312873</v>
      </c>
      <c r="I189" s="3">
        <v>33.4724540901503</v>
      </c>
      <c r="J189" s="3">
        <v>41.6808149405772</v>
      </c>
      <c r="K189" s="3">
        <v>-65.8347676419966</v>
      </c>
      <c r="L189" s="3">
        <v>48.1887110362258</v>
      </c>
      <c r="M189" s="3">
        <v>-10.1990049751244</v>
      </c>
      <c r="N189" s="3">
        <v>-0.419111483654652</v>
      </c>
      <c r="O189" s="3">
        <v>40.6197654941374</v>
      </c>
      <c r="P189" s="3">
        <v>3.5405872193437</v>
      </c>
      <c r="Q189" s="3">
        <v>21.404399323181</v>
      </c>
      <c r="R189" s="3">
        <v>-3.19898026635302</v>
      </c>
      <c r="S189" s="24">
        <v>-0.916011034601928</v>
      </c>
      <c r="T189" s="7">
        <v>-13.3956810692341</v>
      </c>
      <c r="U189" s="7">
        <v>9.65977025890362</v>
      </c>
      <c r="V189" s="7">
        <v>28.743496451556</v>
      </c>
      <c r="W189" s="7">
        <v>37.5685255195432</v>
      </c>
      <c r="X189" s="7">
        <v>-71.2171566919369</v>
      </c>
      <c r="Y189" s="21">
        <v>43.6336084527569</v>
      </c>
      <c r="Z189" s="7">
        <v>-14.93491407429</v>
      </c>
      <c r="AA189" s="7">
        <v>-4.61265569537434</v>
      </c>
      <c r="AB189" s="7">
        <v>35.7759025193183</v>
      </c>
      <c r="AC189" s="21">
        <v>-0.944427976279379</v>
      </c>
      <c r="AD189" s="21">
        <v>13.2018619912033</v>
      </c>
      <c r="AE189" s="21">
        <v>-6.64728354514896</v>
      </c>
      <c r="AF189" s="24">
        <v>4.58099748052791</v>
      </c>
      <c r="AG189" s="7">
        <v>-3.98828517549161</v>
      </c>
      <c r="AH189" s="7">
        <v>19.155234003671</v>
      </c>
      <c r="AI189" s="7">
        <v>38.2014117287445</v>
      </c>
      <c r="AJ189" s="7">
        <v>45.7931043616113</v>
      </c>
      <c r="AK189" s="7">
        <v>-60.4523785920563</v>
      </c>
      <c r="AL189" s="21">
        <v>52.7438136196946</v>
      </c>
      <c r="AM189" s="7">
        <v>-5.46309587595877</v>
      </c>
      <c r="AN189" s="7">
        <v>3.77443272806504</v>
      </c>
      <c r="AO189" s="7">
        <v>45.4636284689564</v>
      </c>
      <c r="AP189" s="21">
        <v>8.02560241496677</v>
      </c>
      <c r="AQ189" s="21">
        <v>29.6069366551588</v>
      </c>
      <c r="AR189" s="21">
        <v>0.249323012442923</v>
      </c>
    </row>
    <row r="190" spans="1:44" ht="12" customHeight="1">
      <c r="A190" s="32" t="s">
        <v>276</v>
      </c>
      <c r="B190" s="3">
        <v>2017</v>
      </c>
      <c r="C190" s="3">
        <v>2</v>
      </c>
      <c r="D190" s="26"/>
      <c r="E190" s="3"/>
      <c r="F190" s="3">
        <v>-4.07130414156736</v>
      </c>
      <c r="G190" s="3">
        <v>-5.63514804202483</v>
      </c>
      <c r="H190" s="3">
        <v>4.77099236641221</v>
      </c>
      <c r="I190" s="3">
        <v>35.1123595505618</v>
      </c>
      <c r="J190" s="3">
        <v>38.3018867924528</v>
      </c>
      <c r="K190" s="3">
        <v>-62.7394636015326</v>
      </c>
      <c r="L190" s="3">
        <v>48.4330484330484</v>
      </c>
      <c r="M190" s="3">
        <v>-12.6999059266228</v>
      </c>
      <c r="N190" s="3">
        <v>-2.73069679849341</v>
      </c>
      <c r="O190" s="3">
        <v>42.7083333333333</v>
      </c>
      <c r="P190" s="3">
        <v>-5.62560620756547</v>
      </c>
      <c r="Q190" s="3">
        <v>15.1969981238274</v>
      </c>
      <c r="R190" s="3">
        <v>-7.79893868532556</v>
      </c>
      <c r="S190" s="24">
        <v>-7.02803113450581</v>
      </c>
      <c r="T190" s="7">
        <v>-10.6874080622398</v>
      </c>
      <c r="U190" s="7">
        <v>-0.163999071374715</v>
      </c>
      <c r="V190" s="7">
        <v>30.319810553966</v>
      </c>
      <c r="W190" s="7">
        <v>34.1385412543576</v>
      </c>
      <c r="X190" s="7">
        <v>-68.6136218565755</v>
      </c>
      <c r="Y190" s="21">
        <v>43.6164071850741</v>
      </c>
      <c r="Z190" s="7">
        <v>-17.5027183276702</v>
      </c>
      <c r="AA190" s="7">
        <v>-7.22407828781332</v>
      </c>
      <c r="AB190" s="7">
        <v>37.448289105423</v>
      </c>
      <c r="AC190" s="21">
        <v>-10.1774337861746</v>
      </c>
      <c r="AD190" s="21">
        <v>6.47650579603037</v>
      </c>
      <c r="AE190" s="21">
        <v>-11.4497174164766</v>
      </c>
      <c r="AF190" s="24">
        <v>-1.11457714862891</v>
      </c>
      <c r="AG190" s="7">
        <v>-0.582888021809833</v>
      </c>
      <c r="AH190" s="7">
        <v>9.70598380419914</v>
      </c>
      <c r="AI190" s="7">
        <v>39.9049085471576</v>
      </c>
      <c r="AJ190" s="7">
        <v>42.4652323305481</v>
      </c>
      <c r="AK190" s="7">
        <v>-56.8653053464897</v>
      </c>
      <c r="AL190" s="21">
        <v>53.2496896810228</v>
      </c>
      <c r="AM190" s="7">
        <v>-7.89709352557537</v>
      </c>
      <c r="AN190" s="7">
        <v>1.7626846908265</v>
      </c>
      <c r="AO190" s="7">
        <v>47.9683775612437</v>
      </c>
      <c r="AP190" s="21">
        <v>-1.07377862895632</v>
      </c>
      <c r="AQ190" s="21">
        <v>23.9174904516244</v>
      </c>
      <c r="AR190" s="21">
        <v>-4.14815995417455</v>
      </c>
    </row>
    <row r="191" spans="1:44" ht="12" customHeight="1">
      <c r="A191" s="32" t="s">
        <v>277</v>
      </c>
      <c r="B191" s="3">
        <v>2017</v>
      </c>
      <c r="C191" s="3">
        <v>3</v>
      </c>
      <c r="D191" s="26"/>
      <c r="E191" s="3"/>
      <c r="F191" s="3">
        <v>-0.871949901983815</v>
      </c>
      <c r="G191" s="3">
        <v>9.67184801381693</v>
      </c>
      <c r="H191" s="3">
        <v>15.923009623797</v>
      </c>
      <c r="I191" s="3">
        <v>40.4291845493562</v>
      </c>
      <c r="J191" s="3">
        <v>44.578313253012</v>
      </c>
      <c r="K191" s="3">
        <v>-61.6740088105727</v>
      </c>
      <c r="L191" s="3">
        <v>41.0899653979239</v>
      </c>
      <c r="M191" s="3">
        <v>-11.4334470989761</v>
      </c>
      <c r="N191" s="3">
        <v>-4.14150129421915</v>
      </c>
      <c r="O191" s="3">
        <v>46.545768566494</v>
      </c>
      <c r="P191" s="3">
        <v>-3.83586083853702</v>
      </c>
      <c r="Q191" s="3">
        <v>16.8831168831169</v>
      </c>
      <c r="R191" s="3">
        <v>-3.10633504630728</v>
      </c>
      <c r="S191" s="24">
        <v>-3.6728071865751</v>
      </c>
      <c r="T191" s="7">
        <v>4.73747698700773</v>
      </c>
      <c r="U191" s="7">
        <v>11.1904295115461</v>
      </c>
      <c r="V191" s="7">
        <v>35.8860582929311</v>
      </c>
      <c r="W191" s="7">
        <v>40.3458681510383</v>
      </c>
      <c r="X191" s="7">
        <v>-67.52322048338</v>
      </c>
      <c r="Y191" s="21">
        <v>36.3836447955548</v>
      </c>
      <c r="Z191" s="7">
        <v>-16.1970804589449</v>
      </c>
      <c r="AA191" s="7">
        <v>-8.40820765892032</v>
      </c>
      <c r="AB191" s="7">
        <v>41.6377597234193</v>
      </c>
      <c r="AC191" s="21">
        <v>-8.203134813239</v>
      </c>
      <c r="AD191" s="21">
        <v>8.56596091293081</v>
      </c>
      <c r="AE191" s="21">
        <v>-6.46361123693049</v>
      </c>
      <c r="AF191" s="24">
        <v>1.92890738260747</v>
      </c>
      <c r="AG191" s="7">
        <v>14.6062190406261</v>
      </c>
      <c r="AH191" s="7">
        <v>20.6555897360479</v>
      </c>
      <c r="AI191" s="7">
        <v>44.9723108057813</v>
      </c>
      <c r="AJ191" s="7">
        <v>48.8107583549858</v>
      </c>
      <c r="AK191" s="7">
        <v>-55.8247971377654</v>
      </c>
      <c r="AL191" s="21">
        <v>45.7962860002929</v>
      </c>
      <c r="AM191" s="7">
        <v>-6.66981373900733</v>
      </c>
      <c r="AN191" s="7">
        <v>0.125205070482012</v>
      </c>
      <c r="AO191" s="7">
        <v>51.4537774095686</v>
      </c>
      <c r="AP191" s="21">
        <v>0.531413136164955</v>
      </c>
      <c r="AQ191" s="21">
        <v>25.200272853303</v>
      </c>
      <c r="AR191" s="21">
        <v>0.250941144315932</v>
      </c>
    </row>
    <row r="192" spans="1:44" ht="12" customHeight="1">
      <c r="A192" s="32" t="s">
        <v>278</v>
      </c>
      <c r="B192" s="3">
        <v>2017</v>
      </c>
      <c r="C192" s="3">
        <v>4</v>
      </c>
      <c r="D192" s="26"/>
      <c r="E192" s="3"/>
      <c r="F192" s="3">
        <v>-4.05573449538441</v>
      </c>
      <c r="G192" s="3">
        <v>13.3517495395948</v>
      </c>
      <c r="H192" s="3">
        <v>14.2857142857143</v>
      </c>
      <c r="I192" s="3">
        <v>47.632058287796</v>
      </c>
      <c r="J192" s="3">
        <v>56.353591160221</v>
      </c>
      <c r="K192" s="3">
        <v>-58.6915887850467</v>
      </c>
      <c r="L192" s="3">
        <v>39.3382352941176</v>
      </c>
      <c r="M192" s="3">
        <v>-14.143245693563</v>
      </c>
      <c r="N192" s="3">
        <v>-6.01092896174863</v>
      </c>
      <c r="O192" s="3">
        <v>42.4545454545455</v>
      </c>
      <c r="P192" s="3">
        <v>-10.3544776119403</v>
      </c>
      <c r="Q192" s="3">
        <v>21.9266055045872</v>
      </c>
      <c r="R192" s="3">
        <v>-2.28421111639121</v>
      </c>
      <c r="S192" s="24">
        <v>-7.12191223475899</v>
      </c>
      <c r="T192" s="7">
        <v>8.23308047501223</v>
      </c>
      <c r="U192" s="7">
        <v>9.30410719386898</v>
      </c>
      <c r="V192" s="7">
        <v>43.0098288557356</v>
      </c>
      <c r="W192" s="7">
        <v>51.8681031443701</v>
      </c>
      <c r="X192" s="7">
        <v>-64.6226868167329</v>
      </c>
      <c r="Y192" s="21">
        <v>34.6121124855786</v>
      </c>
      <c r="Z192" s="7">
        <v>-19.0889732942285</v>
      </c>
      <c r="AA192" s="7">
        <v>-10.7696559446061</v>
      </c>
      <c r="AB192" s="7">
        <v>37.4164909909844</v>
      </c>
      <c r="AC192" s="21">
        <v>-14.7503228375114</v>
      </c>
      <c r="AD192" s="21">
        <v>13.4912859172469</v>
      </c>
      <c r="AE192" s="21">
        <v>-5.90881871265165</v>
      </c>
      <c r="AF192" s="24">
        <v>-0.989556756009838</v>
      </c>
      <c r="AG192" s="7">
        <v>18.4704186041775</v>
      </c>
      <c r="AH192" s="7">
        <v>19.2673213775596</v>
      </c>
      <c r="AI192" s="7">
        <v>52.2542877198564</v>
      </c>
      <c r="AJ192" s="7">
        <v>60.8390791760719</v>
      </c>
      <c r="AK192" s="7">
        <v>-52.7604907533605</v>
      </c>
      <c r="AL192" s="21">
        <v>44.0643581026567</v>
      </c>
      <c r="AM192" s="7">
        <v>-9.1975180928975</v>
      </c>
      <c r="AN192" s="7">
        <v>-1.25220197889121</v>
      </c>
      <c r="AO192" s="7">
        <v>47.4925999181065</v>
      </c>
      <c r="AP192" s="21">
        <v>-5.95863238636917</v>
      </c>
      <c r="AQ192" s="21">
        <v>30.3619250919274</v>
      </c>
      <c r="AR192" s="21">
        <v>1.34039647986923</v>
      </c>
    </row>
    <row r="193" spans="1:44" ht="12" customHeight="1">
      <c r="A193" s="32" t="s">
        <v>279</v>
      </c>
      <c r="B193" s="3">
        <v>2018</v>
      </c>
      <c r="C193" s="3">
        <v>1</v>
      </c>
      <c r="D193" s="26"/>
      <c r="E193" s="3"/>
      <c r="F193" s="3">
        <v>1.35628086832113</v>
      </c>
      <c r="G193" s="3">
        <v>24.4368600682594</v>
      </c>
      <c r="H193" s="3">
        <v>31.7340644276902</v>
      </c>
      <c r="I193" s="3">
        <v>45.4175152749491</v>
      </c>
      <c r="J193" s="3">
        <v>43.8572409059712</v>
      </c>
      <c r="K193" s="3">
        <v>-48.8292011019284</v>
      </c>
      <c r="L193" s="3">
        <v>25.9463179628355</v>
      </c>
      <c r="M193" s="3">
        <v>-18.8768606224628</v>
      </c>
      <c r="N193" s="3">
        <v>-1.77960301163587</v>
      </c>
      <c r="O193" s="3">
        <v>37.5512995896033</v>
      </c>
      <c r="P193" s="3">
        <v>-5.65247732030705</v>
      </c>
      <c r="Q193" s="3">
        <v>15.9231297185999</v>
      </c>
      <c r="R193" s="3">
        <v>4.98281829295467</v>
      </c>
      <c r="S193" s="24">
        <v>-1.31386065933271</v>
      </c>
      <c r="T193" s="7">
        <v>19.8697712431617</v>
      </c>
      <c r="U193" s="7">
        <v>27.383505315351</v>
      </c>
      <c r="V193" s="7">
        <v>41.2524010109677</v>
      </c>
      <c r="W193" s="7">
        <v>39.9275622315884</v>
      </c>
      <c r="X193" s="7">
        <v>-53.9583141224379</v>
      </c>
      <c r="Y193" s="21">
        <v>21.5093178886076</v>
      </c>
      <c r="Z193" s="7">
        <v>-23.1142628651461</v>
      </c>
      <c r="AA193" s="7">
        <v>-5.71407900923306</v>
      </c>
      <c r="AB193" s="7">
        <v>32.9272807348985</v>
      </c>
      <c r="AC193" s="21">
        <v>-9.47968344739927</v>
      </c>
      <c r="AD193" s="21">
        <v>8.61036465102181</v>
      </c>
      <c r="AE193" s="21">
        <v>1.70008393809711</v>
      </c>
      <c r="AF193" s="24">
        <v>4.02642239597496</v>
      </c>
      <c r="AG193" s="7">
        <v>29.0039488933571</v>
      </c>
      <c r="AH193" s="7">
        <v>36.0846235400294</v>
      </c>
      <c r="AI193" s="7">
        <v>49.5826295389305</v>
      </c>
      <c r="AJ193" s="7">
        <v>47.7869195803539</v>
      </c>
      <c r="AK193" s="7">
        <v>-43.7000880814189</v>
      </c>
      <c r="AL193" s="21">
        <v>30.3833180370634</v>
      </c>
      <c r="AM193" s="7">
        <v>-14.6394583797795</v>
      </c>
      <c r="AN193" s="7">
        <v>2.15487298596133</v>
      </c>
      <c r="AO193" s="7">
        <v>42.1753184443081</v>
      </c>
      <c r="AP193" s="21">
        <v>-1.82527119321482</v>
      </c>
      <c r="AQ193" s="21">
        <v>23.2358947861779</v>
      </c>
      <c r="AR193" s="21">
        <v>8.26555264781223</v>
      </c>
    </row>
    <row r="194" spans="1:44" ht="12" customHeight="1">
      <c r="A194" s="32" t="s">
        <v>280</v>
      </c>
      <c r="B194" s="3">
        <v>2018</v>
      </c>
      <c r="C194" s="3">
        <v>2</v>
      </c>
      <c r="D194" s="26"/>
      <c r="E194" s="3"/>
      <c r="F194" s="3">
        <v>-3.92962761661072</v>
      </c>
      <c r="G194" s="3">
        <v>18.5341196293176</v>
      </c>
      <c r="H194" s="3">
        <v>14.2493638676845</v>
      </c>
      <c r="I194" s="3">
        <v>46.4046822742475</v>
      </c>
      <c r="J194" s="3">
        <v>52.9857022708158</v>
      </c>
      <c r="K194" s="3">
        <v>-46.3519313304721</v>
      </c>
      <c r="L194" s="3">
        <v>27.5949367088608</v>
      </c>
      <c r="M194" s="3">
        <v>-17.38768718802</v>
      </c>
      <c r="N194" s="3">
        <v>-0.335289186923722</v>
      </c>
      <c r="O194" s="3">
        <v>40.3523489932886</v>
      </c>
      <c r="P194" s="3">
        <v>-12.2448979591837</v>
      </c>
      <c r="Q194" s="3">
        <v>21.2730318257956</v>
      </c>
      <c r="R194" s="3">
        <v>1.89804244942391</v>
      </c>
      <c r="S194" s="24">
        <v>-6.82074995132135</v>
      </c>
      <c r="T194" s="7">
        <v>13.3332678481173</v>
      </c>
      <c r="U194" s="7">
        <v>9.42324162580348</v>
      </c>
      <c r="V194" s="7">
        <v>41.9949523269058</v>
      </c>
      <c r="W194" s="7">
        <v>48.9186796468386</v>
      </c>
      <c r="X194" s="7">
        <v>-52.1231137013969</v>
      </c>
      <c r="Y194" s="21">
        <v>22.9300587043015</v>
      </c>
      <c r="Z194" s="7">
        <v>-22.2287019129948</v>
      </c>
      <c r="AA194" s="7">
        <v>-4.62124703371531</v>
      </c>
      <c r="AB194" s="7">
        <v>35.2797483272836</v>
      </c>
      <c r="AC194" s="21">
        <v>-16.1919230531245</v>
      </c>
      <c r="AD194" s="21">
        <v>13.1677272002348</v>
      </c>
      <c r="AE194" s="21">
        <v>-1.59581471635146</v>
      </c>
      <c r="AF194" s="24">
        <v>-1.03850528190009</v>
      </c>
      <c r="AG194" s="7">
        <v>23.734971410518</v>
      </c>
      <c r="AH194" s="7">
        <v>19.0754861095655</v>
      </c>
      <c r="AI194" s="7">
        <v>50.8144122215892</v>
      </c>
      <c r="AJ194" s="7">
        <v>57.052724894793</v>
      </c>
      <c r="AK194" s="7">
        <v>-40.5807489595474</v>
      </c>
      <c r="AL194" s="21">
        <v>32.25981471342</v>
      </c>
      <c r="AM194" s="7">
        <v>-12.5466724630452</v>
      </c>
      <c r="AN194" s="7">
        <v>3.95066865986787</v>
      </c>
      <c r="AO194" s="7">
        <v>45.4249496592936</v>
      </c>
      <c r="AP194" s="21">
        <v>-8.29787286524285</v>
      </c>
      <c r="AQ194" s="21">
        <v>29.3783364513564</v>
      </c>
      <c r="AR194" s="21">
        <v>5.39189961519928</v>
      </c>
    </row>
    <row r="195" spans="1:44" ht="12" customHeight="1">
      <c r="A195" s="32" t="s">
        <v>281</v>
      </c>
      <c r="B195" s="3">
        <v>2018</v>
      </c>
      <c r="C195" s="3">
        <v>3</v>
      </c>
      <c r="D195" s="26"/>
      <c r="E195" s="3"/>
      <c r="F195" s="3">
        <v>-6.4085041496998</v>
      </c>
      <c r="G195" s="3">
        <v>13.4030418250951</v>
      </c>
      <c r="H195" s="3">
        <v>6</v>
      </c>
      <c r="I195" s="3">
        <v>51.8275538894096</v>
      </c>
      <c r="J195" s="3">
        <v>58.7511825922422</v>
      </c>
      <c r="K195" s="3">
        <v>-44.9289099526066</v>
      </c>
      <c r="L195" s="3">
        <v>35.0047303689688</v>
      </c>
      <c r="M195" s="3">
        <v>-18.8837209302326</v>
      </c>
      <c r="N195" s="3">
        <v>-5.23364485981308</v>
      </c>
      <c r="O195" s="3">
        <v>37.863167760075</v>
      </c>
      <c r="P195" s="3">
        <v>-7.51665080875357</v>
      </c>
      <c r="Q195" s="3">
        <v>5.55555555555556</v>
      </c>
      <c r="R195" s="3">
        <v>-7.17070491830658</v>
      </c>
      <c r="S195" s="24">
        <v>-9.43420749694651</v>
      </c>
      <c r="T195" s="7">
        <v>8.08457839714237</v>
      </c>
      <c r="U195" s="7">
        <v>1.00548291726455</v>
      </c>
      <c r="V195" s="7">
        <v>47.4615279674283</v>
      </c>
      <c r="W195" s="7">
        <v>54.5609535866495</v>
      </c>
      <c r="X195" s="7">
        <v>-51.1632851081154</v>
      </c>
      <c r="Y195" s="21">
        <v>29.9360321678705</v>
      </c>
      <c r="Z195" s="7">
        <v>-23.7941411029258</v>
      </c>
      <c r="AA195" s="7">
        <v>-10.1273878402256</v>
      </c>
      <c r="AB195" s="7">
        <v>32.3896680500346</v>
      </c>
      <c r="AC195" s="21">
        <v>-11.9281884670462</v>
      </c>
      <c r="AD195" s="21">
        <v>-3.29529246131545</v>
      </c>
      <c r="AE195" s="21">
        <v>-10.9238256573582</v>
      </c>
      <c r="AF195" s="24">
        <v>-3.3828008024531</v>
      </c>
      <c r="AG195" s="7">
        <v>18.7215052530477</v>
      </c>
      <c r="AH195" s="7">
        <v>10.9945170827355</v>
      </c>
      <c r="AI195" s="7">
        <v>56.1935798113908</v>
      </c>
      <c r="AJ195" s="7">
        <v>62.9414115978349</v>
      </c>
      <c r="AK195" s="7">
        <v>-38.6945347970979</v>
      </c>
      <c r="AL195" s="21">
        <v>40.0734285700671</v>
      </c>
      <c r="AM195" s="7">
        <v>-13.9733007575393</v>
      </c>
      <c r="AN195" s="7">
        <v>-0.339901879400543</v>
      </c>
      <c r="AO195" s="7">
        <v>43.3366674701154</v>
      </c>
      <c r="AP195" s="21">
        <v>-3.10511315046098</v>
      </c>
      <c r="AQ195" s="21">
        <v>14.4064035724266</v>
      </c>
      <c r="AR195" s="21">
        <v>-3.41758417925492</v>
      </c>
    </row>
    <row r="196" spans="1:44" ht="12" customHeight="1">
      <c r="A196" s="32" t="s">
        <v>282</v>
      </c>
      <c r="B196" s="3">
        <v>2018</v>
      </c>
      <c r="C196" s="3">
        <v>4</v>
      </c>
      <c r="D196" s="26"/>
      <c r="E196" s="3"/>
      <c r="F196" s="3">
        <v>-6.1772083022115</v>
      </c>
      <c r="G196" s="3">
        <v>18.3673469387755</v>
      </c>
      <c r="H196" s="3">
        <v>8.83074407195421</v>
      </c>
      <c r="I196" s="3">
        <v>57.177225340818</v>
      </c>
      <c r="J196" s="3">
        <v>56.0457516339869</v>
      </c>
      <c r="K196" s="3">
        <v>-43.9244663382594</v>
      </c>
      <c r="L196" s="3">
        <v>38.3238405207486</v>
      </c>
      <c r="M196" s="3">
        <v>-18.2036888532478</v>
      </c>
      <c r="N196" s="3">
        <v>-4.03225806451613</v>
      </c>
      <c r="O196" s="3">
        <v>35.4655870445344</v>
      </c>
      <c r="P196" s="3">
        <v>-11.3036303630363</v>
      </c>
      <c r="Q196" s="3">
        <v>9.25324675324675</v>
      </c>
      <c r="R196" s="3">
        <v>-6.06802694001594</v>
      </c>
      <c r="S196" s="24">
        <v>-8.84639413710234</v>
      </c>
      <c r="T196" s="7">
        <v>13.4763788722828</v>
      </c>
      <c r="U196" s="7">
        <v>4.30036458075638</v>
      </c>
      <c r="V196" s="7">
        <v>53.1335921935405</v>
      </c>
      <c r="W196" s="7">
        <v>52.2026252901606</v>
      </c>
      <c r="X196" s="7">
        <v>-49.6252769994753</v>
      </c>
      <c r="Y196" s="21">
        <v>33.8098548100737</v>
      </c>
      <c r="Z196" s="7">
        <v>-22.8460804658166</v>
      </c>
      <c r="AA196" s="7">
        <v>-8.17384257653976</v>
      </c>
      <c r="AB196" s="7">
        <v>30.3438226616472</v>
      </c>
      <c r="AC196" s="21">
        <v>-15.2714833188559</v>
      </c>
      <c r="AD196" s="21">
        <v>1.17314323142785</v>
      </c>
      <c r="AE196" s="21">
        <v>-9.4808316357951</v>
      </c>
      <c r="AF196" s="24">
        <v>-3.50802246732067</v>
      </c>
      <c r="AG196" s="7">
        <v>23.2583150052682</v>
      </c>
      <c r="AH196" s="7">
        <v>13.361123563152</v>
      </c>
      <c r="AI196" s="7">
        <v>61.2208584880955</v>
      </c>
      <c r="AJ196" s="7">
        <v>59.8888779778132</v>
      </c>
      <c r="AK196" s="7">
        <v>-38.2236556770436</v>
      </c>
      <c r="AL196" s="21">
        <v>42.8378262314234</v>
      </c>
      <c r="AM196" s="7">
        <v>-13.561297240679</v>
      </c>
      <c r="AN196" s="7">
        <v>0.109326447507505</v>
      </c>
      <c r="AO196" s="7">
        <v>40.5873514274216</v>
      </c>
      <c r="AP196" s="21">
        <v>-7.33577740721673</v>
      </c>
      <c r="AQ196" s="21">
        <v>17.3333502750657</v>
      </c>
      <c r="AR196" s="21">
        <v>-2.65522224423677</v>
      </c>
    </row>
    <row r="197" spans="1:44" ht="12" customHeight="1">
      <c r="A197" s="32" t="s">
        <v>283</v>
      </c>
      <c r="B197" s="3">
        <v>2019</v>
      </c>
      <c r="C197" s="3">
        <v>1</v>
      </c>
      <c r="D197" s="26"/>
      <c r="E197" s="3"/>
      <c r="F197" s="3">
        <v>-6.60184114084932</v>
      </c>
      <c r="G197" s="3">
        <v>9.33333333333333</v>
      </c>
      <c r="H197" s="3">
        <v>-4.58860759493671</v>
      </c>
      <c r="I197" s="3">
        <v>52.2585669781931</v>
      </c>
      <c r="J197" s="3">
        <v>54.0094339622642</v>
      </c>
      <c r="K197" s="3">
        <v>-36.7871485943775</v>
      </c>
      <c r="L197" s="3">
        <v>31.6286388670338</v>
      </c>
      <c r="M197" s="3">
        <v>-13.2867132867133</v>
      </c>
      <c r="N197" s="3">
        <v>-1.09204368174727</v>
      </c>
      <c r="O197" s="3">
        <v>40.251572327044</v>
      </c>
      <c r="P197" s="3">
        <v>-7.44</v>
      </c>
      <c r="Q197" s="3">
        <v>21.2549019607843</v>
      </c>
      <c r="R197" s="3">
        <v>-4.01359704573337</v>
      </c>
      <c r="S197" s="24">
        <v>-9.35907355405556</v>
      </c>
      <c r="T197" s="7">
        <v>4.70467849082445</v>
      </c>
      <c r="U197" s="7">
        <v>-9.2042861993</v>
      </c>
      <c r="V197" s="7">
        <v>48.2871601498222</v>
      </c>
      <c r="W197" s="7">
        <v>50.240018047834</v>
      </c>
      <c r="X197" s="7">
        <v>-42.3631894700442</v>
      </c>
      <c r="Y197" s="21">
        <v>27.3343519380804</v>
      </c>
      <c r="Z197" s="7">
        <v>-17.8427058316255</v>
      </c>
      <c r="AA197" s="7">
        <v>-5.25218885274581</v>
      </c>
      <c r="AB197" s="7">
        <v>35.4806479146089</v>
      </c>
      <c r="AC197" s="21">
        <v>-11.3398012318464</v>
      </c>
      <c r="AD197" s="21">
        <v>13.4263141647137</v>
      </c>
      <c r="AE197" s="21">
        <v>-7.37261820647245</v>
      </c>
      <c r="AF197" s="24">
        <v>-3.84460872764307</v>
      </c>
      <c r="AG197" s="7">
        <v>13.9619881758422</v>
      </c>
      <c r="AH197" s="7">
        <v>0.0270710094265869</v>
      </c>
      <c r="AI197" s="7">
        <v>56.2299738065641</v>
      </c>
      <c r="AJ197" s="7">
        <v>57.7788498766943</v>
      </c>
      <c r="AK197" s="7">
        <v>-31.2111077187108</v>
      </c>
      <c r="AL197" s="21">
        <v>35.9229257959873</v>
      </c>
      <c r="AM197" s="7">
        <v>-8.73072074180109</v>
      </c>
      <c r="AN197" s="7">
        <v>3.06810148925127</v>
      </c>
      <c r="AO197" s="7">
        <v>45.0224967394792</v>
      </c>
      <c r="AP197" s="21">
        <v>-3.54019876815365</v>
      </c>
      <c r="AQ197" s="21">
        <v>29.0834897568549</v>
      </c>
      <c r="AR197" s="21">
        <v>-0.654575884994301</v>
      </c>
    </row>
    <row r="198" spans="1:44" ht="12" customHeight="1">
      <c r="A198" s="32" t="s">
        <v>284</v>
      </c>
      <c r="B198" s="3">
        <v>2019</v>
      </c>
      <c r="C198" s="3">
        <v>2</v>
      </c>
      <c r="D198" s="26"/>
      <c r="E198" s="3"/>
      <c r="F198" s="3">
        <v>-7.95520701617465</v>
      </c>
      <c r="G198" s="3">
        <v>4.96</v>
      </c>
      <c r="H198" s="3">
        <v>-2.57648953301127</v>
      </c>
      <c r="I198" s="3">
        <v>48.6635220125786</v>
      </c>
      <c r="J198" s="3">
        <v>48.0601741884402</v>
      </c>
      <c r="K198" s="3">
        <v>-46.8775344687753</v>
      </c>
      <c r="L198" s="3">
        <v>30.7383627608347</v>
      </c>
      <c r="M198" s="3">
        <v>-13.8147566718995</v>
      </c>
      <c r="N198" s="3">
        <v>-4.66403162055336</v>
      </c>
      <c r="O198" s="3">
        <v>38.5226370135028</v>
      </c>
      <c r="P198" s="3">
        <v>-10.7655502392345</v>
      </c>
      <c r="Q198" s="3">
        <v>12.3914759273875</v>
      </c>
      <c r="R198" s="3">
        <v>-6.39685199675294</v>
      </c>
      <c r="S198" s="24">
        <v>-10.6627460185928</v>
      </c>
      <c r="T198" s="7">
        <v>0.748228238395452</v>
      </c>
      <c r="U198" s="7">
        <v>-7.02274113424925</v>
      </c>
      <c r="V198" s="7">
        <v>44.562551238225</v>
      </c>
      <c r="W198" s="7">
        <v>44.2660478025004</v>
      </c>
      <c r="X198" s="7">
        <v>-52.3426950341637</v>
      </c>
      <c r="Y198" s="21">
        <v>26.3736832786142</v>
      </c>
      <c r="Z198" s="7">
        <v>-18.4054210280889</v>
      </c>
      <c r="AA198" s="7">
        <v>-8.71859515563521</v>
      </c>
      <c r="AB198" s="7">
        <v>33.6716988980139</v>
      </c>
      <c r="AC198" s="21">
        <v>-14.7595761609125</v>
      </c>
      <c r="AD198" s="21">
        <v>4.44059082080684</v>
      </c>
      <c r="AE198" s="21">
        <v>-9.70153820820541</v>
      </c>
      <c r="AF198" s="24">
        <v>-5.24766801375655</v>
      </c>
      <c r="AG198" s="7">
        <v>9.17177176160455</v>
      </c>
      <c r="AH198" s="7">
        <v>1.8697620682267</v>
      </c>
      <c r="AI198" s="7">
        <v>52.7644927869323</v>
      </c>
      <c r="AJ198" s="7">
        <v>51.85430057438</v>
      </c>
      <c r="AK198" s="7">
        <v>-41.412373903387</v>
      </c>
      <c r="AL198" s="21">
        <v>35.1030422430552</v>
      </c>
      <c r="AM198" s="7">
        <v>-9.22409231571016</v>
      </c>
      <c r="AN198" s="7">
        <v>-0.60946808547151</v>
      </c>
      <c r="AO198" s="7">
        <v>43.3735751289917</v>
      </c>
      <c r="AP198" s="21">
        <v>-6.77152431755636</v>
      </c>
      <c r="AQ198" s="21">
        <v>20.3423610339682</v>
      </c>
      <c r="AR198" s="21">
        <v>-3.09216578530048</v>
      </c>
    </row>
    <row r="199" spans="1:44" ht="12" customHeight="1">
      <c r="A199" s="32" t="s">
        <v>285</v>
      </c>
      <c r="B199" s="3">
        <v>2019</v>
      </c>
      <c r="C199" s="3">
        <v>3</v>
      </c>
      <c r="D199" s="26"/>
      <c r="E199" s="3"/>
      <c r="F199" s="3">
        <v>-9.54740526726336</v>
      </c>
      <c r="G199" s="3">
        <v>4.32300163132137</v>
      </c>
      <c r="H199" s="3">
        <v>-2.29508196721311</v>
      </c>
      <c r="I199" s="3">
        <v>48.1331168831169</v>
      </c>
      <c r="J199" s="3">
        <v>48.5760781122864</v>
      </c>
      <c r="K199" s="3">
        <v>-45.75</v>
      </c>
      <c r="L199" s="3">
        <v>38.5936222403925</v>
      </c>
      <c r="M199" s="3">
        <v>-14.8267526188558</v>
      </c>
      <c r="N199" s="3">
        <v>-9.83739837398374</v>
      </c>
      <c r="O199" s="3">
        <v>33.3603238866397</v>
      </c>
      <c r="P199" s="3">
        <v>-11.2303881090008</v>
      </c>
      <c r="Q199" s="3">
        <v>7.75510204081633</v>
      </c>
      <c r="R199" s="3">
        <v>-10.7427501351933</v>
      </c>
      <c r="S199" s="24">
        <v>-12.3686567027585</v>
      </c>
      <c r="T199" s="7">
        <v>-0.330821040464604</v>
      </c>
      <c r="U199" s="7">
        <v>-6.7991813741785</v>
      </c>
      <c r="V199" s="7">
        <v>43.9055359136933</v>
      </c>
      <c r="W199" s="7">
        <v>44.6843747791932</v>
      </c>
      <c r="X199" s="7">
        <v>-51.2375458180146</v>
      </c>
      <c r="Y199" s="21">
        <v>34.1106540641369</v>
      </c>
      <c r="Z199" s="7">
        <v>-19.4513984664727</v>
      </c>
      <c r="AA199" s="7">
        <v>-14.0884063561196</v>
      </c>
      <c r="AB199" s="7">
        <v>28.3081949724437</v>
      </c>
      <c r="AC199" s="21">
        <v>-15.316100916079</v>
      </c>
      <c r="AD199" s="21">
        <v>-0.336723900145548</v>
      </c>
      <c r="AE199" s="21">
        <v>-14.1772247953257</v>
      </c>
      <c r="AF199" s="24">
        <v>-6.72615383176825</v>
      </c>
      <c r="AG199" s="7">
        <v>8.97682430310734</v>
      </c>
      <c r="AH199" s="7">
        <v>2.20901743975227</v>
      </c>
      <c r="AI199" s="7">
        <v>52.3606978525404</v>
      </c>
      <c r="AJ199" s="7">
        <v>52.4677814453796</v>
      </c>
      <c r="AK199" s="7">
        <v>-40.2624541819854</v>
      </c>
      <c r="AL199" s="21">
        <v>43.0765904166481</v>
      </c>
      <c r="AM199" s="7">
        <v>-10.2021067712389</v>
      </c>
      <c r="AN199" s="7">
        <v>-5.58639039184792</v>
      </c>
      <c r="AO199" s="7">
        <v>38.4124528008356</v>
      </c>
      <c r="AP199" s="21">
        <v>-7.14467530192268</v>
      </c>
      <c r="AQ199" s="21">
        <v>15.8469279817782</v>
      </c>
      <c r="AR199" s="21">
        <v>-7.30827547506078</v>
      </c>
    </row>
    <row r="200" spans="1:44" ht="12" customHeight="1">
      <c r="A200" s="32" t="s">
        <v>286</v>
      </c>
      <c r="B200" s="3">
        <v>2019</v>
      </c>
      <c r="C200" s="3">
        <v>4</v>
      </c>
      <c r="D200" s="26"/>
      <c r="E200" s="3"/>
      <c r="F200" s="3">
        <v>-13.2073638339664</v>
      </c>
      <c r="G200" s="3">
        <v>-10.4838709677419</v>
      </c>
      <c r="H200" s="3">
        <v>-23.5580828594639</v>
      </c>
      <c r="I200" s="3">
        <v>44.835868694956</v>
      </c>
      <c r="J200" s="3">
        <v>52.1844660194175</v>
      </c>
      <c r="K200" s="3">
        <v>-49.9588477366255</v>
      </c>
      <c r="L200" s="3">
        <v>48.4210526315789</v>
      </c>
      <c r="M200" s="3">
        <v>-13.237639553429</v>
      </c>
      <c r="N200" s="3">
        <v>-4.5016077170418</v>
      </c>
      <c r="O200" s="3">
        <v>33.467417538214</v>
      </c>
      <c r="P200" s="3">
        <v>-11.5321252059308</v>
      </c>
      <c r="Q200" s="3">
        <v>10.4333868378812</v>
      </c>
      <c r="R200" s="3">
        <v>-16.5118390925508</v>
      </c>
      <c r="S200" s="24">
        <v>-16.0067688213206</v>
      </c>
      <c r="T200" s="7">
        <v>-14.9012038438478</v>
      </c>
      <c r="U200" s="7">
        <v>-28.2877477184415</v>
      </c>
      <c r="V200" s="7">
        <v>40.7213374295781</v>
      </c>
      <c r="W200" s="7">
        <v>47.9920087767463</v>
      </c>
      <c r="X200" s="7">
        <v>-55.3832229709466</v>
      </c>
      <c r="Y200" s="21">
        <v>44.0775096987179</v>
      </c>
      <c r="Z200" s="7">
        <v>-17.9181363977756</v>
      </c>
      <c r="AA200" s="7">
        <v>-8.91349110219407</v>
      </c>
      <c r="AB200" s="7">
        <v>28.3055253367992</v>
      </c>
      <c r="AC200" s="21">
        <v>-15.5403823207099</v>
      </c>
      <c r="AD200" s="21">
        <v>2.44568023801627</v>
      </c>
      <c r="AE200" s="21">
        <v>-19.9482793201843</v>
      </c>
      <c r="AF200" s="24">
        <v>-10.4079588466121</v>
      </c>
      <c r="AG200" s="7">
        <v>-6.06653809163606</v>
      </c>
      <c r="AH200" s="7">
        <v>-18.8284180004862</v>
      </c>
      <c r="AI200" s="7">
        <v>48.9503999603338</v>
      </c>
      <c r="AJ200" s="7">
        <v>56.3769232620886</v>
      </c>
      <c r="AK200" s="7">
        <v>-44.5344725023044</v>
      </c>
      <c r="AL200" s="21">
        <v>52.76459556444</v>
      </c>
      <c r="AM200" s="7">
        <v>-8.55714270908241</v>
      </c>
      <c r="AN200" s="7">
        <v>-0.0897243318895313</v>
      </c>
      <c r="AO200" s="7">
        <v>38.6293097396288</v>
      </c>
      <c r="AP200" s="21">
        <v>-7.52386809115167</v>
      </c>
      <c r="AQ200" s="21">
        <v>18.4210934377462</v>
      </c>
      <c r="AR200" s="21">
        <v>-13.0753988649174</v>
      </c>
    </row>
    <row r="201" spans="1:44" ht="12" customHeight="1">
      <c r="A201" s="32" t="s">
        <v>287</v>
      </c>
      <c r="B201" s="3">
        <v>2020</v>
      </c>
      <c r="C201" s="3">
        <v>1</v>
      </c>
      <c r="D201" s="26"/>
      <c r="E201" s="3"/>
      <c r="F201" s="3">
        <v>-6.44306257290014</v>
      </c>
      <c r="G201" s="3">
        <v>6.10328638497653</v>
      </c>
      <c r="H201" s="3">
        <v>-4.203013481364</v>
      </c>
      <c r="I201" s="3">
        <v>47.360248447205</v>
      </c>
      <c r="J201" s="3">
        <v>52.2317932654659</v>
      </c>
      <c r="K201" s="3">
        <v>-44.8248407643312</v>
      </c>
      <c r="L201" s="3">
        <v>32.9661683713611</v>
      </c>
      <c r="M201" s="3">
        <v>-11.3777089783282</v>
      </c>
      <c r="N201" s="3">
        <v>-5.82298136645963</v>
      </c>
      <c r="O201" s="3">
        <v>43.862392494136</v>
      </c>
      <c r="P201" s="3">
        <v>-4.36854646544877</v>
      </c>
      <c r="Q201" s="3">
        <v>16.0811865729898</v>
      </c>
      <c r="R201" s="3">
        <v>-6.72774416154873</v>
      </c>
      <c r="S201" s="24">
        <v>-9.2730423983852</v>
      </c>
      <c r="T201" s="7">
        <v>1.5178661799878</v>
      </c>
      <c r="U201" s="7">
        <v>-8.83864103903216</v>
      </c>
      <c r="V201" s="7">
        <v>43.3989636238551</v>
      </c>
      <c r="W201" s="7">
        <v>48.4066645977206</v>
      </c>
      <c r="X201" s="7">
        <v>-50.1753001193165</v>
      </c>
      <c r="Y201" s="21">
        <v>28.7557796979807</v>
      </c>
      <c r="Z201" s="7">
        <v>-16.2061941188913</v>
      </c>
      <c r="AA201" s="7">
        <v>-10.1034988003619</v>
      </c>
      <c r="AB201" s="7">
        <v>38.9544112554303</v>
      </c>
      <c r="AC201" s="21">
        <v>-8.35927725592221</v>
      </c>
      <c r="AD201" s="21">
        <v>8.24808567890652</v>
      </c>
      <c r="AE201" s="21">
        <v>-10.1219852711848</v>
      </c>
      <c r="AF201" s="24">
        <v>-3.61308274741509</v>
      </c>
      <c r="AG201" s="7">
        <v>10.6887065899653</v>
      </c>
      <c r="AH201" s="7">
        <v>0.432614076304165</v>
      </c>
      <c r="AI201" s="7">
        <v>51.3215332705548</v>
      </c>
      <c r="AJ201" s="7">
        <v>56.0569219332112</v>
      </c>
      <c r="AK201" s="7">
        <v>-39.4743814093459</v>
      </c>
      <c r="AL201" s="21">
        <v>37.1765570447415</v>
      </c>
      <c r="AM201" s="7">
        <v>-6.54922383776508</v>
      </c>
      <c r="AN201" s="7">
        <v>-1.54246393255739</v>
      </c>
      <c r="AO201" s="7">
        <v>48.7703737328418</v>
      </c>
      <c r="AP201" s="21">
        <v>-0.377815674975328</v>
      </c>
      <c r="AQ201" s="21">
        <v>23.9142874670732</v>
      </c>
      <c r="AR201" s="21">
        <v>-3.33350305191267</v>
      </c>
    </row>
    <row r="202" spans="1:44" ht="12" customHeight="1">
      <c r="A202" s="32" t="s">
        <v>288</v>
      </c>
      <c r="B202" s="3">
        <v>2020</v>
      </c>
      <c r="C202" s="3">
        <v>2</v>
      </c>
      <c r="D202" s="26"/>
      <c r="E202" s="3"/>
      <c r="F202" s="3">
        <v>-37.807297135125</v>
      </c>
      <c r="G202" s="3">
        <v>-40.2373247033441</v>
      </c>
      <c r="H202" s="3">
        <v>-75.13397642015</v>
      </c>
      <c r="I202" s="3">
        <v>29.44</v>
      </c>
      <c r="J202" s="3">
        <v>55.5374592833876</v>
      </c>
      <c r="K202" s="3">
        <v>-72.454448017149</v>
      </c>
      <c r="L202" s="3">
        <v>127.786666666667</v>
      </c>
      <c r="M202" s="3">
        <v>-5.78249336870027</v>
      </c>
      <c r="N202" s="3">
        <v>-22.0793140407288</v>
      </c>
      <c r="O202" s="3">
        <v>34.3116328708645</v>
      </c>
      <c r="P202" s="3">
        <v>-48.2334047109208</v>
      </c>
      <c r="Q202" s="3">
        <v>-0.427807486631016</v>
      </c>
      <c r="R202" s="3">
        <v>-56.3569411535441</v>
      </c>
      <c r="S202" s="24">
        <v>-40.3210220882977</v>
      </c>
      <c r="T202" s="7">
        <v>-45.3524421306611</v>
      </c>
      <c r="U202" s="7">
        <v>-80.784733655895</v>
      </c>
      <c r="V202" s="7">
        <v>26.3674454644937</v>
      </c>
      <c r="W202" s="7">
        <v>51.3894276179506</v>
      </c>
      <c r="X202" s="7">
        <v>-77.1723714259425</v>
      </c>
      <c r="Y202" s="21">
        <v>123.717862613345</v>
      </c>
      <c r="Z202" s="7">
        <v>-9.30445239018879</v>
      </c>
      <c r="AA202" s="7">
        <v>-25.8719274704635</v>
      </c>
      <c r="AB202" s="7">
        <v>30.1081937421472</v>
      </c>
      <c r="AC202" s="21">
        <v>-51.4140514679055</v>
      </c>
      <c r="AD202" s="21">
        <v>-6.96837034295464</v>
      </c>
      <c r="AE202" s="21">
        <v>-59.4831542412243</v>
      </c>
      <c r="AF202" s="24">
        <v>-35.2935721819523</v>
      </c>
      <c r="AG202" s="7">
        <v>-35.1222072760271</v>
      </c>
      <c r="AH202" s="7">
        <v>-69.4832191844051</v>
      </c>
      <c r="AI202" s="7">
        <v>32.5125545355063</v>
      </c>
      <c r="AJ202" s="7">
        <v>59.6854909488247</v>
      </c>
      <c r="AK202" s="7">
        <v>-67.7365246083555</v>
      </c>
      <c r="AL202" s="21">
        <v>131.855470719988</v>
      </c>
      <c r="AM202" s="7">
        <v>-2.26053434721174</v>
      </c>
      <c r="AN202" s="7">
        <v>-18.2867006109941</v>
      </c>
      <c r="AO202" s="7">
        <v>38.5150719995817</v>
      </c>
      <c r="AP202" s="21">
        <v>-45.0527579539361</v>
      </c>
      <c r="AQ202" s="21">
        <v>6.11275536969261</v>
      </c>
      <c r="AR202" s="21">
        <v>-53.230728065864</v>
      </c>
    </row>
    <row r="203" spans="1:44" ht="12" customHeight="1">
      <c r="A203" s="32" t="s">
        <v>289</v>
      </c>
      <c r="B203" s="3">
        <v>2020</v>
      </c>
      <c r="C203" s="3">
        <v>3</v>
      </c>
      <c r="D203" s="26"/>
      <c r="E203" s="3"/>
      <c r="F203" s="3">
        <v>-13.6675140344078</v>
      </c>
      <c r="G203" s="3">
        <v>-87.3511904761905</v>
      </c>
      <c r="H203" s="3">
        <v>-18.6617100371747</v>
      </c>
      <c r="I203" s="3">
        <v>26.8094534711965</v>
      </c>
      <c r="J203" s="3">
        <v>44.4527177959792</v>
      </c>
      <c r="K203" s="3">
        <v>-113.140311804009</v>
      </c>
      <c r="L203" s="3">
        <v>111.436950146628</v>
      </c>
      <c r="M203" s="3">
        <v>-11.8978102189781</v>
      </c>
      <c r="N203" s="3">
        <v>-6.12546125461255</v>
      </c>
      <c r="O203" s="3">
        <v>42.0149253731343</v>
      </c>
      <c r="P203" s="3">
        <v>-17.9850746268657</v>
      </c>
      <c r="Q203" s="3">
        <v>17.7168272794663</v>
      </c>
      <c r="R203" s="3">
        <v>-29.6268235397371</v>
      </c>
      <c r="S203" s="24">
        <v>-16.4310277581999</v>
      </c>
      <c r="T203" s="7">
        <v>-92.4645400588269</v>
      </c>
      <c r="U203" s="7">
        <v>-24.6336008951804</v>
      </c>
      <c r="V203" s="7">
        <v>22.9408865284178</v>
      </c>
      <c r="W203" s="7">
        <v>40.0981664997094</v>
      </c>
      <c r="X203" s="7">
        <v>-118.058823010701</v>
      </c>
      <c r="Y203" s="21">
        <v>106.638793531813</v>
      </c>
      <c r="Z203" s="7">
        <v>-15.8836037975866</v>
      </c>
      <c r="AA203" s="7">
        <v>-9.8819313210008</v>
      </c>
      <c r="AB203" s="7">
        <v>37.377479690351</v>
      </c>
      <c r="AC203" s="21">
        <v>-21.9806804130729</v>
      </c>
      <c r="AD203" s="21">
        <v>10.1662705045259</v>
      </c>
      <c r="AE203" s="21">
        <v>-33.1275481320863</v>
      </c>
      <c r="AF203" s="24">
        <v>-10.9040003106156</v>
      </c>
      <c r="AG203" s="7">
        <v>-82.237840893554</v>
      </c>
      <c r="AH203" s="7">
        <v>-12.6898191791691</v>
      </c>
      <c r="AI203" s="7">
        <v>30.6780204139752</v>
      </c>
      <c r="AJ203" s="7">
        <v>48.8072690922489</v>
      </c>
      <c r="AK203" s="7">
        <v>-108.221800597317</v>
      </c>
      <c r="AL203" s="21">
        <v>116.235106761442</v>
      </c>
      <c r="AM203" s="7">
        <v>-7.9120166403696</v>
      </c>
      <c r="AN203" s="7">
        <v>-2.36899118822429</v>
      </c>
      <c r="AO203" s="7">
        <v>46.6523710559177</v>
      </c>
      <c r="AP203" s="21">
        <v>-13.9894688406585</v>
      </c>
      <c r="AQ203" s="21">
        <v>25.2673840544066</v>
      </c>
      <c r="AR203" s="21">
        <v>-26.126098947388</v>
      </c>
    </row>
    <row r="204" spans="1:44" ht="12" customHeight="1">
      <c r="A204" s="32" t="s">
        <v>290</v>
      </c>
      <c r="B204" s="3">
        <v>2020</v>
      </c>
      <c r="C204" s="3">
        <v>4</v>
      </c>
      <c r="D204" s="26"/>
      <c r="E204" s="3"/>
      <c r="F204" s="3">
        <v>-15.7171263781282</v>
      </c>
      <c r="G204" s="3">
        <v>-94.2587209302326</v>
      </c>
      <c r="H204" s="3">
        <v>-18.4806428049671</v>
      </c>
      <c r="I204" s="3">
        <v>23.2337946103423</v>
      </c>
      <c r="J204" s="3">
        <v>39.8249452954048</v>
      </c>
      <c r="K204" s="3">
        <v>-123.563636363636</v>
      </c>
      <c r="L204" s="3">
        <v>111.641359363702</v>
      </c>
      <c r="M204" s="3">
        <v>-17.1942446043165</v>
      </c>
      <c r="N204" s="3">
        <v>-8.26086956521739</v>
      </c>
      <c r="O204" s="3">
        <v>42.1965317919075</v>
      </c>
      <c r="P204" s="3">
        <v>-18.9327485380117</v>
      </c>
      <c r="Q204" s="3">
        <v>16.7388167388167</v>
      </c>
      <c r="R204" s="3">
        <v>-30.4110137487675</v>
      </c>
      <c r="S204" s="24">
        <v>-18.5110247029575</v>
      </c>
      <c r="T204" s="7">
        <v>-99.0834817656098</v>
      </c>
      <c r="U204" s="7">
        <v>-24.2776066019208</v>
      </c>
      <c r="V204" s="7">
        <v>19.607320229472</v>
      </c>
      <c r="W204" s="7">
        <v>35.87053567844</v>
      </c>
      <c r="X204" s="7">
        <v>-128.262112635765</v>
      </c>
      <c r="Y204" s="21">
        <v>107.308004696804</v>
      </c>
      <c r="Z204" s="7">
        <v>-21.35463083599</v>
      </c>
      <c r="AA204" s="7">
        <v>-12.0429402344089</v>
      </c>
      <c r="AB204" s="7">
        <v>37.4478022092054</v>
      </c>
      <c r="AC204" s="21">
        <v>-22.8051425552259</v>
      </c>
      <c r="AD204" s="21">
        <v>9.35118306720147</v>
      </c>
      <c r="AE204" s="21">
        <v>-33.748432702889</v>
      </c>
      <c r="AF204" s="24">
        <v>-12.9232280532989</v>
      </c>
      <c r="AG204" s="7">
        <v>-89.4339600948553</v>
      </c>
      <c r="AH204" s="7">
        <v>-12.6836790080135</v>
      </c>
      <c r="AI204" s="7">
        <v>26.8602689912126</v>
      </c>
      <c r="AJ204" s="7">
        <v>43.7793549123696</v>
      </c>
      <c r="AK204" s="7">
        <v>-118.865160091508</v>
      </c>
      <c r="AL204" s="21">
        <v>115.9747140306</v>
      </c>
      <c r="AM204" s="7">
        <v>-13.0338583726431</v>
      </c>
      <c r="AN204" s="7">
        <v>-4.47879889602592</v>
      </c>
      <c r="AO204" s="7">
        <v>46.9452613746097</v>
      </c>
      <c r="AP204" s="21">
        <v>-15.0603545207975</v>
      </c>
      <c r="AQ204" s="21">
        <v>24.126450410432</v>
      </c>
      <c r="AR204" s="21">
        <v>-27.0735947946459</v>
      </c>
    </row>
    <row r="205" spans="1:44" ht="12" customHeight="1">
      <c r="A205" s="32" t="s">
        <v>291</v>
      </c>
      <c r="B205" s="3">
        <v>2021</v>
      </c>
      <c r="C205" s="3">
        <v>1</v>
      </c>
      <c r="D205" s="26"/>
      <c r="E205" s="3"/>
      <c r="F205" s="3">
        <v>-11.6178341531845</v>
      </c>
      <c r="G205" s="3">
        <v>-94.0468227424749</v>
      </c>
      <c r="H205" s="3">
        <v>-15.6398104265403</v>
      </c>
      <c r="I205" s="3">
        <v>18.047138047138</v>
      </c>
      <c r="J205" s="3">
        <v>41.4353419092756</v>
      </c>
      <c r="K205" s="3">
        <v>-123.040540540541</v>
      </c>
      <c r="L205" s="3">
        <v>114.784946236559</v>
      </c>
      <c r="M205" s="3">
        <v>-9.58721704394141</v>
      </c>
      <c r="N205" s="3">
        <v>-5.22788203753351</v>
      </c>
      <c r="O205" s="3">
        <v>45.9514170040486</v>
      </c>
      <c r="P205" s="3">
        <v>-16.0164271047228</v>
      </c>
      <c r="Q205" s="3">
        <v>17.1717171717172</v>
      </c>
      <c r="R205" s="3">
        <v>-29.6202303822289</v>
      </c>
      <c r="S205" s="24">
        <v>-14.4139428142383</v>
      </c>
      <c r="T205" s="7">
        <v>-98.6978511860177</v>
      </c>
      <c r="U205" s="7">
        <v>-21.4182767754645</v>
      </c>
      <c r="V205" s="7">
        <v>14.6510050217836</v>
      </c>
      <c r="W205" s="7">
        <v>37.5824584486737</v>
      </c>
      <c r="X205" s="7">
        <v>-127.572793852994</v>
      </c>
      <c r="Y205" s="21">
        <v>110.463800624016</v>
      </c>
      <c r="Z205" s="7">
        <v>-13.5982983998251</v>
      </c>
      <c r="AA205" s="7">
        <v>-8.80246912469405</v>
      </c>
      <c r="AB205" s="7">
        <v>41.5794200796478</v>
      </c>
      <c r="AC205" s="21">
        <v>-19.8978691410109</v>
      </c>
      <c r="AD205" s="21">
        <v>10.0185950407802</v>
      </c>
      <c r="AE205" s="21">
        <v>-33.0037912885708</v>
      </c>
      <c r="AF205" s="24">
        <v>-8.82172549213071</v>
      </c>
      <c r="AG205" s="7">
        <v>-89.3957942989321</v>
      </c>
      <c r="AH205" s="7">
        <v>-9.86134407761604</v>
      </c>
      <c r="AI205" s="7">
        <v>21.4432710724925</v>
      </c>
      <c r="AJ205" s="7">
        <v>45.2882253698774</v>
      </c>
      <c r="AK205" s="7">
        <v>-118.508287228087</v>
      </c>
      <c r="AL205" s="21">
        <v>119.106091849102</v>
      </c>
      <c r="AM205" s="7">
        <v>-5.57613568805775</v>
      </c>
      <c r="AN205" s="7">
        <v>-1.65329495037297</v>
      </c>
      <c r="AO205" s="7">
        <v>50.3234139284494</v>
      </c>
      <c r="AP205" s="21">
        <v>-12.1349850684347</v>
      </c>
      <c r="AQ205" s="21">
        <v>24.3248393026542</v>
      </c>
      <c r="AR205" s="21">
        <v>-26.2366694758871</v>
      </c>
    </row>
    <row r="206" spans="1:44" ht="12" customHeight="1">
      <c r="A206" s="32" t="s">
        <v>292</v>
      </c>
      <c r="B206" s="3">
        <v>2021</v>
      </c>
      <c r="C206" s="3">
        <v>2</v>
      </c>
      <c r="D206" s="26"/>
      <c r="E206" s="3"/>
      <c r="F206" s="3">
        <v>-5.26920353416171</v>
      </c>
      <c r="G206" s="3">
        <v>-90.2920284135754</v>
      </c>
      <c r="H206" s="3">
        <v>7.29001584786054</v>
      </c>
      <c r="I206" s="3">
        <v>29.6738265712013</v>
      </c>
      <c r="J206" s="3">
        <v>57.6377952755905</v>
      </c>
      <c r="K206" s="3">
        <v>-118.809523809524</v>
      </c>
      <c r="L206" s="3">
        <v>90.1574803149606</v>
      </c>
      <c r="M206" s="3">
        <v>-10.5015673981191</v>
      </c>
      <c r="N206" s="3">
        <v>-4.81832543443918</v>
      </c>
      <c r="O206" s="3">
        <v>40.3633491311216</v>
      </c>
      <c r="P206" s="3">
        <v>-13.0469371519491</v>
      </c>
      <c r="Q206" s="3">
        <v>17.6703645007924</v>
      </c>
      <c r="R206" s="3">
        <v>-17.5038563501867</v>
      </c>
      <c r="S206" s="24">
        <v>-8.47436193491407</v>
      </c>
      <c r="T206" s="7">
        <v>-95.3092640581261</v>
      </c>
      <c r="U206" s="7">
        <v>1.09602069404604</v>
      </c>
      <c r="V206" s="7">
        <v>25.9420829906934</v>
      </c>
      <c r="W206" s="7">
        <v>53.762318356897</v>
      </c>
      <c r="X206" s="7">
        <v>-123.711892842345</v>
      </c>
      <c r="Y206" s="21">
        <v>84.8884602750093</v>
      </c>
      <c r="Z206" s="7">
        <v>-15.1774567635128</v>
      </c>
      <c r="AA206" s="7">
        <v>-8.8632041843568</v>
      </c>
      <c r="AB206" s="7">
        <v>35.2341867545909</v>
      </c>
      <c r="AC206" s="21">
        <v>-17.080397397006</v>
      </c>
      <c r="AD206" s="21">
        <v>10.0372626525201</v>
      </c>
      <c r="AE206" s="21">
        <v>-21.3788614897059</v>
      </c>
      <c r="AF206" s="24">
        <v>-2.06404513340936</v>
      </c>
      <c r="AG206" s="7">
        <v>-85.2747927690247</v>
      </c>
      <c r="AH206" s="7">
        <v>13.484011001675</v>
      </c>
      <c r="AI206" s="7">
        <v>33.4055701517092</v>
      </c>
      <c r="AJ206" s="7">
        <v>61.5132721942841</v>
      </c>
      <c r="AK206" s="7">
        <v>-113.907154776702</v>
      </c>
      <c r="AL206" s="21">
        <v>95.426500354912</v>
      </c>
      <c r="AM206" s="7">
        <v>-5.82567803272541</v>
      </c>
      <c r="AN206" s="7">
        <v>-0.773446684521561</v>
      </c>
      <c r="AO206" s="7">
        <v>45.4925115076524</v>
      </c>
      <c r="AP206" s="21">
        <v>-9.01347690689215</v>
      </c>
      <c r="AQ206" s="21">
        <v>25.3034663490647</v>
      </c>
      <c r="AR206" s="21">
        <v>-13.6288512106675</v>
      </c>
    </row>
    <row r="207" spans="1:44" ht="12" customHeight="1">
      <c r="A207" s="32" t="s">
        <v>293</v>
      </c>
      <c r="B207" s="3">
        <v>2021</v>
      </c>
      <c r="C207" s="3">
        <v>3</v>
      </c>
      <c r="D207" s="26"/>
      <c r="E207" s="3"/>
      <c r="F207" s="3">
        <v>6.84853210707271</v>
      </c>
      <c r="G207" s="3">
        <v>-41.7004048582996</v>
      </c>
      <c r="H207" s="3">
        <v>48.582995951417</v>
      </c>
      <c r="I207" s="3">
        <v>58.714859437751</v>
      </c>
      <c r="J207" s="3">
        <v>75.2610441767068</v>
      </c>
      <c r="K207" s="3">
        <v>-85.5510204081633</v>
      </c>
      <c r="L207" s="3">
        <v>28.6752827140549</v>
      </c>
      <c r="M207" s="3">
        <v>-9.76190476190476</v>
      </c>
      <c r="N207" s="3">
        <v>1.2779552715655</v>
      </c>
      <c r="O207" s="3">
        <v>41.8810289389068</v>
      </c>
      <c r="P207" s="3">
        <v>-12.7049180327869</v>
      </c>
      <c r="Q207" s="3">
        <v>17.2968624296058</v>
      </c>
      <c r="R207" s="3">
        <v>9.62063273463334</v>
      </c>
      <c r="S207" s="24">
        <v>3.98836841499359</v>
      </c>
      <c r="T207" s="7">
        <v>-47.3589971460356</v>
      </c>
      <c r="U207" s="7">
        <v>43.2070805517466</v>
      </c>
      <c r="V207" s="7">
        <v>54.6449702513406</v>
      </c>
      <c r="W207" s="7">
        <v>71.2649285475818</v>
      </c>
      <c r="X207" s="7">
        <v>-90.9965961743093</v>
      </c>
      <c r="Y207" s="21">
        <v>22.9095824309288</v>
      </c>
      <c r="Z207" s="7">
        <v>-14.2208036382904</v>
      </c>
      <c r="AA207" s="7">
        <v>-2.62729659728311</v>
      </c>
      <c r="AB207" s="7">
        <v>36.9953291464973</v>
      </c>
      <c r="AC207" s="21">
        <v>-16.6460644462127</v>
      </c>
      <c r="AD207" s="21">
        <v>9.42562586853364</v>
      </c>
      <c r="AE207" s="21">
        <v>5.89201927935122</v>
      </c>
      <c r="AF207" s="24">
        <v>9.70869579915183</v>
      </c>
      <c r="AG207" s="7">
        <v>-36.0418125705636</v>
      </c>
      <c r="AH207" s="7">
        <v>53.9589113510874</v>
      </c>
      <c r="AI207" s="7">
        <v>62.7847486241614</v>
      </c>
      <c r="AJ207" s="7">
        <v>79.2571598058318</v>
      </c>
      <c r="AK207" s="7">
        <v>-80.1054446420173</v>
      </c>
      <c r="AL207" s="21">
        <v>34.4409829971811</v>
      </c>
      <c r="AM207" s="7">
        <v>-5.30300588551911</v>
      </c>
      <c r="AN207" s="7">
        <v>5.1832071404141</v>
      </c>
      <c r="AO207" s="7">
        <v>46.7667287313162</v>
      </c>
      <c r="AP207" s="21">
        <v>-8.76377161936107</v>
      </c>
      <c r="AQ207" s="21">
        <v>25.1680989906779</v>
      </c>
      <c r="AR207" s="21">
        <v>13.3492461899155</v>
      </c>
    </row>
    <row r="208" spans="1:44" ht="12" customHeight="1">
      <c r="A208" s="32" t="s">
        <v>294</v>
      </c>
      <c r="B208" s="3">
        <v>2021</v>
      </c>
      <c r="C208" s="3">
        <v>4</v>
      </c>
      <c r="D208" s="26"/>
      <c r="E208" s="3"/>
      <c r="F208" s="3">
        <v>0.914016490654294</v>
      </c>
      <c r="G208" s="3">
        <v>-19.6652719665272</v>
      </c>
      <c r="H208" s="3">
        <v>40.1172529313233</v>
      </c>
      <c r="I208" s="3">
        <v>69.8254364089776</v>
      </c>
      <c r="J208" s="3">
        <v>78.8638262322473</v>
      </c>
      <c r="K208" s="3">
        <v>-75.9762308998302</v>
      </c>
      <c r="L208" s="3">
        <v>23.5588972431078</v>
      </c>
      <c r="M208" s="3">
        <v>-12.4895920066611</v>
      </c>
      <c r="N208" s="3">
        <v>-2.34309623430962</v>
      </c>
      <c r="O208" s="3">
        <v>37.1880199667221</v>
      </c>
      <c r="P208" s="3">
        <v>-21.6284987277354</v>
      </c>
      <c r="Q208" s="3">
        <v>18.8600167644593</v>
      </c>
      <c r="R208" s="3">
        <v>8.26881905459131</v>
      </c>
      <c r="S208" s="24">
        <v>-1.99283617422831</v>
      </c>
      <c r="T208" s="7">
        <v>-25.5375734586859</v>
      </c>
      <c r="U208" s="7">
        <v>34.6487580902181</v>
      </c>
      <c r="V208" s="7">
        <v>65.671600410259</v>
      </c>
      <c r="W208" s="7">
        <v>74.8063152086961</v>
      </c>
      <c r="X208" s="7">
        <v>-81.628362257525</v>
      </c>
      <c r="Y208" s="21">
        <v>18.2976165044973</v>
      </c>
      <c r="Z208" s="7">
        <v>-16.7572413363116</v>
      </c>
      <c r="AA208" s="7">
        <v>-6.46599775155192</v>
      </c>
      <c r="AB208" s="7">
        <v>31.950651558056</v>
      </c>
      <c r="AC208" s="21">
        <v>-25.59863836319</v>
      </c>
      <c r="AD208" s="21">
        <v>10.8913832996203</v>
      </c>
      <c r="AE208" s="21">
        <v>4.5625520102533</v>
      </c>
      <c r="AF208" s="24">
        <v>3.8208691555369</v>
      </c>
      <c r="AG208" s="7">
        <v>-13.7929704743685</v>
      </c>
      <c r="AH208" s="7">
        <v>45.5857477724284</v>
      </c>
      <c r="AI208" s="7">
        <v>73.9792724076961</v>
      </c>
      <c r="AJ208" s="7">
        <v>82.9213372557985</v>
      </c>
      <c r="AK208" s="7">
        <v>-70.3240995421355</v>
      </c>
      <c r="AL208" s="21">
        <v>28.8201779817183</v>
      </c>
      <c r="AM208" s="7">
        <v>-8.22194267701065</v>
      </c>
      <c r="AN208" s="7">
        <v>1.77980528293268</v>
      </c>
      <c r="AO208" s="7">
        <v>42.4253883753883</v>
      </c>
      <c r="AP208" s="21">
        <v>-17.6583590922807</v>
      </c>
      <c r="AQ208" s="21">
        <v>26.8286502292984</v>
      </c>
      <c r="AR208" s="21">
        <v>11.9750860989293</v>
      </c>
    </row>
    <row r="209" spans="1:44" ht="12" customHeight="1">
      <c r="A209" s="32" t="s">
        <v>295</v>
      </c>
      <c r="B209" s="3">
        <v>2022</v>
      </c>
      <c r="C209" s="3">
        <v>1</v>
      </c>
      <c r="D209" s="26"/>
      <c r="E209" s="3"/>
      <c r="F209" s="3">
        <v>-1.50717586382421</v>
      </c>
      <c r="G209" s="3">
        <v>-22.7924528301887</v>
      </c>
      <c r="H209" s="3">
        <v>21.8844984802432</v>
      </c>
      <c r="I209" s="3">
        <v>82.8125</v>
      </c>
      <c r="J209" s="3">
        <v>91.1477869467367</v>
      </c>
      <c r="K209" s="3">
        <v>-59.7532767925983</v>
      </c>
      <c r="L209" s="3">
        <v>29.3453724604966</v>
      </c>
      <c r="M209" s="3">
        <v>-6.74074074074074</v>
      </c>
      <c r="N209" s="3">
        <v>-1.48920327624721</v>
      </c>
      <c r="O209" s="3">
        <v>46.1769115442279</v>
      </c>
      <c r="P209" s="3">
        <v>-19.683257918552</v>
      </c>
      <c r="Q209" s="3">
        <v>21.8468468468468</v>
      </c>
      <c r="R209" s="3">
        <v>3.22419239758655</v>
      </c>
      <c r="S209" s="24">
        <v>-4.27313839270828</v>
      </c>
      <c r="T209" s="7">
        <v>-28.1098036396724</v>
      </c>
      <c r="U209" s="7">
        <v>16.7860430747498</v>
      </c>
      <c r="V209" s="7">
        <v>79.0608988019671</v>
      </c>
      <c r="W209" s="7">
        <v>87.4221063131811</v>
      </c>
      <c r="X209" s="7">
        <v>-65.5176575365224</v>
      </c>
      <c r="Y209" s="21">
        <v>24.5885398267442</v>
      </c>
      <c r="Z209" s="7">
        <v>-11.1385473619929</v>
      </c>
      <c r="AA209" s="7">
        <v>-5.31782096143038</v>
      </c>
      <c r="AB209" s="7">
        <v>41.2809661569128</v>
      </c>
      <c r="AC209" s="21">
        <v>-23.4404821132891</v>
      </c>
      <c r="AD209" s="21">
        <v>14.2073029779358</v>
      </c>
      <c r="AE209" s="21">
        <v>-0.224235898400321</v>
      </c>
      <c r="AF209" s="24">
        <v>1.25878666505986</v>
      </c>
      <c r="AG209" s="7">
        <v>-17.475102020705</v>
      </c>
      <c r="AH209" s="7">
        <v>26.9829538857365</v>
      </c>
      <c r="AI209" s="7">
        <v>86.5641011980329</v>
      </c>
      <c r="AJ209" s="7">
        <v>94.8734675802922</v>
      </c>
      <c r="AK209" s="7">
        <v>-53.9888960486742</v>
      </c>
      <c r="AL209" s="21">
        <v>34.1022050942491</v>
      </c>
      <c r="AM209" s="7">
        <v>-2.34293411948862</v>
      </c>
      <c r="AN209" s="7">
        <v>2.33941440893597</v>
      </c>
      <c r="AO209" s="7">
        <v>51.0728569315429</v>
      </c>
      <c r="AP209" s="21">
        <v>-15.9260337238149</v>
      </c>
      <c r="AQ209" s="21">
        <v>29.4863907157579</v>
      </c>
      <c r="AR209" s="21">
        <v>6.67262069357341</v>
      </c>
    </row>
    <row r="210" spans="1:44" ht="12" customHeight="1">
      <c r="A210" s="32" t="s">
        <v>296</v>
      </c>
      <c r="B210" s="3">
        <v>2022</v>
      </c>
      <c r="C210" s="3">
        <v>2</v>
      </c>
      <c r="D210" s="19"/>
      <c r="E210" s="19"/>
      <c r="F210" s="3">
        <v>-26.4141430730864</v>
      </c>
      <c r="G210" s="3">
        <v>-24.8952221290863</v>
      </c>
      <c r="H210" s="3">
        <v>-29.3670886075949</v>
      </c>
      <c r="I210" s="3">
        <v>103.485477178423</v>
      </c>
      <c r="J210" s="3">
        <v>119.227539882452</v>
      </c>
      <c r="K210" s="3">
        <v>-30</v>
      </c>
      <c r="L210" s="3">
        <v>30.5485232067511</v>
      </c>
      <c r="M210" s="3">
        <v>-20.5809128630705</v>
      </c>
      <c r="N210" s="3">
        <v>-23.7936772046589</v>
      </c>
      <c r="O210" s="3">
        <v>35.738255033557</v>
      </c>
      <c r="P210" s="3">
        <v>-31.9148936170213</v>
      </c>
      <c r="Q210" s="3">
        <v>9.83193277310924</v>
      </c>
      <c r="R210" s="3">
        <v>-18.4693390614739</v>
      </c>
      <c r="S210" s="24">
        <v>-29.3791741242666</v>
      </c>
      <c r="T210" s="7">
        <v>-30.452120596134</v>
      </c>
      <c r="U210" s="7">
        <v>-35.3556700166199</v>
      </c>
      <c r="V210" s="7">
        <v>99.9632218615505</v>
      </c>
      <c r="W210" s="7">
        <v>115.245614558788</v>
      </c>
      <c r="X210" s="7">
        <v>-35.5272670644451</v>
      </c>
      <c r="Y210" s="21">
        <v>25.5694933477848</v>
      </c>
      <c r="Z210" s="7">
        <v>-24.9258318641233</v>
      </c>
      <c r="AA210" s="7">
        <v>-28.1402428295157</v>
      </c>
      <c r="AB210" s="7">
        <v>30.5214071877599</v>
      </c>
      <c r="AC210" s="21">
        <v>-35.7178404862288</v>
      </c>
      <c r="AD210" s="21">
        <v>2.0168364060043</v>
      </c>
      <c r="AE210" s="21">
        <v>-22.2628026987888</v>
      </c>
      <c r="AF210" s="24">
        <v>-23.4491120219063</v>
      </c>
      <c r="AG210" s="7">
        <v>-19.3383236620387</v>
      </c>
      <c r="AH210" s="7">
        <v>-23.37850719857</v>
      </c>
      <c r="AI210" s="7">
        <v>107.007732495296</v>
      </c>
      <c r="AJ210" s="7">
        <v>123.209465206115</v>
      </c>
      <c r="AK210" s="7">
        <v>-24.4727329355549</v>
      </c>
      <c r="AL210" s="21">
        <v>35.5275530657173</v>
      </c>
      <c r="AM210" s="7">
        <v>-16.2359938620178</v>
      </c>
      <c r="AN210" s="7">
        <v>-19.4471115798021</v>
      </c>
      <c r="AO210" s="7">
        <v>40.9551028793542</v>
      </c>
      <c r="AP210" s="21">
        <v>-28.1119467478137</v>
      </c>
      <c r="AQ210" s="21">
        <v>17.6470291402142</v>
      </c>
      <c r="AR210" s="21">
        <v>-14.6758754241591</v>
      </c>
    </row>
    <row r="211" spans="1:18" ht="12" customHeight="1">
      <c r="A211" s="33"/>
      <c r="B211" s="19"/>
      <c r="C211" s="19"/>
      <c r="D211" s="19"/>
      <c r="E211" s="19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" customHeight="1">
      <c r="A212" s="33"/>
      <c r="B212" s="19"/>
      <c r="C212" s="19"/>
      <c r="D212" s="19"/>
      <c r="E212" s="1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" customHeight="1">
      <c r="A213" s="33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2" customHeight="1">
      <c r="A214" s="19" t="s">
        <v>83</v>
      </c>
      <c r="B214" s="19"/>
      <c r="C214" s="19"/>
      <c r="D214" s="19"/>
      <c r="E214" s="19"/>
      <c r="F214" s="19">
        <f aca="true" t="shared" si="5" ref="F214:R214">AVERAGE(F12:F212)</f>
        <v>-5.312638924347101</v>
      </c>
      <c r="G214" s="19">
        <f t="shared" si="5"/>
        <v>-21.535011715098904</v>
      </c>
      <c r="H214" s="19">
        <f t="shared" si="5"/>
        <v>-8.955586120681978</v>
      </c>
      <c r="I214" s="19">
        <f t="shared" si="5"/>
        <v>78.27909818727049</v>
      </c>
      <c r="J214" s="19">
        <f t="shared" si="5"/>
        <v>66.73084894151278</v>
      </c>
      <c r="K214" s="19">
        <f t="shared" si="5"/>
        <v>-56.98157598879962</v>
      </c>
      <c r="L214" s="19">
        <f t="shared" si="5"/>
        <v>51.25347362938382</v>
      </c>
      <c r="M214" s="19">
        <f t="shared" si="5"/>
        <v>-6.739750421662544</v>
      </c>
      <c r="N214" s="19">
        <f t="shared" si="5"/>
        <v>1.3044857333434987</v>
      </c>
      <c r="O214" s="19">
        <f t="shared" si="5"/>
        <v>41.3586522993694</v>
      </c>
      <c r="P214" s="19">
        <f t="shared" si="5"/>
        <v>-6.859704888387405</v>
      </c>
      <c r="Q214" s="19">
        <f t="shared" si="5"/>
        <v>18.836533591657492</v>
      </c>
      <c r="R214" s="19">
        <f t="shared" si="5"/>
        <v>-9.4704998273021</v>
      </c>
    </row>
    <row r="215" spans="1:18" ht="12" customHeight="1">
      <c r="A215" s="33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2" customHeight="1">
      <c r="A216" s="33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2" customHeight="1">
      <c r="A217" s="33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2" customHeight="1">
      <c r="A218" s="33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2" customHeight="1">
      <c r="A219" s="33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2" customHeight="1">
      <c r="A220" s="33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2" customHeight="1">
      <c r="A221" s="33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2" customHeight="1">
      <c r="A222" s="33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2" customHeight="1">
      <c r="A223" s="33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2" customHeight="1">
      <c r="A224" s="33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2" customHeight="1">
      <c r="A225" s="33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2" customHeight="1">
      <c r="A226" s="33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2" customHeight="1">
      <c r="A227" s="33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2" customHeight="1">
      <c r="A228" s="33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2" customHeight="1">
      <c r="A229" s="33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2" customHeight="1">
      <c r="A230" s="33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2" customHeight="1">
      <c r="A231" s="33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2" customHeight="1">
      <c r="A232" s="33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2" customHeight="1">
      <c r="A233" s="33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2" customHeight="1">
      <c r="A234" s="33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2" customHeight="1">
      <c r="A235" s="33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2" customHeight="1">
      <c r="A236" s="33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2" customHeight="1">
      <c r="A237" s="33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2" customHeight="1">
      <c r="A238" s="33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2" customHeight="1">
      <c r="A239" s="33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2" customHeight="1">
      <c r="A240" s="33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1:18" ht="12" customHeight="1">
      <c r="A241" s="33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 ht="12" customHeight="1">
      <c r="A242" s="33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 ht="12" customHeight="1">
      <c r="A243" s="33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ht="12" customHeight="1">
      <c r="A244" s="33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ht="12" customHeight="1">
      <c r="A245" s="33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 ht="12" customHeight="1">
      <c r="A246" s="33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ht="12" customHeight="1">
      <c r="A247" s="33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 ht="12" customHeight="1">
      <c r="A248" s="33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 ht="12" customHeight="1">
      <c r="A249" s="33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ht="12" customHeight="1">
      <c r="A250" s="33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ht="12" customHeight="1">
      <c r="A251" s="33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 ht="12" customHeight="1">
      <c r="A252" s="33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ht="12" customHeight="1">
      <c r="A253" s="33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ht="12" customHeight="1">
      <c r="A254" s="33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ht="12" customHeight="1">
      <c r="A255" s="33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ht="12" customHeight="1">
      <c r="A256" s="33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 ht="12" customHeight="1">
      <c r="A257" s="33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 ht="12" customHeight="1">
      <c r="A258" s="33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ht="12" customHeight="1">
      <c r="A259" s="33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ht="12" customHeight="1">
      <c r="A260" s="33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 ht="12" customHeight="1">
      <c r="A261" s="33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 ht="12" customHeight="1">
      <c r="A262" s="33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 ht="12" customHeight="1">
      <c r="A263" s="33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 ht="12" customHeight="1">
      <c r="A264" s="33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1:18" ht="12" customHeight="1">
      <c r="A265" s="33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ht="12" customHeight="1">
      <c r="A266" s="33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 ht="12" customHeight="1">
      <c r="A267" s="33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 ht="12" customHeight="1">
      <c r="A268" s="33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 ht="12" customHeight="1">
      <c r="A269" s="33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 ht="12" customHeight="1">
      <c r="A270" s="33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ht="12" customHeight="1">
      <c r="A271" s="33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 ht="12" customHeight="1">
      <c r="A272" s="33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1:18" ht="12" customHeight="1">
      <c r="A273" s="33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ht="12" customHeight="1">
      <c r="A274" s="33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ht="12" customHeight="1">
      <c r="A275" s="33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 ht="12" customHeight="1">
      <c r="A276" s="33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ht="12" customHeight="1">
      <c r="A277" s="33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ht="12" customHeight="1">
      <c r="A278" s="33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 ht="12" customHeight="1">
      <c r="A279" s="33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ht="12" customHeight="1">
      <c r="A280" s="33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ht="12" customHeight="1">
      <c r="A281" s="33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 ht="12" customHeight="1">
      <c r="A282" s="33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ht="12" customHeight="1">
      <c r="A283" s="33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ht="12" customHeight="1">
      <c r="A284" s="33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ht="12" customHeight="1">
      <c r="A285" s="33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 ht="12" customHeight="1">
      <c r="A286" s="33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 ht="12" customHeight="1">
      <c r="A287" s="33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 ht="12" customHeight="1">
      <c r="A288" s="33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ht="12" customHeight="1">
      <c r="A289" s="33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ht="12" customHeight="1">
      <c r="A290" s="33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 ht="12" customHeight="1">
      <c r="A291" s="33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:18" ht="12" customHeight="1">
      <c r="A292" s="33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 ht="12" customHeight="1">
      <c r="A293" s="33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18" ht="12" customHeight="1">
      <c r="A294" s="33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 ht="12" customHeight="1">
      <c r="A295" s="33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 ht="12" customHeight="1">
      <c r="A296" s="33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 ht="12" customHeight="1">
      <c r="A297" s="33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ht="12" customHeight="1">
      <c r="A298" s="33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 ht="12" customHeight="1">
      <c r="A299" s="33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 ht="12" customHeight="1">
      <c r="A300" s="33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t="12" customHeight="1">
      <c r="A301" s="33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t="12" customHeight="1">
      <c r="A302" s="33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</sheetData>
  <sheetProtection password="DD3F" sheet="1" objects="1" scenarios="1"/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Bachmann Andreas SECO;Kemeny Felicitas SECO</dc:creator>
  <cp:keywords/>
  <dc:description/>
  <cp:lastModifiedBy>Widmer Simon SECO</cp:lastModifiedBy>
  <cp:lastPrinted>2018-07-31T09:44:38Z</cp:lastPrinted>
  <dcterms:created xsi:type="dcterms:W3CDTF">2005-09-09T08:29:09Z</dcterms:created>
  <dcterms:modified xsi:type="dcterms:W3CDTF">2022-04-29T06:51:12Z</dcterms:modified>
  <cp:category/>
  <cp:version/>
  <cp:contentType/>
  <cp:contentStatus/>
</cp:coreProperties>
</file>